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<sst xmlns="http://schemas.openxmlformats.org/spreadsheetml/2006/main" count="80916" uniqueCount="6225">
  <si>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</si>
  <si>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</si>
  <si>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</si>
  <si>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</si>
  <si>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</si>
  <si>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</si>
  <si>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</si>
  <si>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</si>
  <si>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</si>
  <si>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</si>
  <si>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</si>
  <si>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</si>
  <si>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</si>
  <si>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</si>
  <si>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</si>
  <si>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</si>
  <si>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</si>
  <si>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</si>
  <si>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</si>
  <si>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</si>
  <si>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</si>
  <si>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</si>
  <si>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</si>
  <si>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</si>
  <si>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</si>
  <si>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</si>
  <si>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</si>
  <si>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</si>
  <si>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</si>
  <si>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</si>
  <si>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</si>
  <si>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</si>
  <si>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</si>
  <si>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</si>
  <si>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</si>
  <si>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</si>
  <si>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</si>
  <si>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</si>
  <si>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</si>
  <si>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</si>
  <si>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</si>
  <si>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</si>
  <si>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</si>
  <si>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</si>
  <si>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</si>
  <si>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</si>
  <si>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</si>
  <si>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</si>
  <si>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</si>
  <si>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</si>
  <si>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</si>
  <si>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</si>
  <si>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</si>
  <si>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</si>
  <si>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</si>
  <si>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</si>
  <si>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</si>
  <si>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</si>
  <si>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</si>
  <si>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</si>
  <si>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</si>
  <si>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</si>
  <si>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</si>
  <si>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</si>
  <si>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</si>
  <si>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</si>
  <si>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</si>
  <si>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</si>
  <si>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</si>
  <si>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</si>
  <si>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</si>
  <si>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</si>
  <si>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</si>
  <si>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</si>
  <si>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</si>
  <si>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</si>
  <si>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</si>
  <si>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</si>
  <si>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</si>
  <si>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</si>
  <si>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</si>
  <si>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</si>
  <si>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</si>
  <si>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</si>
  <si>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</si>
  <si>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</si>
  <si>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</si>
  <si>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</si>
  <si>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</si>
  <si>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</si>
  <si>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</si>
  <si>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</si>
  <si>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</si>
  <si>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</si>
  <si>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</si>
  <si>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</si>
  <si>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</si>
  <si>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</si>
  <si>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</si>
  <si>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</si>
  <si>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</si>
  <si>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</si>
  <si>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</si>
  <si>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</si>
  <si>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</si>
  <si>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</si>
  <si>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</si>
  <si>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</si>
  <si>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</si>
  <si>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</si>
  <si>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</si>
  <si>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</si>
  <si>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</si>
  <si>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</si>
  <si>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</si>
  <si>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</si>
  <si>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</si>
  <si>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</si>
  <si>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</si>
  <si>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</si>
  <si>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</si>
  <si>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</si>
  <si>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</si>
  <si>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</si>
  <si>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</si>
  <si>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</si>
  <si>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</si>
  <si>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</si>
  <si>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</si>
  <si>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</si>
  <si>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</si>
  <si>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</si>
  <si>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</si>
  <si>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</si>
  <si>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</si>
  <si>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</si>
  <si>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</si>
  <si>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</si>
  <si>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</si>
  <si>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</si>
  <si>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</si>
  <si>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</si>
  <si>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</si>
  <si>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</si>
  <si>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</si>
  <si>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</si>
  <si>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</si>
  <si>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</si>
  <si>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</si>
  <si>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</si>
  <si>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</si>
  <si>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</si>
  <si>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</si>
  <si>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</si>
  <si>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</si>
  <si>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</si>
  <si>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</si>
  <si>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</si>
  <si>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</si>
  <si>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</si>
  <si>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</si>
  <si>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</si>
  <si>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</si>
  <si>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</si>
  <si>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</si>
  <si>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</si>
  <si>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</si>
  <si>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</si>
  <si>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</si>
  <si>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</si>
  <si>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</si>
  <si>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</si>
  <si>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</si>
  <si>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</si>
  <si>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</si>
  <si>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</si>
  <si>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</si>
  <si>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</si>
  <si>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</si>
  <si>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</si>
  <si>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</si>
  <si>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</si>
  <si>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</si>
  <si>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</si>
  <si>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</si>
  <si>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</si>
  <si>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</si>
  <si>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</si>
  <si>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</si>
  <si>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</si>
  <si>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</si>
  <si>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</si>
  <si>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</si>
  <si>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</si>
  <si>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</si>
  <si>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</si>
  <si>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</si>
  <si>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</si>
  <si>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</si>
  <si>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</si>
  <si>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</si>
  <si>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</si>
  <si>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</si>
  <si>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</si>
  <si>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</si>
  <si>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</si>
  <si>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</si>
  <si>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</si>
  <si>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</si>
  <si>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</si>
  <si>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</si>
  <si>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</si>
  <si>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</si>
  <si>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</si>
  <si>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</si>
  <si>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</si>
  <si>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</si>
  <si>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</si>
  <si>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</si>
  <si>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</si>
  <si>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</si>
  <si>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</si>
  <si>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</si>
  <si>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</si>
  <si>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</si>
  <si>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</si>
  <si>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</si>
  <si>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</si>
  <si>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</si>
  <si>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</si>
  <si>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</si>
  <si>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</si>
  <si>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</si>
  <si>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</si>
  <si>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</si>
  <si>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</si>
  <si>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</si>
  <si>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</si>
  <si>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</si>
  <si>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</si>
  <si>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</si>
  <si>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</si>
  <si>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</si>
  <si>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</si>
  <si>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</si>
  <si>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</si>
  <si>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</si>
  <si>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</si>
  <si>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</si>
  <si>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</si>
  <si>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</si>
  <si>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</si>
  <si>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</si>
  <si>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</si>
  <si>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</si>
  <si>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</si>
  <si>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</si>
  <si>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</si>
  <si>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</si>
  <si>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</si>
  <si>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</si>
  <si>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</si>
  <si>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</si>
  <si>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</si>
  <si>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</si>
  <si>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</si>
  <si>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</si>
  <si>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</si>
  <si>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</si>
  <si>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</si>
  <si>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</si>
  <si>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</si>
  <si>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</si>
  <si>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</si>
  <si>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</si>
  <si>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</si>
  <si>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</si>
  <si>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</si>
  <si>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</si>
  <si>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</si>
  <si>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</si>
  <si>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</si>
  <si>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</si>
  <si>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</si>
  <si>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</si>
  <si>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</si>
  <si>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</si>
  <si>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</si>
  <si>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</si>
  <si>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</si>
  <si>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</si>
  <si>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</si>
  <si>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</si>
  <si>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</si>
  <si>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</si>
  <si>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</si>
  <si>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</si>
  <si>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</si>
  <si>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</si>
  <si>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</si>
  <si>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</si>
  <si>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</si>
  <si>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</si>
  <si>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</si>
  <si>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</si>
  <si>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</si>
  <si>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</si>
  <si>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</si>
  <si>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</si>
  <si>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</si>
  <si>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</si>
  <si>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</si>
  <si>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</si>
  <si>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</si>
  <si>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</si>
  <si>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</si>
  <si>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</si>
  <si>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</si>
  <si>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</si>
  <si>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</si>
  <si>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</si>
  <si>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</si>
  <si>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</si>
  <si>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</si>
  <si>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</si>
  <si>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</si>
  <si>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</si>
  <si>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</si>
  <si>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</si>
  <si>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</si>
  <si>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</si>
  <si>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</si>
  <si>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</si>
  <si>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</si>
  <si>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</si>
  <si>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</si>
  <si>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</si>
  <si>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</si>
  <si>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</si>
  <si>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</si>
  <si>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</si>
  <si>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</si>
  <si>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</si>
  <si>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</si>
  <si>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</si>
  <si>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</si>
  <si>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</si>
  <si>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</si>
  <si>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</si>
  <si>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</si>
  <si>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</si>
  <si>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</si>
  <si>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</si>
  <si>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</si>
  <si>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</si>
  <si>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</si>
  <si>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</si>
  <si>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</si>
  <si>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</si>
  <si>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</si>
  <si>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</si>
  <si>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</si>
  <si>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</si>
  <si>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</si>
  <si>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</si>
  <si>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</si>
  <si>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</si>
  <si>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</si>
  <si>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</si>
  <si>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</si>
  <si>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</si>
  <si>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</si>
  <si>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</si>
  <si>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</si>
  <si>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</si>
  <si>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</si>
  <si>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</si>
  <si>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</si>
  <si>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</si>
  <si>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</si>
  <si>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</si>
  <si>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</si>
  <si>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</si>
  <si>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</si>
  <si>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</si>
  <si>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</si>
  <si>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</si>
  <si>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</si>
  <si>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</si>
  <si>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</si>
  <si>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</si>
  <si>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</si>
  <si>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</si>
  <si>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</si>
  <si>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</si>
  <si>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</si>
  <si>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</si>
  <si>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</si>
  <si>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</si>
  <si>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</si>
  <si>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</si>
  <si>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</si>
  <si>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</si>
  <si>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</si>
  <si>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</si>
  <si>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</si>
  <si>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</si>
  <si>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</si>
  <si>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</si>
  <si>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</si>
  <si>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</si>
  <si>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</si>
  <si>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</si>
  <si>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</si>
  <si>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</si>
  <si>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</si>
  <si>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</si>
  <si>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</si>
  <si>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</si>
  <si>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</si>
  <si>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</si>
  <si>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</si>
  <si>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</si>
  <si>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</si>
  <si>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</si>
  <si>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</si>
  <si>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</si>
  <si>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</si>
  <si>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</si>
  <si>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</si>
  <si>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</si>
  <si>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</si>
  <si>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</si>
  <si>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</si>
  <si>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</si>
  <si>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</si>
  <si>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</si>
  <si>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</si>
  <si>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</si>
  <si>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</si>
  <si>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</si>
  <si>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</si>
  <si>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</si>
  <si>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</si>
  <si>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</si>
  <si>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</si>
  <si>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</si>
  <si>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</si>
  <si>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</si>
  <si>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</si>
  <si>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</si>
  <si>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</si>
  <si>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</si>
  <si>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</si>
  <si>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</si>
  <si>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</si>
  <si>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</si>
  <si>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</si>
  <si>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</si>
  <si>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</si>
  <si>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</si>
  <si>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</si>
  <si>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</si>
  <si>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</si>
  <si>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</si>
  <si>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</si>
  <si>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</si>
  <si>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</si>
  <si>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</si>
  <si>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</si>
  <si>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</si>
  <si>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</si>
  <si>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</si>
  <si>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</si>
  <si>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</si>
  <si>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</si>
  <si>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</si>
  <si>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</si>
  <si>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</si>
  <si>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</si>
  <si>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</si>
  <si>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</si>
  <si>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</si>
  <si>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</si>
  <si>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</si>
  <si>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</si>
  <si>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</si>
  <si>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</si>
  <si>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</si>
  <si>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</si>
  <si>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</si>
  <si>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</si>
  <si>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</si>
  <si>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</si>
  <si>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</si>
  <si>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</si>
  <si>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</si>
  <si>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</si>
  <si>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</si>
  <si>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</si>
  <si>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</si>
  <si>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</si>
  <si>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</si>
  <si>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</si>
  <si>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</si>
  <si>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</si>
  <si>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</si>
  <si>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</si>
  <si>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</si>
  <si>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</si>
  <si>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</si>
  <si>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</si>
  <si>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</si>
  <si>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</si>
  <si>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</si>
  <si>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</si>
  <si>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</si>
  <si>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</si>
  <si>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</si>
  <si>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</si>
  <si>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</si>
  <si>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</si>
  <si>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</si>
  <si>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</si>
  <si>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</si>
  <si>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</si>
  <si>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</si>
  <si>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</si>
  <si>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</si>
  <si>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</si>
  <si>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</si>
  <si>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</si>
  <si>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</si>
  <si>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</si>
  <si>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</si>
  <si>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</si>
  <si>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</si>
  <si>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</si>
  <si>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</si>
  <si>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</si>
  <si>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</si>
  <si>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</si>
  <si>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</si>
  <si>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</si>
  <si>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</si>
  <si>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</si>
  <si>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</si>
  <si>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</si>
  <si>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</si>
  <si>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</si>
  <si>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</si>
  <si>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</si>
  <si>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</si>
  <si>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</si>
  <si>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</si>
  <si>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</si>
  <si>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</si>
  <si>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</si>
  <si>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</si>
  <si>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</si>
  <si>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</si>
  <si>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</si>
  <si>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</si>
  <si>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</si>
  <si>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</si>
  <si>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</si>
  <si>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</si>
  <si>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</si>
  <si>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</si>
  <si>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</si>
  <si>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</si>
  <si>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</si>
  <si>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</si>
  <si>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</si>
  <si>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</si>
  <si>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</si>
  <si>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</si>
  <si>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</si>
  <si>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</si>
  <si>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</si>
  <si>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</si>
  <si>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</si>
  <si>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</si>
  <si>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</si>
  <si>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</si>
  <si>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</si>
  <si>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</si>
  <si>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</si>
  <si>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</si>
  <si>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</si>
  <si>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</si>
  <si>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</si>
  <si>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</si>
  <si>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</si>
  <si>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</si>
  <si>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</si>
  <si>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</si>
  <si>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</si>
  <si>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</si>
  <si>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</si>
  <si>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</si>
  <si>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</si>
  <si>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</si>
  <si>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</si>
  <si>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</si>
  <si>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</si>
  <si>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</si>
  <si>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</si>
  <si>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</si>
  <si>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</si>
  <si>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</si>
  <si>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</si>
  <si>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</si>
  <si>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</si>
  <si>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</si>
  <si>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</si>
  <si>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</si>
  <si>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</si>
  <si>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</si>
  <si>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</si>
  <si>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</si>
  <si>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</si>
  <si>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</si>
  <si>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</si>
  <si>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</si>
  <si>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</si>
  <si>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</si>
  <si>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</si>
  <si>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</si>
  <si>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</si>
  <si>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</si>
  <si>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</si>
  <si>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</si>
  <si>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</si>
  <si>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</si>
  <si>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</si>
  <si>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</si>
  <si>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</si>
  <si>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</si>
  <si>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</si>
  <si>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</si>
  <si>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</si>
  <si>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</si>
  <si>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</si>
  <si>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</si>
  <si>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</si>
  <si>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</si>
  <si>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</si>
  <si>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</si>
  <si>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</si>
  <si>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</si>
  <si>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</si>
  <si>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</si>
  <si>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</si>
  <si>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</si>
  <si>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</si>
  <si>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</si>
  <si>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</si>
  <si>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</si>
  <si>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</si>
  <si>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</si>
  <si>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</si>
  <si>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</si>
  <si>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</si>
  <si>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</si>
  <si>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</si>
  <si>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</si>
  <si>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</si>
  <si>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</si>
  <si>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</si>
  <si>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</si>
  <si>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</si>
  <si>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</si>
  <si>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</si>
  <si>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</si>
  <si>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</si>
  <si>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</si>
  <si>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</si>
  <si>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</si>
  <si>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</si>
  <si>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</si>
  <si>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</si>
  <si>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</si>
  <si>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</si>
  <si>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</si>
  <si>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</si>
  <si>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</si>
  <si>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</si>
  <si>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</si>
  <si>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</si>
  <si>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</si>
  <si>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</si>
  <si>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</si>
  <si>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</si>
  <si>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</si>
  <si>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</si>
  <si>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</si>
  <si>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</si>
  <si>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</si>
  <si>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</si>
  <si>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</si>
  <si>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</si>
  <si>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</si>
  <si>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</si>
  <si>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</si>
  <si>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</si>
  <si>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</si>
  <si>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</si>
  <si>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</si>
  <si>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</si>
  <si>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</si>
  <si>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</si>
  <si>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</si>
  <si>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</si>
  <si>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</si>
  <si>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</si>
  <si>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</si>
  <si>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</si>
  <si>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</si>
  <si>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</si>
  <si>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</si>
  <si>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</si>
  <si>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</si>
  <si>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</si>
  <si>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</si>
  <si>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</si>
  <si>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</si>
  <si>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</si>
  <si>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</si>
  <si>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</si>
  <si>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</si>
  <si>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</si>
  <si>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</si>
  <si>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</si>
  <si>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</si>
  <si>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</si>
  <si>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</si>
  <si>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</si>
  <si>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</si>
  <si>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</si>
  <si>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</si>
  <si>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</si>
  <si>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</si>
  <si>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</si>
  <si>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</si>
  <si>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</si>
  <si>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</si>
  <si>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</si>
  <si>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</si>
  <si>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</si>
  <si>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</si>
  <si>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</si>
  <si>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</si>
  <si>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</si>
  <si>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</si>
  <si>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</si>
  <si>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</si>
  <si>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</si>
  <si>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</si>
  <si>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</si>
  <si>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</si>
  <si>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</si>
  <si>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</si>
  <si>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</si>
  <si>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</si>
  <si>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</si>
  <si>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</si>
  <si>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</si>
  <si>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</si>
  <si>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</si>
  <si>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</si>
  <si>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</si>
  <si>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</si>
  <si>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</si>
  <si>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</si>
  <si>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</si>
  <si>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</si>
  <si>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</si>
  <si>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</si>
  <si>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</si>
  <si>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</si>
  <si>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</si>
  <si>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</si>
  <si>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</si>
  <si>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</si>
  <si>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</si>
  <si>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</si>
  <si>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</si>
  <si>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</si>
  <si>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</si>
  <si>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</si>
  <si>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</si>
  <si>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</si>
  <si>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</si>
  <si>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</si>
  <si>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</si>
  <si>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</si>
  <si>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</si>
  <si>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</si>
  <si>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</si>
  <si>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</si>
  <si>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</si>
  <si>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</si>
  <si>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</si>
  <si>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</si>
  <si>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</si>
  <si>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</si>
  <si>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</si>
  <si>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</si>
  <si>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</si>
  <si>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</si>
  <si>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</si>
  <si>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</si>
  <si>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</si>
  <si>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</si>
  <si>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</si>
  <si>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</si>
  <si>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</si>
  <si>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</si>
  <si>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</si>
  <si>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</si>
  <si>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</si>
  <si>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</si>
  <si>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</si>
  <si>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</si>
  <si>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</si>
  <si>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</si>
  <si>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</si>
  <si>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</si>
  <si>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</si>
  <si>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</si>
  <si>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</si>
  <si>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</si>
  <si>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</si>
  <si>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</si>
  <si>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</si>
  <si>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</si>
  <si>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</si>
  <si>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</si>
  <si>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</si>
  <si>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</si>
  <si>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</si>
  <si>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</si>
  <si>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</si>
  <si>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</si>
  <si>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</si>
  <si>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</si>
  <si>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</si>
  <si>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</si>
  <si>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</si>
  <si>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</si>
  <si>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</si>
  <si>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</si>
  <si>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</si>
  <si>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</si>
  <si>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</si>
  <si>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</si>
  <si>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</si>
  <si>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</si>
  <si>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</si>
  <si>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</si>
  <si>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</si>
  <si>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</si>
  <si>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</si>
  <si>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</si>
  <si>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</si>
  <si>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</si>
  <si>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</si>
  <si>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</si>
  <si>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</si>
  <si>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</si>
  <si>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</si>
  <si>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</si>
  <si>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</si>
  <si>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</si>
  <si>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</si>
  <si>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</si>
  <si>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</si>
  <si>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</si>
  <si>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</si>
  <si>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</si>
  <si>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</si>
  <si>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</si>
  <si>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</si>
  <si>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</si>
  <si>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</si>
  <si>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</si>
  <si>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</si>
  <si>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</si>
  <si>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</si>
  <si>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</si>
  <si>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</si>
  <si>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</si>
  <si>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</si>
  <si>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</si>
  <si>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</si>
  <si>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</si>
  <si>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</si>
  <si>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</si>
  <si>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</si>
  <si>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</si>
  <si>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</si>
  <si>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</si>
  <si>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</si>
  <si>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</si>
  <si>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</si>
  <si>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</si>
  <si>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</si>
  <si>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</si>
  <si>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</si>
  <si>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</si>
  <si>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</si>
  <si>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</si>
  <si>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</si>
  <si>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</si>
  <si>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</si>
  <si>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</si>
  <si>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</si>
  <si>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</si>
  <si>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</si>
  <si>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</si>
  <si>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</si>
  <si>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</si>
  <si>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</si>
  <si>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</si>
  <si>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</si>
  <si>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</si>
  <si>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</si>
  <si>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</si>
  <si>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</si>
  <si>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</si>
  <si>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</si>
  <si>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</si>
  <si>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</si>
  <si>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</si>
  <si>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</si>
  <si>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</si>
  <si>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</si>
  <si>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</si>
  <si>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</si>
  <si>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</si>
  <si>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</si>
  <si>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</si>
  <si>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</si>
  <si>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</si>
  <si>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</si>
  <si>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</si>
  <si>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</si>
  <si>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</si>
  <si>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</si>
  <si>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</si>
  <si>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</si>
  <si>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</si>
  <si>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</si>
  <si>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</si>
  <si>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</si>
  <si>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</si>
  <si>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</si>
  <si>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</si>
  <si>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</si>
  <si>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</si>
  <si>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</si>
  <si>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</si>
  <si>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</si>
  <si>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</si>
  <si>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</si>
  <si>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</si>
  <si>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</si>
  <si>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</si>
  <si>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</si>
  <si>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</si>
  <si>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</si>
  <si>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</si>
  <si>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</si>
  <si>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</si>
  <si>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</si>
  <si>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</si>
  <si>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</si>
  <si>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</si>
  <si>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</si>
  <si>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</si>
  <si>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</si>
  <si>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</si>
  <si>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</si>
  <si>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</si>
  <si>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</si>
  <si>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</si>
  <si>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</si>
  <si>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</si>
  <si>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</si>
  <si>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</si>
  <si>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</si>
  <si>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</si>
  <si>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</si>
  <si>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</si>
  <si>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</si>
  <si>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</si>
  <si>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</si>
  <si>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</si>
  <si>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</si>
  <si>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</si>
  <si>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</si>
  <si>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</si>
  <si>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</si>
  <si>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</si>
  <si>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</si>
  <si>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</si>
  <si>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</si>
  <si>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</si>
  <si>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</si>
  <si>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</si>
  <si>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</si>
  <si>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</si>
  <si>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</si>
  <si>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</si>
  <si>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</si>
  <si>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</si>
  <si>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</si>
  <si>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</si>
  <si>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</si>
  <si>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</si>
  <si>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</si>
  <si>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</si>
  <si>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</si>
  <si>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</si>
  <si>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</si>
  <si>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</si>
  <si>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</si>
  <si>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</si>
  <si>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</si>
  <si>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</si>
  <si>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</si>
  <si>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</si>
  <si>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</si>
  <si>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</si>
  <si>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</si>
  <si>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</si>
  <si>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</si>
  <si>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</si>
  <si>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</si>
  <si>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</si>
  <si>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</si>
  <si>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</si>
  <si>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</si>
  <si>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</si>
  <si>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</si>
  <si>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</si>
  <si>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</si>
  <si>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</si>
  <si>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</si>
  <si>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</si>
  <si>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</si>
  <si>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</si>
  <si>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</si>
  <si>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</si>
  <si>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</si>
  <si>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</si>
  <si>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</si>
  <si>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</si>
  <si>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</si>
  <si>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</si>
  <si>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</si>
  <si>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</si>
  <si>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</si>
  <si>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</si>
  <si>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</si>
  <si>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</si>
  <si>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</si>
  <si>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</si>
  <si>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</si>
  <si>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</si>
  <si>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</si>
  <si>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</si>
  <si>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</si>
  <si>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</si>
  <si>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</si>
  <si>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</si>
  <si>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</si>
  <si>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</si>
  <si>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</si>
  <si>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</si>
  <si>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</si>
  <si>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</si>
  <si>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</si>
  <si>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</si>
  <si>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</si>
  <si>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</si>
  <si>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</si>
  <si>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</si>
  <si>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</si>
  <si>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</si>
  <si>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</si>
  <si>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</si>
  <si>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</si>
  <si>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</si>
  <si>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</si>
  <si>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</si>
  <si>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</si>
  <si>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</si>
  <si>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</si>
  <si>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</si>
  <si>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</si>
  <si>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</si>
  <si>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</si>
  <si>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</si>
  <si>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</si>
  <si>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</si>
  <si>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</si>
  <si>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</si>
  <si>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</si>
  <si>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</si>
  <si>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</si>
  <si>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</si>
  <si>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</si>
  <si>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</si>
  <si>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</si>
  <si>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</si>
  <si>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</si>
  <si>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</si>
  <si>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</si>
  <si>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</si>
  <si>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</si>
  <si>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</si>
  <si>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</si>
  <si>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</si>
  <si>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</si>
  <si>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</si>
  <si>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</si>
  <si>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</si>
  <si>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</si>
  <si>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</si>
  <si>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</si>
  <si>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</si>
  <si>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</si>
  <si>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</si>
  <si>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</si>
  <si>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</si>
  <si>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</si>
  <si>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</si>
  <si>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</si>
  <si>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</si>
  <si>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</si>
  <si>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</si>
  <si>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</si>
  <si>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</si>
  <si>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</si>
  <si>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</si>
  <si>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</si>
  <si>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</si>
  <si>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</si>
  <si>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</si>
  <si>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</si>
  <si>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</si>
  <si>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</si>
  <si>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</si>
  <si>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</si>
  <si>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</si>
  <si>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</si>
  <si>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</si>
  <si>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</si>
  <si>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</si>
  <si>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</si>
  <si>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</si>
  <si>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</si>
  <si>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</si>
  <si>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</si>
  <si>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</si>
  <si>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</si>
  <si>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</si>
  <si>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</si>
  <si>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</si>
  <si>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</si>
  <si>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</si>
  <si>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</si>
  <si>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</si>
  <si>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</si>
  <si>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</si>
  <si>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</si>
  <si>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</si>
  <si>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</si>
  <si>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</si>
  <si>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</si>
  <si>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</si>
  <si>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</si>
  <si>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</si>
  <si>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</si>
  <si>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</si>
  <si>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</si>
  <si>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</si>
  <si>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</si>
  <si>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</si>
  <si>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</si>
  <si>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</si>
  <si>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</si>
  <si>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</si>
  <si>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</si>
  <si>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</si>
  <si>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</si>
  <si>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</si>
  <si>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</si>
  <si>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</si>
  <si>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</si>
  <si>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</si>
  <si>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</si>
  <si>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</si>
  <si>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</si>
  <si>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</si>
  <si>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</si>
  <si>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</si>
  <si>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</si>
  <si>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</si>
  <si>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</si>
  <si>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</si>
  <si>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</si>
  <si>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</si>
  <si>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</si>
  <si>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</si>
  <si>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</si>
  <si>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</si>
  <si>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</si>
  <si>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</si>
  <si>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</si>
  <si>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</si>
  <si>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</si>
  <si>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</si>
  <si>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</si>
  <si>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</si>
  <si>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</si>
  <si>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</si>
  <si>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</si>
  <si>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</si>
  <si>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</si>
  <si>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</si>
  <si>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</si>
  <si>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</si>
  <si>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</si>
  <si>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</si>
  <si>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</si>
  <si>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</si>
  <si>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</si>
  <si>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</si>
  <si>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</si>
  <si>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</si>
  <si>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</si>
  <si>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</si>
  <si>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</si>
  <si>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</si>
  <si>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</si>
  <si>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</si>
  <si>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</si>
  <si>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</si>
  <si>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</si>
  <si>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</si>
  <si>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</si>
  <si>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</si>
  <si>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</si>
  <si>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</si>
  <si>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</si>
  <si>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</si>
  <si>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</si>
  <si>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</si>
  <si>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</si>
  <si>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</si>
  <si>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</si>
  <si>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</si>
  <si>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</si>
  <si>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</si>
  <si>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</si>
  <si>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</si>
  <si>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</si>
  <si>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</si>
  <si>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</si>
  <si>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</si>
  <si>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</si>
  <si>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</si>
  <si>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</si>
  <si>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</si>
  <si>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</si>
  <si>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</si>
  <si>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</si>
  <si>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</si>
  <si>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</si>
  <si>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</si>
  <si>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</si>
  <si>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</si>
  <si>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</si>
  <si>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</si>
  <si>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</si>
  <si>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</si>
  <si>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</si>
  <si>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</si>
  <si>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</si>
  <si>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</si>
  <si>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</si>
  <si>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</si>
  <si>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</si>
  <si>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</si>
  <si>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</si>
  <si>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</si>
  <si>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</si>
  <si>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</si>
  <si>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</si>
  <si>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</si>
  <si>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</si>
  <si>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</si>
  <si>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</si>
  <si>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</si>
  <si>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</si>
  <si>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</si>
  <si>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</si>
  <si>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</si>
  <si>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</si>
  <si>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</si>
  <si>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</si>
  <si>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</si>
  <si>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</si>
  <si>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</si>
  <si>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</si>
  <si>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</si>
  <si>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</si>
  <si>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</si>
  <si>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</si>
  <si>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</si>
  <si>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</si>
  <si>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</si>
  <si>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</si>
  <si>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</si>
  <si>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</si>
  <si>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</si>
  <si>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</si>
  <si>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</si>
  <si>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</si>
  <si>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</si>
  <si>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</si>
  <si>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</si>
  <si>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</si>
  <si>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</si>
  <si>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</si>
  <si>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</si>
  <si>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</si>
  <si>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</si>
  <si>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</si>
  <si>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</si>
  <si>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</si>
  <si>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</si>
  <si>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</si>
  <si>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</si>
  <si>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</si>
  <si>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</si>
  <si>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</si>
  <si>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</si>
  <si>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</si>
  <si>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</si>
  <si>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</si>
  <si>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</si>
  <si>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</si>
  <si>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</si>
  <si>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</si>
  <si>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</si>
  <si>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</si>
  <si>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</si>
  <si>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</si>
  <si>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</si>
  <si>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</si>
  <si>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</si>
  <si>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</si>
  <si>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</si>
  <si>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</si>
  <si>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</si>
  <si>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</si>
  <si>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</si>
  <si>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</si>
  <si>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</si>
  <si>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</si>
  <si>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</si>
  <si>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</si>
  <si>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</si>
  <si>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</si>
  <si>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</si>
  <si>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</si>
  <si>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</si>
  <si>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</si>
  <si>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</si>
  <si>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</si>
  <si>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</si>
  <si>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</si>
  <si>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</si>
  <si>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</si>
  <si>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</si>
  <si>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</si>
  <si>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</si>
  <si>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</si>
  <si>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</si>
  <si>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</si>
  <si>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</si>
  <si>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</si>
  <si>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</si>
  <si>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</si>
  <si>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</si>
  <si>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</si>
  <si>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</si>
  <si>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</si>
  <si>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</si>
  <si>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</si>
  <si>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</si>
  <si>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</si>
  <si>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</si>
  <si>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</si>
  <si>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</si>
  <si>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</si>
  <si>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</si>
  <si>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</si>
  <si>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</si>
  <si>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</si>
  <si>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</si>
  <si>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</si>
  <si>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</si>
  <si>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</si>
  <si>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</si>
  <si>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</si>
  <si>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</si>
  <si>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</si>
  <si>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</si>
  <si>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</si>
  <si>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</si>
  <si>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</si>
  <si>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</si>
  <si>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</si>
  <si>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</si>
  <si>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</si>
  <si>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</si>
  <si>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</si>
  <si>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</si>
  <si>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</si>
  <si>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</si>
  <si>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</si>
  <si>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</si>
  <si>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</si>
  <si>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</si>
  <si>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</si>
  <si>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</si>
  <si>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</si>
  <si>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</si>
  <si>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</si>
  <si>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</si>
  <si>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</si>
  <si>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</si>
  <si>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</si>
  <si>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</si>
  <si>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</si>
  <si>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</si>
  <si>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</si>
  <si>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</si>
  <si>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</si>
  <si>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</si>
  <si>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</si>
  <si>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</si>
  <si>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</si>
  <si>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</si>
  <si>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</si>
  <si>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</si>
  <si>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</si>
  <si>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</si>
  <si>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</si>
  <si>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</si>
  <si>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</si>
  <si>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</si>
  <si>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</si>
  <si>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</si>
  <si>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</si>
  <si>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</si>
  <si>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</si>
  <si>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</si>
  <si>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</si>
  <si>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</si>
  <si>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</si>
  <si>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</si>
  <si>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</si>
  <si>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</si>
  <si>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</si>
  <si>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</si>
  <si>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</si>
  <si>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</si>
  <si>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</si>
  <si>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</si>
  <si>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</si>
  <si>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</si>
  <si>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</si>
  <si>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</si>
  <si>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</si>
  <si>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</si>
  <si>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</si>
  <si>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</si>
  <si>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</si>
  <si>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</si>
  <si>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</si>
  <si>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</si>
  <si>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</si>
  <si>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</si>
  <si>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</si>
  <si>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</si>
  <si>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</si>
  <si>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</si>
  <si>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</si>
  <si>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</si>
  <si>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</si>
  <si>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</si>
  <si>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</si>
  <si>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</si>
  <si>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</si>
  <si>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</si>
  <si>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</si>
  <si>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</si>
  <si>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</si>
  <si>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</si>
  <si>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</si>
  <si>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</si>
  <si>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</si>
  <si>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</si>
  <si>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</si>
  <si>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</si>
  <si>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</si>
  <si>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</si>
  <si>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</si>
  <si>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</si>
  <si>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</si>
  <si>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</si>
  <si>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</si>
  <si>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</si>
  <si>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</si>
  <si>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</si>
  <si>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</si>
  <si>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</si>
  <si>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</si>
  <si>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</si>
  <si>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</si>
  <si>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</si>
  <si>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</si>
  <si>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</si>
  <si>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</si>
  <si>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</si>
  <si>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</si>
  <si>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</si>
  <si>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</si>
  <si>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</si>
  <si>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</si>
  <si>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</si>
  <si>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</si>
  <si>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</si>
  <si>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</si>
  <si>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</si>
  <si>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</si>
  <si>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</si>
  <si>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</si>
  <si>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</si>
  <si>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</si>
  <si>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</si>
  <si>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</si>
  <si>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</si>
  <si>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</si>
  <si>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</si>
  <si>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</si>
  <si>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</si>
  <si>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</si>
  <si>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</si>
  <si>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</si>
  <si>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</si>
  <si>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</si>
  <si>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</si>
  <si>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</si>
  <si>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</si>
  <si>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</si>
  <si>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</si>
  <si>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</si>
  <si>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</si>
  <si>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</si>
  <si>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</si>
  <si>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</si>
  <si>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</si>
  <si>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</si>
  <si>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</si>
  <si>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</si>
  <si>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</si>
  <si>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</si>
  <si>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</si>
  <si>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</si>
  <si>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</si>
  <si>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</si>
  <si>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</si>
  <si>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</si>
  <si>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</si>
  <si>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</si>
  <si>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</si>
  <si>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</si>
  <si>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</si>
  <si>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</si>
  <si>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</si>
  <si>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</si>
  <si>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</si>
  <si>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</si>
  <si>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</si>
  <si>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</si>
  <si>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</si>
  <si>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</si>
  <si>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</si>
  <si>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</si>
  <si>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</si>
  <si>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</si>
  <si>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</si>
  <si>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</si>
  <si>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</si>
  <si>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</si>
  <si>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</si>
  <si>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</si>
  <si>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</si>
  <si>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</si>
  <si>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</si>
  <si>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</si>
  <si>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</si>
  <si>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</si>
  <si>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</si>
  <si>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</si>
  <si>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</si>
  <si>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</si>
  <si>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</si>
  <si>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</si>
  <si>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</si>
  <si>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</si>
  <si>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</si>
  <si>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</si>
  <si>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</si>
  <si>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</si>
  <si>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</si>
  <si>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</si>
  <si>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</si>
  <si>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</si>
  <si>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</si>
  <si>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</si>
  <si>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</si>
  <si>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</si>
  <si>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</si>
  <si>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</si>
  <si>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</si>
  <si>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</si>
  <si>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</si>
  <si>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</si>
  <si>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</si>
  <si>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</si>
  <si>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</si>
  <si>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</si>
  <si>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</si>
  <si>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</si>
  <si>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</si>
  <si>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</si>
  <si>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</si>
  <si>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</si>
  <si>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</si>
  <si>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</si>
  <si>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</si>
  <si>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</si>
  <si>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</si>
  <si>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</si>
  <si>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</si>
  <si>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</si>
  <si>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</si>
  <si>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</si>
  <si>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</si>
  <si>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</si>
  <si>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</si>
  <si>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</si>
  <si>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</si>
  <si>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</si>
  <si>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</si>
  <si>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</si>
  <si>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</si>
  <si>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</si>
  <si>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</si>
  <si>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</si>
  <si>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</si>
  <si>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</si>
  <si>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</si>
  <si>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</si>
  <si>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</si>
  <si>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</si>
  <si>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</si>
  <si>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</si>
  <si>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</si>
  <si>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</si>
  <si>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</si>
  <si>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</si>
  <si>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</si>
  <si>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</si>
  <si>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</si>
  <si>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</si>
  <si>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</si>
  <si>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</si>
  <si>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</si>
  <si>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</si>
  <si>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</si>
  <si>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</si>
  <si>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</si>
  <si>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</si>
  <si>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</si>
  <si>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</si>
  <si>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</si>
  <si>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</si>
  <si>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</si>
  <si>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</si>
  <si>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</si>
  <si>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</si>
  <si>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</si>
  <si>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</si>
  <si>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</si>
  <si>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</si>
  <si>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</si>
  <si>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</si>
  <si>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</si>
  <si>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</si>
  <si>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</si>
  <si>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</si>
  <si>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</si>
  <si>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</si>
  <si>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</si>
  <si>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</si>
  <si>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</si>
  <si>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</si>
  <si>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</si>
  <si>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</si>
  <si>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</si>
  <si>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</si>
  <si>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</si>
  <si>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</si>
  <si>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</si>
  <si>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</si>
  <si>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</si>
  <si>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</si>
  <si>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</si>
  <si>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</si>
  <si>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</si>
  <si>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</si>
  <si>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</si>
  <si>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</si>
  <si>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</si>
  <si>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</si>
  <si>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</si>
  <si>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</si>
  <si>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</si>
  <si>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</si>
  <si>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</si>
  <si>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</si>
  <si>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</si>
  <si>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</si>
  <si>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</si>
  <si>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</si>
  <si>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</si>
  <si>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</si>
  <si>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</si>
  <si>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</si>
  <si>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</si>
  <si>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</si>
  <si>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</si>
  <si>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</si>
  <si>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</si>
  <si>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</si>
  <si>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</si>
  <si>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</si>
  <si>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</si>
  <si>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</si>
  <si>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</si>
  <si>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</si>
  <si>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</si>
  <si>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</si>
  <si>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</si>
  <si>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</si>
  <si>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</si>
  <si>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</si>
  <si>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</si>
  <si>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</si>
  <si>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</si>
  <si>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</si>
  <si>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</si>
  <si>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</si>
  <si>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</si>
  <si>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</si>
  <si>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</si>
  <si>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</si>
  <si>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</si>
  <si>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</si>
  <si>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</si>
  <si>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</si>
  <si>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</si>
  <si>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</si>
  <si>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</si>
  <si>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</si>
  <si>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</si>
  <si>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</si>
  <si>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</si>
  <si>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</si>
  <si>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</si>
  <si>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</si>
  <si>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</si>
  <si>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</si>
  <si>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</si>
  <si>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</si>
  <si>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</si>
  <si>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</si>
  <si>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</si>
  <si>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</si>
  <si>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</si>
  <si>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</si>
  <si>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</si>
  <si>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</si>
  <si>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</si>
  <si>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</si>
  <si>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</si>
  <si>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</si>
  <si>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</si>
  <si>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</si>
  <si>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</si>
  <si>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</si>
  <si>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</si>
  <si>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</si>
  <si>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</si>
  <si>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</si>
  <si>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</si>
  <si>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</si>
  <si>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</si>
  <si>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</si>
  <si>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</si>
  <si>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</si>
  <si>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</si>
  <si>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</si>
  <si>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</si>
  <si>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</si>
  <si>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</si>
  <si>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</si>
  <si>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</si>
  <si>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</si>
  <si>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</si>
  <si>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</si>
  <si>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</si>
  <si>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</si>
  <si>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</si>
  <si>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</si>
  <si>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</si>
  <si>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</si>
  <si>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</si>
  <si>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</si>
  <si>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</si>
  <si>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</si>
  <si>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</si>
  <si>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</si>
  <si>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</si>
  <si>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</si>
  <si>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</si>
  <si>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</si>
  <si>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</si>
  <si>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</si>
  <si>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</si>
  <si>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</si>
  <si>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</si>
  <si>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</si>
  <si>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</si>
  <si>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</si>
  <si>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</si>
  <si>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</si>
  <si>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</si>
  <si>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</si>
  <si>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</si>
  <si>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</si>
  <si>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</si>
  <si>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</si>
  <si>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</si>
  <si>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</si>
  <si>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</si>
  <si>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</si>
  <si>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</si>
  <si>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</si>
  <si>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</si>
  <si>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</si>
  <si>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</si>
  <si>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</si>
  <si>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</si>
  <si>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</si>
  <si>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</si>
  <si>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</si>
  <si>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</si>
  <si>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</si>
  <si>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</si>
  <si>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</si>
  <si>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</si>
  <si>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</si>
  <si>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</si>
  <si>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</si>
  <si>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</si>
  <si>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</si>
  <si>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</si>
  <si>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</si>
  <si>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</si>
  <si>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</si>
  <si>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</si>
  <si>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</si>
  <si>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</si>
  <si>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</si>
  <si>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</si>
  <si>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</si>
  <si>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</si>
  <si>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</si>
  <si>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</si>
  <si>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</si>
  <si>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</si>
  <si>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</si>
  <si>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</si>
  <si>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</si>
  <si>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</si>
  <si>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</si>
  <si>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</si>
  <si>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</si>
  <si>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</si>
  <si>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</si>
  <si>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</si>
  <si>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</si>
  <si>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</si>
  <si>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</si>
  <si>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</si>
  <si>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</si>
  <si>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</si>
  <si>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</si>
  <si>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</si>
  <si>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</si>
  <si>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</si>
  <si>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</si>
  <si>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</si>
  <si>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</si>
  <si>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</si>
  <si>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</si>
  <si>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</si>
  <si>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</si>
  <si>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</si>
  <si>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</si>
  <si>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</si>
  <si>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</si>
  <si>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</si>
  <si>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</si>
  <si>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</si>
  <si>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</si>
  <si>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</si>
  <si>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</si>
  <si>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</si>
  <si>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</si>
  <si>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</si>
  <si>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</si>
  <si>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</si>
  <si>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</si>
  <si>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</si>
  <si>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</si>
  <si>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</si>
  <si>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</si>
  <si>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</si>
  <si>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</si>
  <si>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</si>
  <si>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</si>
  <si>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</si>
  <si>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</si>
  <si>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</si>
  <si>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</si>
  <si>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</si>
  <si>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</si>
  <si>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</si>
  <si>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</si>
  <si>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</si>
  <si>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</si>
  <si>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</si>
  <si>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</si>
  <si>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</si>
  <si>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</si>
  <si>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</si>
  <si>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</si>
  <si>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</si>
  <si>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</si>
  <si>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</si>
  <si>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</si>
  <si>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</si>
  <si>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</si>
  <si>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</si>
  <si>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</si>
  <si>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</si>
  <si>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</si>
  <si>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</si>
  <si>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</si>
  <si>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</si>
  <si>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</si>
  <si>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</si>
  <si>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</si>
  <si>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</si>
  <si>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</si>
  <si>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</si>
  <si>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</si>
  <si>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</si>
  <si>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</si>
  <si>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</si>
  <si>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</si>
  <si>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</si>
  <si>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</si>
  <si>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</si>
  <si>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</si>
  <si>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</si>
  <si>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</si>
  <si>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</si>
  <si>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</si>
  <si>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</si>
  <si>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</si>
  <si>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</si>
  <si>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</si>
  <si>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</si>
  <si>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</si>
  <si>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</si>
  <si>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</si>
  <si>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</si>
  <si>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</si>
  <si>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</si>
  <si>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</si>
  <si>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</si>
  <si>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</si>
  <si>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</si>
  <si>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</si>
  <si>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</si>
  <si>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</si>
  <si>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</si>
  <si>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</si>
  <si>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</si>
  <si>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</si>
  <si>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</si>
  <si>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</si>
  <si>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</si>
  <si>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</si>
  <si>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</si>
  <si>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</si>
  <si>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</si>
  <si>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</si>
  <si>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</si>
  <si>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</si>
  <si>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</si>
  <si>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</si>
  <si>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</si>
  <si>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</si>
  <si>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</si>
  <si>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</si>
  <si>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</si>
  <si>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</si>
  <si>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</si>
  <si>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</si>
  <si>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</si>
  <si>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</si>
  <si>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</si>
  <si>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</si>
  <si>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</si>
  <si>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</si>
  <si>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</si>
  <si>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</si>
  <si>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</si>
  <si>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</si>
  <si>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</si>
  <si>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</si>
  <si>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</si>
  <si>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</si>
  <si>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</si>
  <si>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</si>
  <si>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</si>
  <si>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</si>
  <si>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</si>
  <si>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</si>
  <si>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</si>
  <si>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</si>
  <si>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</si>
  <si>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</si>
  <si>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</si>
  <si>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</si>
  <si>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</si>
  <si>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</si>
  <si>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</si>
  <si>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</si>
  <si>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</si>
  <si>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</si>
  <si>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</si>
  <si>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</si>
  <si>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</si>
  <si>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</si>
  <si>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</si>
  <si>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</si>
  <si>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</si>
  <si>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</si>
  <si>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</si>
  <si>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</si>
  <si>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</si>
  <si>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</si>
  <si>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</si>
  <si>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</si>
  <si>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</si>
  <si>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</si>
  <si>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</si>
  <si>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</si>
  <si>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</si>
  <si>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</si>
  <si>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</si>
  <si>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</si>
  <si>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</si>
  <si>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</si>
  <si>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</si>
  <si>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</si>
  <si>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</si>
  <si>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</si>
  <si>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</si>
  <si>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</si>
  <si>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</si>
  <si>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</si>
  <si>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</si>
  <si>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</si>
  <si>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</si>
  <si>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</si>
  <si>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</si>
  <si>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</si>
  <si>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</si>
  <si>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</si>
  <si>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</si>
  <si>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</si>
  <si>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</si>
  <si>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</si>
  <si>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</si>
  <si>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</si>
  <si>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</si>
  <si>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</si>
  <si>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</si>
  <si>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</si>
  <si>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</si>
  <si>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</si>
  <si>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</si>
  <si>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</si>
  <si>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</si>
  <si>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</si>
  <si>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</si>
  <si>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</si>
  <si>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</si>
  <si>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</si>
  <si>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</si>
  <si>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</si>
  <si>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</si>
  <si>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</si>
  <si>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</si>
  <si>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</si>
  <si>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</si>
  <si>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</si>
  <si>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</si>
  <si>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</si>
  <si>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</si>
  <si>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</si>
  <si>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</si>
  <si>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</si>
  <si>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</si>
  <si>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</si>
  <si>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</si>
  <si>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</si>
  <si>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</si>
  <si>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</si>
  <si>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</si>
  <si>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</si>
  <si>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</si>
  <si>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</si>
  <si>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</si>
  <si>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</si>
  <si>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</si>
  <si>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</si>
  <si>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</si>
  <si>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</si>
  <si>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</si>
  <si>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</si>
  <si>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</si>
  <si>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</si>
  <si>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</si>
  <si>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</si>
  <si>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</si>
  <si>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</si>
  <si>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</si>
  <si>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</si>
  <si>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</si>
  <si>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</si>
  <si>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</si>
  <si>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</si>
  <si>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</si>
  <si>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</si>
  <si>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</si>
  <si>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</si>
  <si>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</si>
  <si>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</si>
  <si>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</si>
  <si>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</si>
  <si>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</si>
  <si>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</si>
  <si>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</si>
  <si>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</si>
  <si>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</si>
  <si>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</si>
  <si>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</si>
  <si>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</si>
  <si>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</si>
  <si>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</si>
  <si>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</si>
  <si>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</si>
  <si>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</si>
  <si>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</si>
  <si>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</si>
  <si>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</si>
  <si>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</si>
  <si>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</si>
  <si>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</si>
  <si>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</si>
  <si>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</si>
  <si>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</si>
  <si>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</si>
  <si>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</si>
  <si>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</si>
  <si>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</si>
  <si>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</si>
  <si>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</si>
  <si>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</si>
  <si>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</si>
  <si>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</si>
  <si>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</si>
  <si>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</si>
  <si>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</si>
  <si>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</si>
  <si>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</si>
  <si>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</si>
  <si>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</si>
  <si>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</si>
  <si>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</si>
  <si>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</si>
  <si>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</si>
  <si>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</si>
  <si>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</si>
  <si>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</si>
  <si>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</si>
  <si>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</si>
  <si>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</si>
  <si>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</si>
  <si>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</si>
  <si>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</si>
  <si>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</si>
  <si>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</si>
  <si>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</si>
  <si>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</si>
  <si>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</si>
  <si>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</si>
  <si>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</si>
  <si>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</si>
  <si>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</si>
  <si>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</si>
  <si>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</si>
  <si>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</si>
  <si>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</si>
  <si>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</si>
  <si>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</si>
  <si>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</si>
  <si>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</si>
  <si>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</si>
  <si>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</si>
  <si>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</si>
  <si>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</si>
  <si>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</si>
  <si>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</si>
  <si>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</si>
  <si>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</si>
  <si>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</si>
  <si>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</si>
  <si>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</si>
  <si>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</si>
  <si>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</si>
  <si>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</si>
  <si>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</si>
  <si>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</si>
  <si>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</si>
  <si>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</si>
  <si>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</si>
  <si>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</si>
  <si>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</si>
  <si>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</si>
  <si>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</si>
  <si>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</si>
  <si>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</si>
  <si>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</si>
  <si>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</si>
  <si>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</si>
  <si>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</si>
  <si>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</si>
  <si>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</si>
  <si>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</si>
  <si>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</si>
  <si>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</si>
  <si>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</si>
  <si>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</si>
  <si>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</si>
  <si>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</si>
  <si>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</si>
  <si>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</si>
  <si>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</si>
  <si>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</si>
  <si>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</si>
  <si>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</si>
  <si>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</si>
  <si>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</si>
  <si>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</si>
  <si>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</si>
  <si>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</si>
  <si>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</si>
  <si>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</si>
  <si>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</si>
  <si>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</si>
  <si>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</si>
  <si>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</si>
  <si>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</si>
  <si>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</si>
  <si>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</si>
  <si>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</si>
  <si>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</si>
  <si>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</si>
  <si>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</si>
  <si>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</si>
  <si>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</si>
  <si>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</si>
  <si>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</si>
  <si>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</si>
  <si>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</si>
  <si>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</si>
  <si>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</si>
  <si>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</si>
  <si>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</si>
  <si>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</si>
  <si>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</si>
  <si>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</si>
  <si>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</si>
  <si>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</si>
  <si>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</si>
  <si>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</si>
  <si>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</si>
  <si>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</si>
  <si>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</si>
  <si>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</si>
  <si>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</si>
  <si>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</si>
  <si>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</si>
  <si>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</si>
  <si>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</si>
  <si>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</si>
  <si>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</si>
  <si>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</si>
  <si>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</si>
  <si>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</si>
  <si>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</si>
  <si>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</si>
  <si>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</si>
  <si>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</si>
  <si>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</si>
  <si>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</si>
  <si>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</si>
  <si>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</si>
  <si>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</si>
  <si>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</si>
  <si>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</si>
  <si>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</si>
  <si>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</si>
  <si>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</si>
  <si>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</si>
  <si>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</si>
  <si>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</si>
  <si>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</si>
  <si>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</si>
  <si>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</si>
  <si>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</si>
  <si>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</si>
  <si>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</si>
  <si>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</si>
  <si>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</si>
  <si>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</si>
  <si>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</si>
  <si>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</si>
  <si>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</si>
  <si>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</si>
  <si>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</si>
  <si>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</si>
  <si>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</si>
  <si>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</si>
  <si>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</si>
  <si>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</si>
  <si>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</si>
  <si>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</si>
  <si>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</si>
  <si>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</si>
  <si>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</si>
  <si>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</si>
  <si>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</si>
  <si>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</si>
  <si>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</si>
  <si>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</si>
  <si>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</si>
  <si>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</si>
  <si>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</si>
  <si>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</si>
  <si>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</si>
  <si>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</si>
  <si>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</si>
  <si>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</si>
  <si>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</si>
  <si>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</si>
  <si>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</si>
  <si>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</si>
  <si>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</si>
  <si>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</si>
  <si>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</si>
  <si>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</si>
  <si>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</si>
  <si>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</si>
  <si>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</si>
  <si>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</si>
  <si>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</si>
  <si>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</si>
  <si>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</si>
  <si>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</si>
  <si>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</si>
  <si>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</si>
  <si>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</si>
  <si>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</si>
  <si>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</si>
  <si>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</si>
  <si>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</si>
  <si>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111 1/1 - ALICIA</t>
  </si>
  <si>
    <t xml:space="preserve">NF 310154 2/3 - ALICIA</t>
  </si>
  <si>
    <t xml:space="preserve">NF 53548 2/3 - ALICIA</t>
  </si>
  <si>
    <t xml:space="preserve">NF 506838 1/3 -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</si>
  <si>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</si>
  <si>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</si>
  <si>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</si>
  <si>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</si>
  <si>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</si>
  <si>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</si>
  <si>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</si>
  <si>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</si>
  <si>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</si>
  <si>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</si>
  <si>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</si>
  <si>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</si>
  <si>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</si>
  <si>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</si>
  <si>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</si>
  <si>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</si>
  <si>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</si>
  <si>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</si>
  <si>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</si>
  <si>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</si>
  <si>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</si>
  <si>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</si>
  <si>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</si>
  <si>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</si>
  <si>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</si>
  <si>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</si>
  <si>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</si>
  <si>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</si>
  <si>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</si>
  <si>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</si>
  <si>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</si>
  <si>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</si>
  <si>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</si>
  <si>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</si>
  <si>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</si>
  <si>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</si>
  <si>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</si>
  <si>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</si>
  <si>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</si>
  <si>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</si>
  <si>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</si>
  <si>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</si>
  <si>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</si>
  <si>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</si>
  <si>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</si>
  <si>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</si>
  <si>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</si>
  <si>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</si>
  <si>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</si>
  <si>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</si>
  <si>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</si>
  <si>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</si>
  <si>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</si>
  <si>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</si>
  <si>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</si>
  <si>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</si>
  <si>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</si>
  <si>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</si>
  <si>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</si>
  <si>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</si>
  <si>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</si>
  <si>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</si>
  <si>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</si>
  <si>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</si>
  <si>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</si>
  <si>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</si>
  <si>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</si>
  <si>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</si>
  <si>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</si>
  <si>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</si>
  <si>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</si>
  <si>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</si>
  <si>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</si>
  <si>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</si>
  <si>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</si>
  <si>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</si>
  <si>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</si>
  <si>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</si>
  <si>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</si>
  <si>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</si>
  <si>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</si>
  <si>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</si>
  <si>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</si>
  <si>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</si>
  <si>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</si>
  <si>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</si>
  <si>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</si>
  <si>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</si>
  <si>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</si>
  <si>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</si>
  <si>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</si>
  <si>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</si>
  <si>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</si>
  <si>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</si>
  <si>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</si>
  <si>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</si>
  <si>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</si>
  <si>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</si>
  <si>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</si>
  <si>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</si>
  <si>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</si>
  <si>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</si>
  <si>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</si>
  <si>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</si>
  <si>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</si>
  <si>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</si>
  <si>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</si>
  <si>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</si>
  <si>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</si>
  <si>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</si>
  <si>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</si>
  <si>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Pag de título:  Forn: 42-OLIVEIRA E SILVA LTDA. Tit: 4577-01</t>
  </si>
  <si>
    <t xml:space="preserve">COMPRAS 10 UNI MELANCIA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</si>
  <si>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</si>
  <si>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</si>
  <si>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</si>
  <si>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</si>
  <si>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</si>
  <si>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</si>
  <si>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</si>
  <si>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</si>
  <si>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</si>
  <si>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</si>
  <si>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</si>
  <si>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</si>
  <si>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</si>
  <si>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</si>
  <si>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</si>
  <si>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</si>
  <si>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</si>
  <si>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</si>
  <si>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</si>
  <si>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</si>
  <si>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</si>
  <si>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juros limite da conta itau mo4-andreza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</si>
  <si>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</si>
  <si>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</si>
  <si>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</si>
  <si>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</si>
  <si>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</si>
  <si>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 Forn: 42-OLIVEIRA E SILVA LTDA. Tit: 4578-01</t>
  </si>
  <si>
    <t xml:space="preserve">Pag de título: ;Forn: 42-OLIVEIRA E SILVA LTDA. Tit: 4579-01</t>
  </si>
  <si>
    <t xml:space="preserve">Pag de título: ; Forn: 10043-60.729.628 LAURENA NUNES CALIXTO. Tit: 927-01</t>
  </si>
  <si>
    <t xml:space="preserve">Pag de título:  Forn: 16-RENATO DE OLIVEIRA AZEVEDO. Tit: 258740-01</t>
  </si>
  <si>
    <t xml:space="preserve">Pag de título: ; Forn: 41-FRANK DOS SANTOS. Tit: 258738-01</t>
  </si>
  <si>
    <t xml:space="preserve">Pag de título: ; Forn: 83-JHONATAS GUSMAO. Tit: 258739-01</t>
  </si>
  <si>
    <t xml:space="preserve">NF 310154 3/3 - ALICIA</t>
  </si>
  <si>
    <t xml:space="preserve">NF 53548 3/3 - ALICIA</t>
  </si>
  <si>
    <t xml:space="preserve">NF 5068382 2/3 - ALICIA</t>
  </si>
  <si>
    <t xml:space="preserve">NF 10923 1/1 - ALICIA</t>
  </si>
  <si>
    <t xml:space="preserve">NF 398009 2/3 - ALICIA</t>
  </si>
  <si>
    <t xml:space="preserve">NF 48211 1/3 -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</si>
  <si>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</si>
  <si>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</si>
  <si>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</si>
  <si>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</si>
  <si>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</si>
  <si>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</si>
  <si>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</si>
  <si>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</si>
  <si>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</si>
  <si>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</si>
  <si>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</si>
  <si>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</si>
  <si>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</si>
  <si>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</si>
  <si>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</si>
  <si>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VALE TRANSPORTE - MES 09/2026 - ALICIA</t>
  </si>
  <si>
    <t xml:space="preserve">AJUDA DE CUSTO FUNCIONARIO-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</si>
  <si>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</si>
  <si>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</si>
  <si>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</si>
  <si>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</si>
  <si>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 Forn: 42-OLIVEIRA E SILVA LTDA. Tit: 4584-01</t>
  </si>
  <si>
    <t xml:space="preserve">Pag de título: ;Forn: 42-OLIVEIRA E SILVA LTDA. Tit: 4585-01</t>
  </si>
  <si>
    <t xml:space="preserve">Pag de título: ; Forn: 978-GELO DANGELO FABRICACAO DE GELO LTDA. Tit: 572-01</t>
  </si>
  <si>
    <t xml:space="preserve">Pag de título: ; Forn: 10035-J W N DOS SANTOS. Tit: 426-01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</si>
  <si>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</si>
  <si>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</si>
  <si>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</si>
  <si>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</si>
  <si>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</si>
  <si>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</si>
  <si>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</si>
  <si>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</si>
  <si>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COMPRAS CARVAO AVISTA - JHONATAS </t>
  </si>
  <si>
    <t xml:space="preserve">COMPRAS GELO AVISTA - JHONATAS 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</si>
  <si>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</si>
  <si>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</si>
  <si>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</si>
  <si>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</si>
  <si>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</si>
  <si>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</si>
  <si>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136969 1/1 - ALICIA</t>
  </si>
  <si>
    <t xml:space="preserve">NF 1625096 1/3 - ALICIA</t>
  </si>
  <si>
    <t xml:space="preserve">NF 3360 1/1 - ALICIA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</si>
  <si>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</si>
  <si>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</si>
  <si>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</si>
  <si>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</si>
  <si>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</si>
  <si>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</si>
  <si>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</si>
  <si>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</si>
  <si>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</si>
  <si>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</si>
  <si>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</si>
  <si>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</si>
  <si>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</si>
  <si>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</si>
  <si>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</si>
  <si>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</si>
  <si>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EXTRA FOLGA GILBERTO</t>
  </si>
  <si>
    <t xml:space="preserve">JANTA EXTRA GILBERTO</t>
  </si>
  <si>
    <t xml:space="preserve">VT EXTRA FOLGA GILBERTO</t>
  </si>
  <si>
    <t xml:space="preserve">Pag de título:  Forn: 42-OLIVEIRA E SILVA LTDA. Tit: 4588-01</t>
  </si>
  <si>
    <t xml:space="preserve">Pag de título: ;Forn: 42-OLIVEIRA E SILVA LTDA. Tit: 4590-01</t>
  </si>
  <si>
    <t xml:space="preserve">Pag de título: ;Forn: 42-OLIVEIRA E SILVA LTDA. Tit: 4591-01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</si>
  <si>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</si>
  <si>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</si>
  <si>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</si>
  <si>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</si>
  <si>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</si>
  <si>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</si>
  <si>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</si>
  <si>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</si>
  <si>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</si>
  <si>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</si>
  <si>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1432808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</si>
  <si>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</si>
  <si>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</si>
  <si>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</si>
  <si>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</si>
  <si>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</si>
  <si>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</si>
  <si>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</si>
  <si>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</si>
  <si>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</si>
  <si>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</si>
  <si>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</si>
  <si>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</si>
  <si>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</si>
  <si>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</si>
  <si>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</si>
  <si>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</si>
  <si>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</si>
  <si>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</si>
  <si>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TARIFA DE SERVIÇO BANCO SANTADER MO4-ANDREZA</t>
  </si>
  <si>
    <t xml:space="preserve">DESPESA CAP 57/60 ITAU 4-ANDREZA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</si>
  <si>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</si>
  <si>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</si>
  <si>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</si>
  <si>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</si>
  <si>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</si>
  <si>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</si>
  <si>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</si>
  <si>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</si>
  <si>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</si>
  <si>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</si>
  <si>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</si>
  <si>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</si>
  <si>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</si>
  <si>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</si>
  <si>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</si>
  <si>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</si>
  <si>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</si>
  <si>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</si>
  <si>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645 1/1 - JHONATAS</t>
  </si>
  <si>
    <t xml:space="preserve">RECIBO - COMPRAS ALFACE E COUVE - JHONATAS </t>
  </si>
  <si>
    <t xml:space="preserve">RECIBO- COMPRA 1CX DE BANANA - JHONATAS </t>
  </si>
  <si>
    <t xml:space="preserve">Pag de título:  Forn: 42-OLIVEIRA E SILVA LTDA. Tit: 4597-01</t>
  </si>
  <si>
    <t xml:space="preserve">Pag de título: ;Forn: 42-OLIVEIRA E SILVA LTDA. Tit: 4596-01</t>
  </si>
  <si>
    <t xml:space="preserve">juros pa09/48 PARC EMPRESTIMO PARTE MO4 - PAGAR MO5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</si>
  <si>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</si>
  <si>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</si>
  <si>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</si>
  <si>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</si>
  <si>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</si>
  <si>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</si>
  <si>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</si>
  <si>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</si>
  <si>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</si>
  <si>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266 BOLOS MIAZAKY PGTO VIA PIX - JHONATAS </t>
  </si>
  <si>
    <t xml:space="preserve">NF 175897 1/1 - ALICIA</t>
  </si>
  <si>
    <t xml:space="preserve">almoco diaria dias</t>
  </si>
  <si>
    <t xml:space="preserve">Pag de título:  Forn: 42-OLIVEIRA E SILVA LTDA. Tit: 4610-01</t>
  </si>
  <si>
    <t xml:space="preserve">Pag de título: ;Forn: 42-OLIVEIRA E SILVA LTDA. Tit: 4614-01</t>
  </si>
  <si>
    <t xml:space="preserve">Pag de título: ;Forn: 42-OLIVEIRA E SILVA LTDA. Tit: 4609-01</t>
  </si>
  <si>
    <t xml:space="preserve">Pag de título: ;Forn: 42-OLIVEIRA E SILVA LTDA. Tit: 4608-01</t>
  </si>
  <si>
    <t xml:space="preserve">Pag de título: ; Forn: 10035-J W N DOS SANTOS. Tit: 434-01</t>
  </si>
  <si>
    <t xml:space="preserve">Pag de título: ; Forn: 10043-60.729.628 LAURENA NUNES CALIXTO. Tit: 947-01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</si>
  <si>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</si>
  <si>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</si>
  <si>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</si>
  <si>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</si>
  <si>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</si>
  <si>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</si>
  <si>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</si>
  <si>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</si>
  <si>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</si>
  <si>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</si>
  <si>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</si>
  <si>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</si>
  <si>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</si>
  <si>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</si>
  <si>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</si>
  <si>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</si>
  <si>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</si>
  <si>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</si>
  <si>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</si>
  <si>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</si>
  <si>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20280 1/3 - JHONATAS</t>
  </si>
  <si>
    <t xml:space="preserve">RECIBO - COMPRAS DE MINGAU MAIZENA, SKARLOFF - JHONATAS </t>
  </si>
  <si>
    <t xml:space="preserve">PAGTO CARLOS SNF - JHONATAS </t>
  </si>
  <si>
    <t xml:space="preserve">RECIBO - COMPRAS 10 KG DE LARANJAS - ALICIA</t>
  </si>
  <si>
    <t xml:space="preserve">PL FABIANO PARC 18/24 </t>
  </si>
  <si>
    <t xml:space="preserve">COMPRAS CHEIRO VERDE E ALFACE - ALICIA</t>
  </si>
  <si>
    <t xml:space="preserve">MADPLASTIC PRODUTOS PLASTICOS LTDA</t>
  </si>
  <si>
    <t xml:space="preserve">NF 3002 1/1 - ALICIA</t>
  </si>
  <si>
    <t xml:space="preserve">COMPRAS 2 CX DE MAMAO - ALICIA</t>
  </si>
  <si>
    <t xml:space="preserve">NF 434 1/1 COMPRAS CARVAO  - ALICIA</t>
  </si>
  <si>
    <t xml:space="preserve">NF 947 1/1 COMPRAS BRIGADEIRO - ALICIA</t>
  </si>
  <si>
    <t xml:space="preserve">PREVIA ENERGIA MO4 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</si>
  <si>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</si>
  <si>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</si>
  <si>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</si>
  <si>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1458 1/1 - JHONATAS</t>
  </si>
  <si>
    <t xml:space="preserve">NF 176001 1/1 - ALICIA</t>
  </si>
  <si>
    <t xml:space="preserve">NF 15292 1/2 -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</si>
  <si>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</si>
  <si>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</si>
  <si>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</si>
  <si>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</si>
  <si>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</si>
  <si>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</si>
  <si>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</si>
  <si>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</si>
  <si>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</si>
  <si>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NF 3004 1/1 - JHONATAS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</si>
  <si>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</si>
  <si>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</si>
  <si>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</si>
  <si>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</si>
  <si>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</si>
  <si>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</si>
  <si>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</si>
  <si>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</si>
  <si>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</si>
  <si>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NF 1628104 1/3 - JHONATAS</t>
  </si>
  <si>
    <t xml:space="preserve">nf 259630 1/2 - jhonatas</t>
  </si>
  <si>
    <t xml:space="preserve">NF 176088 1/2 - ALICIA</t>
  </si>
  <si>
    <t xml:space="preserve">KI DELICIA</t>
  </si>
  <si>
    <t xml:space="preserve">NF 38 1/1 - ALICIA</t>
  </si>
  <si>
    <t xml:space="preserve">NF 15304 1/1 COMPRAS CARLOS VERDURAS - ALICIA</t>
  </si>
  <si>
    <t xml:space="preserve">RECIBO - COMPRAS QUEIJO , CARLOS VERDURAS - ALICIA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</si>
  <si>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</si>
  <si>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</si>
  <si>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</si>
  <si>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</si>
  <si>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</si>
  <si>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</si>
  <si>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</si>
  <si>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</si>
  <si>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</si>
  <si>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</si>
  <si>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</si>
  <si>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</si>
  <si>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</si>
  <si>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</si>
  <si>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NF 176153 1/2 - ALICIA</t>
  </si>
  <si>
    <t xml:space="preserve">NF 7256 1/1 -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</si>
  <si>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</si>
  <si>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</si>
  <si>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</si>
  <si>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</si>
  <si>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</si>
  <si>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</si>
  <si>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</si>
  <si>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</si>
  <si>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</si>
  <si>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DESPESA - NF 47015 1/1 - COMPRAS BANDEJA B1 - ALICIA</t>
  </si>
  <si>
    <t xml:space="preserve">AUTO POSTO FILIAL</t>
  </si>
  <si>
    <t xml:space="preserve">recibo - combustivel fabiano - jhonatas </t>
  </si>
  <si>
    <t xml:space="preserve">NF 176217 1/2 - ALICIA</t>
  </si>
  <si>
    <t xml:space="preserve">NF 4185 1/2 - ALICIA</t>
  </si>
  <si>
    <t xml:space="preserve">NF 176232 1/2 - ALICIA</t>
  </si>
  <si>
    <t xml:space="preserve">COMPRAS FARINHAS / JOSE FARINHA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</si>
  <si>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</si>
  <si>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</si>
  <si>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</si>
  <si>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</si>
  <si>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</si>
  <si>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</si>
  <si>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</si>
  <si>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</si>
  <si>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</si>
  <si>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</si>
  <si>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</si>
  <si>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</si>
  <si>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</si>
  <si>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</si>
  <si>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</si>
  <si>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20280 2/3 - JHONATAS</t>
  </si>
  <si>
    <t xml:space="preserve">NF 6102 1/1 - ALICIA</t>
  </si>
  <si>
    <t xml:space="preserve">M. J. M. DE S. ALMEIDA LTDA</t>
  </si>
  <si>
    <t xml:space="preserve">NF 566 1/1 - ALICIA</t>
  </si>
  <si>
    <t xml:space="preserve">NF 2670 - DESPESA VENDA - COMPRAS BOBINA UNISOLD 3/3 - ALICIA</t>
  </si>
  <si>
    <t xml:space="preserve">NF 1444086 1/1 - JHONATAS</t>
  </si>
  <si>
    <t xml:space="preserve">NF 15292 2/2 - ALICIA</t>
  </si>
  <si>
    <t xml:space="preserve">NF 29137 1/2 -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</si>
  <si>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</si>
  <si>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</si>
  <si>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</si>
  <si>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1628104 2/3 - JHONATAS</t>
  </si>
  <si>
    <t xml:space="preserve">nf 2032526 1/1 - jhonatas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</si>
  <si>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</si>
  <si>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</si>
  <si>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</si>
  <si>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</si>
  <si>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</si>
  <si>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</si>
  <si>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</si>
  <si>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</si>
  <si>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226408 1/3 - jhonatas</t>
  </si>
  <si>
    <t xml:space="preserve">nf 259630 2/2 - jhonatas</t>
  </si>
  <si>
    <t xml:space="preserve">NF 176088 2/2 -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</si>
  <si>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</si>
  <si>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</si>
  <si>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</si>
  <si>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</si>
  <si>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</si>
  <si>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</si>
  <si>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</si>
  <si>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</si>
  <si>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26886 1/2 -ALICIA</t>
  </si>
  <si>
    <t xml:space="preserve">NF 176153 2/2 - ALICIA</t>
  </si>
  <si>
    <t xml:space="preserve">NF 401452 2/3 - ALICIA</t>
  </si>
  <si>
    <t xml:space="preserve">FABRICA MODELO LTDA</t>
  </si>
  <si>
    <t xml:space="preserve">NF 45376 1/1 - ALICIA</t>
  </si>
  <si>
    <t xml:space="preserve">NF 39747 1/1 - ALICIA</t>
  </si>
  <si>
    <t xml:space="preserve">NF 8215 1/4 - ALICIA</t>
  </si>
  <si>
    <t xml:space="preserve">NF 176217 2/2 - ALICIA</t>
  </si>
  <si>
    <t xml:space="preserve">NF 4185 2/2 - ALICIA</t>
  </si>
  <si>
    <t xml:space="preserve">NF 176232 2/2 - ALICIA</t>
  </si>
  <si>
    <t xml:space="preserve">NF 420 1/2 - ALICIA</t>
  </si>
  <si>
    <t xml:space="preserve">NF 1448347 1/1 -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</si>
  <si>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</si>
  <si>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</si>
  <si>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</si>
  <si>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</si>
  <si>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</si>
  <si>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</si>
  <si>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</si>
  <si>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20280 3/3 - JHONATAS</t>
  </si>
  <si>
    <t xml:space="preserve">NF 40551 1/1 - JHONATAS</t>
  </si>
  <si>
    <t xml:space="preserve">NF 2317694 1/3 - ALICIA</t>
  </si>
  <si>
    <t xml:space="preserve">NF 402426 1/3 - ALICIA</t>
  </si>
  <si>
    <t xml:space="preserve">NF 1727930 1/1 - ALICIA</t>
  </si>
  <si>
    <t xml:space="preserve">NF 695708  1/1 - ALICIA</t>
  </si>
  <si>
    <t xml:space="preserve">NF 29137 2/2 - ALICIA</t>
  </si>
  <si>
    <t xml:space="preserve">NF 1628104 3/3 - JHONATAS</t>
  </si>
  <si>
    <t xml:space="preserve">NF 1967274 3/5 - ALICIA</t>
  </si>
  <si>
    <t xml:space="preserve">NF 312577 3/3 - ALICIA</t>
  </si>
  <si>
    <t xml:space="preserve">NF 255147 4/5 - ALICIA</t>
  </si>
  <si>
    <t xml:space="preserve">nf 226408 2/3 - jhonatas</t>
  </si>
  <si>
    <t xml:space="preserve">NF 8770 4/4 - ALICIA</t>
  </si>
  <si>
    <t xml:space="preserve">NF 420 2/2 - ALICIA</t>
  </si>
  <si>
    <t xml:space="preserve">NF 401452 3/3 - ALICIA</t>
  </si>
  <si>
    <t xml:space="preserve">nf 259631 1/1 - jhonatas</t>
  </si>
  <si>
    <t xml:space="preserve">nf 1268155 2/2 - jhonatas</t>
  </si>
  <si>
    <t xml:space="preserve">NF 26886 2/2 -ALICIA</t>
  </si>
  <si>
    <t xml:space="preserve">NF 165221 1/3 - ALICIA</t>
  </si>
  <si>
    <t xml:space="preserve">NF 8215 2/4 - ALICIA</t>
  </si>
  <si>
    <t xml:space="preserve">NF 454782 1/3 - ALICIA</t>
  </si>
  <si>
    <t xml:space="preserve">NF 402426 2/3 -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</si>
  <si>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</si>
  <si>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</si>
  <si>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</si>
  <si>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</si>
  <si>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</si>
  <si>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NF 2317694 2/3 -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</si>
  <si>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</si>
  <si>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</si>
  <si>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</si>
  <si>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</si>
  <si>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226408 3/3 - jhonatas</t>
  </si>
  <si>
    <t xml:space="preserve">NF 889382 3/3 - ALICIA</t>
  </si>
  <si>
    <t xml:space="preserve">DESPESA -NF 3252013 1/1 - COMPRAS PAPEL HIGIENICO -  ALICIA</t>
  </si>
  <si>
    <t xml:space="preserve">NF 402426 3/3 - ALICIA</t>
  </si>
  <si>
    <t xml:space="preserve">NF 165221 2/3 - ALICIA</t>
  </si>
  <si>
    <t xml:space="preserve">NF 8215 3/4 - ALICIA</t>
  </si>
  <si>
    <t xml:space="preserve">NF 454782 2/3 -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</si>
  <si>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</si>
  <si>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</si>
  <si>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</si>
  <si>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</si>
  <si>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NF 2317694 3/3 - ALICIA</t>
  </si>
  <si>
    <t xml:space="preserve">ALUGUEL MO4  LOJA - KEILA</t>
  </si>
  <si>
    <t xml:space="preserve">PL FABIANO PARC 19/24 </t>
  </si>
  <si>
    <t xml:space="preserve">NF 1967274 5/5 - ALICIA</t>
  </si>
  <si>
    <t xml:space="preserve">PARC 08/10 MO4 LOJA - KEILA</t>
  </si>
  <si>
    <t xml:space="preserve">NF 165221 3/3 - ALICIA</t>
  </si>
  <si>
    <t xml:space="preserve">NF 8215 4/4 - ALICIA</t>
  </si>
  <si>
    <t xml:space="preserve">NF 454782 3/3 - ALICIA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</si>
  <si>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</si>
  <si>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</si>
  <si>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</si>
  <si>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</si>
  <si>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</si>
  <si>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</si>
  <si>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</si>
  <si>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</si>
  <si>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</si>
  <si>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</si>
  <si>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</si>
  <si>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</si>
  <si>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</si>
  <si>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</si>
  <si>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</si>
  <si>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</si>
  <si>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</si>
  <si>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</si>
  <si>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</si>
  <si>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</si>
  <si>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</si>
  <si>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</si>
  <si>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</si>
  <si>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</si>
  <si>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</si>
  <si>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</si>
  <si>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</si>
  <si>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</si>
  <si>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</si>
  <si>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</si>
  <si>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</si>
  <si>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</si>
  <si>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</si>
  <si>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</si>
  <si>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</si>
  <si>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</si>
  <si>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</si>
  <si>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</si>
  <si>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</si>
  <si>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</si>
  <si>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</si>
  <si>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</si>
  <si>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</si>
  <si>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</si>
  <si>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</si>
  <si>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</si>
  <si>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</si>
  <si>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</si>
  <si>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</si>
  <si>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</si>
  <si>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</si>
  <si>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</si>
  <si>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</si>
  <si>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</si>
  <si>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</si>
  <si>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</si>
  <si>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</si>
  <si>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</si>
  <si>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</si>
  <si>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</si>
  <si>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</si>
  <si>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</si>
  <si>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</si>
  <si>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</si>
  <si>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</si>
  <si>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</si>
  <si>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</si>
  <si>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</si>
  <si>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</si>
  <si>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</si>
  <si>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</si>
  <si>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</si>
  <si>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</si>
  <si>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</si>
  <si>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</si>
  <si>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</si>
  <si>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</si>
  <si>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</si>
  <si>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</si>
  <si>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</si>
  <si>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</si>
  <si>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</si>
  <si>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</si>
  <si>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</si>
  <si>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</si>
  <si>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</si>
  <si>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</si>
  <si>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</si>
  <si>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</si>
  <si>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Merc. s/Financeiro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</si>
  <si>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</si>
  <si>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</si>
  <si>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</si>
  <si>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</si>
  <si>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</si>
  <si>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</si>
  <si>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</si>
  <si>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</si>
  <si>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</si>
  <si>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</si>
  <si>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</si>
  <si>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</si>
  <si>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</si>
  <si>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</si>
  <si>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</si>
  <si>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</si>
  <si>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</si>
  <si>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</si>
  <si>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</si>
  <si>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</si>
  <si>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</si>
  <si>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</si>
  <si>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</si>
  <si>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</si>
  <si>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00782033000130</t>
  </si>
  <si>
    <t xml:space="preserve">AM</t>
  </si>
  <si>
    <t xml:space="preserve">MERCADORIA</t>
  </si>
  <si>
    <t xml:space="preserve">mes</t>
  </si>
  <si>
    <t xml:space="preserve">valor</t>
  </si>
  <si>
    <t xml:space="preserve">qtde de notas</t>
  </si>
  <si>
    <t xml:space="preserve">OUTRO</t>
  </si>
  <si>
    <t xml:space="preserve">resumo dia</t>
  </si>
  <si>
    <t xml:space="preserve">dia</t>
  </si>
  <si>
    <t xml:space="preserve">01303349000165</t>
  </si>
  <si>
    <t xml:space="preserve">01516878000147</t>
  </si>
  <si>
    <t xml:space="preserve">01520248000227</t>
  </si>
  <si>
    <t xml:space="preserve">01838723026193</t>
  </si>
  <si>
    <t xml:space="preserve">01872060000167</t>
  </si>
  <si>
    <t xml:space="preserve">920</t>
  </si>
  <si>
    <t xml:space="preserve">02172672890</t>
  </si>
  <si>
    <t xml:space="preserve">02433990000187</t>
  </si>
  <si>
    <t xml:space="preserve">CELSO H ALVES</t>
  </si>
  <si>
    <t xml:space="preserve">02692153000172</t>
  </si>
  <si>
    <t xml:space="preserve">02796653000154</t>
  </si>
  <si>
    <t xml:space="preserve">02805138000193</t>
  </si>
  <si>
    <t xml:space="preserve">02876487000104</t>
  </si>
  <si>
    <t xml:space="preserve">02887227000207</t>
  </si>
  <si>
    <t xml:space="preserve">03007727000199</t>
  </si>
  <si>
    <t xml:space="preserve">03673826000100</t>
  </si>
  <si>
    <t xml:space="preserve">0</t>
  </si>
  <si>
    <t xml:space="preserve">03684996000270</t>
  </si>
  <si>
    <t xml:space="preserve">03784729000194</t>
  </si>
  <si>
    <t xml:space="preserve">04190350000119</t>
  </si>
  <si>
    <t xml:space="preserve">04223244000194</t>
  </si>
  <si>
    <t xml:space="preserve">04247226000142</t>
  </si>
  <si>
    <t xml:space="preserve">04356697000199</t>
  </si>
  <si>
    <t xml:space="preserve">04429478000192</t>
  </si>
  <si>
    <t xml:space="preserve">04563532000198</t>
  </si>
  <si>
    <t xml:space="preserve">115</t>
  </si>
  <si>
    <t xml:space="preserve">04565289000309</t>
  </si>
  <si>
    <t xml:space="preserve">04724476000126</t>
  </si>
  <si>
    <t xml:space="preserve">05022353005337</t>
  </si>
  <si>
    <t xml:space="preserve">RV TECNOLOGIA E SISTEMAS S.A. - MA</t>
  </si>
  <si>
    <t xml:space="preserve">05402904001562</t>
  </si>
  <si>
    <t xml:space="preserve">05498763000128</t>
  </si>
  <si>
    <t xml:space="preserve">05761306000184</t>
  </si>
  <si>
    <t xml:space="preserve">05778252000755</t>
  </si>
  <si>
    <t xml:space="preserve">06177766000122</t>
  </si>
  <si>
    <t xml:space="preserve">06257367000171</t>
  </si>
  <si>
    <t xml:space="preserve">06257367000333</t>
  </si>
  <si>
    <t xml:space="preserve">06990011000304</t>
  </si>
  <si>
    <t xml:space="preserve">07199805000902</t>
  </si>
  <si>
    <t xml:space="preserve">07251519000191</t>
  </si>
  <si>
    <t xml:space="preserve">07363051000208</t>
  </si>
  <si>
    <t xml:space="preserve">07391948000164</t>
  </si>
  <si>
    <t xml:space="preserve">23</t>
  </si>
  <si>
    <t xml:space="preserve">07552901000640</t>
  </si>
  <si>
    <t xml:space="preserve">07842762000184</t>
  </si>
  <si>
    <t xml:space="preserve">08038545000107</t>
  </si>
  <si>
    <t xml:space="preserve">50</t>
  </si>
  <si>
    <t xml:space="preserve">08038545000441</t>
  </si>
  <si>
    <t xml:space="preserve">08214295000372</t>
  </si>
  <si>
    <t xml:space="preserve">08338297000101</t>
  </si>
  <si>
    <t xml:space="preserve">08451222000132</t>
  </si>
  <si>
    <t xml:space="preserve">08649356000243</t>
  </si>
  <si>
    <t xml:space="preserve">08695830000192</t>
  </si>
  <si>
    <t xml:space="preserve">09454483000179</t>
  </si>
  <si>
    <t xml:space="preserve">09531992000158</t>
  </si>
  <si>
    <t xml:space="preserve">10180016000187</t>
  </si>
  <si>
    <t xml:space="preserve">10418161000153</t>
  </si>
  <si>
    <t xml:space="preserve">10483677000181</t>
  </si>
  <si>
    <t xml:space="preserve">11094287000344</t>
  </si>
  <si>
    <t xml:space="preserve">11819213000166</t>
  </si>
  <si>
    <t xml:space="preserve">11958002000104</t>
  </si>
  <si>
    <t xml:space="preserve">12147968000396</t>
  </si>
  <si>
    <t xml:space="preserve">12660948000152</t>
  </si>
  <si>
    <t xml:space="preserve">13371865000106</t>
  </si>
  <si>
    <t xml:space="preserve">13854487000111</t>
  </si>
  <si>
    <t xml:space="preserve">HILTONMAR LIMA DO NASCIMENTO</t>
  </si>
  <si>
    <t xml:space="preserve">14141553000179</t>
  </si>
  <si>
    <t xml:space="preserve">14189432000105</t>
  </si>
  <si>
    <t xml:space="preserve">14374331204</t>
  </si>
  <si>
    <t xml:space="preserve">14539474000463</t>
  </si>
  <si>
    <t xml:space="preserve">14928203000157</t>
  </si>
  <si>
    <t xml:space="preserve">HISE PLAST</t>
  </si>
  <si>
    <t xml:space="preserve">15809486000180</t>
  </si>
  <si>
    <t xml:space="preserve">15821969000109</t>
  </si>
  <si>
    <t xml:space="preserve">16698494000240</t>
  </si>
  <si>
    <t xml:space="preserve">17312724000173</t>
  </si>
  <si>
    <t xml:space="preserve">20380110000133</t>
  </si>
  <si>
    <t xml:space="preserve">20934191000176</t>
  </si>
  <si>
    <t xml:space="preserve">22928412000129</t>
  </si>
  <si>
    <t xml:space="preserve">22957970000112</t>
  </si>
  <si>
    <t xml:space="preserve">23030471000148</t>
  </si>
  <si>
    <t xml:space="preserve">24252370000184</t>
  </si>
  <si>
    <t xml:space="preserve">25032185000147</t>
  </si>
  <si>
    <t xml:space="preserve">26227385000118</t>
  </si>
  <si>
    <t xml:space="preserve">27105601000115</t>
  </si>
  <si>
    <t xml:space="preserve">27360554000156</t>
  </si>
  <si>
    <t xml:space="preserve">28686395000147</t>
  </si>
  <si>
    <t xml:space="preserve">29916176000170</t>
  </si>
  <si>
    <t xml:space="preserve">30652116000176</t>
  </si>
  <si>
    <t xml:space="preserve">30927260000178</t>
  </si>
  <si>
    <t xml:space="preserve">30943339000192</t>
  </si>
  <si>
    <t xml:space="preserve">31230532000149</t>
  </si>
  <si>
    <t xml:space="preserve">31837574000142</t>
  </si>
  <si>
    <t xml:space="preserve">33009911007222</t>
  </si>
  <si>
    <t xml:space="preserve">34413660000116</t>
  </si>
  <si>
    <t xml:space="preserve">34579060000122</t>
  </si>
  <si>
    <t xml:space="preserve">34590315000158</t>
  </si>
  <si>
    <t xml:space="preserve">34787423000115</t>
  </si>
  <si>
    <t xml:space="preserve">34857865000190</t>
  </si>
  <si>
    <t xml:space="preserve">36844247000131</t>
  </si>
  <si>
    <t xml:space="preserve">37137934000180</t>
  </si>
  <si>
    <t xml:space="preserve">37421504000276</t>
  </si>
  <si>
    <t xml:space="preserve">37994707000170</t>
  </si>
  <si>
    <t xml:space="preserve">38052886000190</t>
  </si>
  <si>
    <t xml:space="preserve">40373341000127</t>
  </si>
  <si>
    <t xml:space="preserve">40567884000185</t>
  </si>
  <si>
    <t xml:space="preserve">43214055001774</t>
  </si>
  <si>
    <t xml:space="preserve">44302603000113</t>
  </si>
  <si>
    <t xml:space="preserve">45983143000107</t>
  </si>
  <si>
    <t xml:space="preserve">46790947000144</t>
  </si>
  <si>
    <t xml:space="preserve">47496330000183</t>
  </si>
  <si>
    <t xml:space="preserve">47758812000164</t>
  </si>
  <si>
    <t xml:space="preserve">48302595000166</t>
  </si>
  <si>
    <t xml:space="preserve">48786435000130</t>
  </si>
  <si>
    <t xml:space="preserve">52204855000138</t>
  </si>
  <si>
    <t xml:space="preserve">53194216000100</t>
  </si>
  <si>
    <t xml:space="preserve">STEFFANE VITORIA FERNANDES SILVA</t>
  </si>
  <si>
    <t xml:space="preserve">53960161000193</t>
  </si>
  <si>
    <t xml:space="preserve">890</t>
  </si>
  <si>
    <t xml:space="preserve">54934974253</t>
  </si>
  <si>
    <t xml:space="preserve">55158713000170</t>
  </si>
  <si>
    <t xml:space="preserve">55254925000150</t>
  </si>
  <si>
    <t xml:space="preserve">55708722000197</t>
  </si>
  <si>
    <t xml:space="preserve">38</t>
  </si>
  <si>
    <t xml:space="preserve">56228356010013</t>
  </si>
  <si>
    <t xml:space="preserve">60409075045334</t>
  </si>
  <si>
    <t xml:space="preserve">60729628000154</t>
  </si>
  <si>
    <t xml:space="preserve">62918707000139</t>
  </si>
  <si>
    <t xml:space="preserve">63310411003461</t>
  </si>
  <si>
    <t xml:space="preserve">63443798000166</t>
  </si>
  <si>
    <t xml:space="preserve">63502353000100</t>
  </si>
  <si>
    <t xml:space="preserve">63.502.353 JOAO WYLLAMI NASCIMENTO DOS SANTOS</t>
  </si>
  <si>
    <t xml:space="preserve">63650204000198</t>
  </si>
  <si>
    <t xml:space="preserve">64672936000141</t>
  </si>
  <si>
    <t xml:space="preserve">65226957000104</t>
  </si>
  <si>
    <t xml:space="preserve">66356670000153</t>
  </si>
  <si>
    <t xml:space="preserve">66667506000167</t>
  </si>
  <si>
    <t xml:space="preserve">75315333011909</t>
  </si>
  <si>
    <t xml:space="preserve">81611931005006</t>
  </si>
  <si>
    <t xml:space="preserve">84117159000180</t>
  </si>
  <si>
    <t xml:space="preserve">84466424000136</t>
  </si>
  <si>
    <t xml:space="preserve">84493469000108</t>
  </si>
  <si>
    <t xml:space="preserve">84509264000165</t>
  </si>
  <si>
    <t xml:space="preserve">84511351000157</t>
  </si>
  <si>
    <t xml:space="preserve">84520444000148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</si>
  <si>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</si>
  <si>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</si>
  <si>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</si>
  <si>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</si>
  <si>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</si>
  <si>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</si>
  <si>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</si>
  <si>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</si>
  <si>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</si>
  <si>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</si>
  <si>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</si>
  <si>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</si>
  <si>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</si>
  <si>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</si>
  <si>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</si>
  <si>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</si>
  <si>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</si>
  <si>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</si>
  <si>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</si>
  <si>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</si>
  <si>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</si>
  <si>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</si>
  <si>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</si>
  <si>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</si>
  <si>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</si>
  <si>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</si>
  <si>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</si>
  <si>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</si>
  <si>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</si>
  <si>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</si>
  <si>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</si>
  <si>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</si>
  <si>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</si>
  <si>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</si>
  <si>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</si>
  <si>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</si>
  <si>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</si>
  <si>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</si>
  <si>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</si>
  <si>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</si>
  <si>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</si>
  <si>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</si>
  <si>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</si>
  <si>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</si>
  <si>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</si>
  <si>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</si>
  <si>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</si>
  <si>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</si>
  <si>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</si>
  <si>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</si>
  <si>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</si>
  <si>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</si>
  <si>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</si>
  <si>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</si>
  <si>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</si>
  <si>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</si>
  <si>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</si>
  <si>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</si>
  <si>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</si>
  <si>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</si>
  <si>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</si>
  <si>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</si>
  <si>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</si>
  <si>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</si>
  <si>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</si>
  <si>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</si>
  <si>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</si>
  <si>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</si>
  <si>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</si>
  <si>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</si>
  <si>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</si>
  <si>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</si>
  <si>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</si>
  <si>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</si>
  <si>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</si>
  <si>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</si>
  <si>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</si>
  <si>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</si>
  <si>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</si>
  <si>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</si>
  <si>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</si>
  <si>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</si>
  <si>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</si>
  <si>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</si>
  <si>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</si>
  <si>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</si>
  <si>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</si>
  <si>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</si>
  <si>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</si>
  <si>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</si>
  <si>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</si>
  <si>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</si>
  <si>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</si>
  <si>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</si>
  <si>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</si>
  <si>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</si>
  <si>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</si>
  <si>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</si>
  <si>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</si>
  <si>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</si>
  <si>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</si>
  <si>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</si>
  <si>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</si>
  <si>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</si>
  <si>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</si>
  <si>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</si>
  <si>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</si>
  <si>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</si>
  <si>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</si>
  <si>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</si>
  <si>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</si>
  <si>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</si>
  <si>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</si>
  <si>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</si>
  <si>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</si>
  <si>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</si>
  <si>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</si>
  <si>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</si>
  <si>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</si>
  <si>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</si>
  <si>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</si>
  <si>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</si>
  <si>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</si>
  <si>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</si>
  <si>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</si>
  <si>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</si>
  <si>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</si>
  <si>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</si>
  <si>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</si>
  <si>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</si>
  <si>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</si>
  <si>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</si>
  <si>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</si>
  <si>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</si>
  <si>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</si>
  <si>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</si>
  <si>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</si>
  <si>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</si>
  <si>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</si>
  <si>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</si>
  <si>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</si>
  <si>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</si>
  <si>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</si>
  <si>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</si>
  <si>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</si>
  <si>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</si>
  <si>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</si>
  <si>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</si>
  <si>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</si>
  <si>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</si>
  <si>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</si>
  <si>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</si>
  <si>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</si>
  <si>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</si>
  <si>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</si>
  <si>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</si>
  <si>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</si>
  <si>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</si>
  <si>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</si>
  <si>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</si>
  <si>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</si>
  <si>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</si>
  <si>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</si>
  <si>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</si>
  <si>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</si>
  <si>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</si>
  <si>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</si>
  <si>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</si>
  <si>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</si>
  <si>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</si>
  <si>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</si>
  <si>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</si>
  <si>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</si>
  <si>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</si>
  <si>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</si>
  <si>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</si>
  <si>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</si>
  <si>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</si>
  <si>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</si>
  <si>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</si>
  <si>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</si>
  <si>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</si>
  <si>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</si>
  <si>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</si>
  <si>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</si>
  <si>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</si>
  <si>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</si>
  <si>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</si>
  <si>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</si>
  <si>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</si>
  <si>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</si>
  <si>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</si>
  <si>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</si>
  <si>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</si>
  <si>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</si>
  <si>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</si>
  <si>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</si>
  <si>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</si>
  <si>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</si>
  <si>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</si>
  <si>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</si>
  <si>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</si>
  <si>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</si>
  <si>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</si>
  <si>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</si>
  <si>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</si>
  <si>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</si>
  <si>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</si>
  <si>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</si>
  <si>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</si>
  <si>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</si>
  <si>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</si>
  <si>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</si>
  <si>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</si>
  <si>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</si>
  <si>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</si>
  <si>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</si>
  <si>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</si>
  <si>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</si>
  <si>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</si>
  <si>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</si>
  <si>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</si>
  <si>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</si>
  <si>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</si>
  <si>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</si>
  <si>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</si>
  <si>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</si>
  <si>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</si>
  <si>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</si>
  <si>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</si>
  <si>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</si>
  <si>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</si>
  <si>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</si>
  <si>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</si>
  <si>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</si>
  <si>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</si>
  <si>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</si>
  <si>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</si>
  <si>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</si>
  <si>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</si>
  <si>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</si>
  <si>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</si>
  <si>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</si>
  <si>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</si>
  <si>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</si>
  <si>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</si>
  <si>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</si>
  <si>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</si>
  <si>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</si>
  <si>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</si>
  <si>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</si>
  <si>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</si>
  <si>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</si>
  <si>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</si>
  <si>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</si>
  <si>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</si>
  <si>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</si>
  <si>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</si>
  <si>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</si>
  <si>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</si>
  <si>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</si>
  <si>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</si>
  <si>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</si>
  <si>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</si>
  <si>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</si>
  <si>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</si>
  <si>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</si>
  <si>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</si>
  <si>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</si>
  <si>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</si>
  <si>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</si>
  <si>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</si>
  <si>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</si>
  <si>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</si>
  <si>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</si>
  <si>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</si>
  <si>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</si>
  <si>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</si>
  <si>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</si>
  <si>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</si>
  <si>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</si>
  <si>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</si>
  <si>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</si>
  <si>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</si>
  <si>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</si>
  <si>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</si>
  <si>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</si>
  <si>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</si>
  <si>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</si>
  <si>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</si>
  <si>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</si>
  <si>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</si>
  <si>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</si>
  <si>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</si>
  <si>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</si>
  <si>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</si>
  <si>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</si>
  <si>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</si>
  <si>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</si>
  <si>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</si>
  <si>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</si>
  <si>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</si>
  <si>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</si>
  <si>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</si>
  <si>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</si>
  <si>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</si>
  <si>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</si>
  <si>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</si>
  <si>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</si>
  <si>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</si>
  <si>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</si>
  <si>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</si>
  <si>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</si>
  <si>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</si>
  <si>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</si>
  <si>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</si>
  <si>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</si>
  <si>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</si>
  <si>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</si>
  <si>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</si>
  <si>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</si>
  <si>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</si>
  <si>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</si>
  <si>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</si>
  <si>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</si>
  <si>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</si>
  <si>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</si>
  <si>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</si>
  <si>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</si>
  <si>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</si>
  <si>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</si>
  <si>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</si>
  <si>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</si>
  <si>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</si>
  <si>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</si>
  <si>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</si>
  <si>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</si>
  <si>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</si>
  <si>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</si>
  <si>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</si>
  <si>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</si>
  <si>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</si>
  <si>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</si>
  <si>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</si>
  <si>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</si>
  <si>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</si>
  <si>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</si>
  <si>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</si>
  <si>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</si>
  <si>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</si>
  <si>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</si>
  <si>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</si>
  <si>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</si>
  <si>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</si>
  <si>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</si>
  <si>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</si>
  <si>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</si>
  <si>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</si>
  <si>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</si>
  <si>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</si>
  <si>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</si>
  <si>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</si>
  <si>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</si>
  <si>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</si>
  <si>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</si>
  <si>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</si>
  <si>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</si>
  <si>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</si>
  <si>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</si>
  <si>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</si>
  <si>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</si>
  <si>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</si>
  <si>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</si>
  <si>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</si>
  <si>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</si>
  <si>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</si>
  <si>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</si>
  <si>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</si>
  <si>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</si>
  <si>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</si>
  <si>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</si>
  <si>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</si>
  <si>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</si>
  <si>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</si>
  <si>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</si>
  <si>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</si>
  <si>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</si>
  <si>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</si>
  <si>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</si>
  <si>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</si>
  <si>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</si>
  <si>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</si>
  <si>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</si>
  <si>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</si>
  <si>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</si>
  <si>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</si>
  <si>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</si>
  <si>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</si>
  <si>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</si>
  <si>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</si>
  <si>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</si>
  <si>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</si>
  <si>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</si>
  <si>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</si>
  <si>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</si>
  <si>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</si>
  <si>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</si>
  <si>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</si>
  <si>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</si>
  <si>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</si>
  <si>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</si>
  <si>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</si>
  <si>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</si>
  <si>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</si>
  <si>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</si>
  <si>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</si>
  <si>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</si>
  <si>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</si>
  <si>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</si>
  <si>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</si>
  <si>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</si>
  <si>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</si>
  <si>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</si>
  <si>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</si>
  <si>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</si>
  <si>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</si>
  <si>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</si>
  <si>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</si>
  <si>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</si>
  <si>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</si>
  <si>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</si>
  <si>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</si>
  <si>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</si>
  <si>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</si>
  <si>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</si>
  <si>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</si>
  <si>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</si>
  <si>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</si>
  <si>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</si>
  <si>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</si>
  <si>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</si>
  <si>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</si>
  <si>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</si>
  <si>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</si>
  <si>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</si>
  <si>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</si>
  <si>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</si>
  <si>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</si>
  <si>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</si>
  <si>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</si>
  <si>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</si>
  <si>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</si>
  <si>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</si>
  <si>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</si>
  <si>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</si>
  <si>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</si>
  <si>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</si>
  <si>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</si>
  <si>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</si>
  <si>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</si>
  <si>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</si>
  <si>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</si>
  <si>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</si>
  <si>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</si>
  <si>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</si>
  <si>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</si>
  <si>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</si>
  <si>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</si>
  <si>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</si>
  <si>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</si>
  <si>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</si>
  <si>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</si>
  <si>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</si>
  <si>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</si>
  <si>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</si>
  <si>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</si>
  <si>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</si>
  <si>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</si>
  <si>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</si>
  <si>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</si>
  <si>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</si>
  <si>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</si>
  <si>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</si>
  <si>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</si>
  <si>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</si>
  <si>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</si>
  <si>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</si>
  <si>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</si>
  <si>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</si>
  <si>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</si>
  <si>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</si>
  <si>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</si>
  <si>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</si>
  <si>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</si>
  <si>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</si>
  <si>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</si>
  <si>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</si>
  <si>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</si>
  <si>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</si>
  <si>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</si>
  <si>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</si>
  <si>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</si>
  <si>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</si>
  <si>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</si>
  <si>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</si>
  <si>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</si>
  <si>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</si>
  <si>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</si>
  <si>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</si>
  <si>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</si>
  <si>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</si>
  <si>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</si>
  <si>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</si>
  <si>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</si>
  <si>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</si>
  <si>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</si>
  <si>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</si>
  <si>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</si>
  <si>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</si>
  <si>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</si>
  <si>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</si>
  <si>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</si>
  <si>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</si>
  <si>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</si>
  <si>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</si>
  <si>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</si>
  <si>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</si>
  <si>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</si>
  <si>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</si>
  <si>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</si>
  <si>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</si>
  <si>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</si>
  <si>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</si>
  <si>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</si>
  <si>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</si>
  <si>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</si>
  <si>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</si>
  <si>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</si>
  <si>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</si>
  <si>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</si>
  <si>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</si>
  <si>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</si>
  <si>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</si>
  <si>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</si>
  <si>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</si>
  <si>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</si>
  <si>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</si>
  <si>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</si>
  <si>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</si>
  <si>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</si>
  <si>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</si>
  <si>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</si>
  <si>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</si>
  <si>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</si>
  <si>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</si>
  <si>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</si>
  <si>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</si>
  <si>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</si>
  <si>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</si>
  <si>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</si>
  <si>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</si>
  <si>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</si>
  <si>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</si>
  <si>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</si>
  <si>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</si>
  <si>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</si>
  <si>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</si>
  <si>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</si>
  <si>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</si>
  <si>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</si>
  <si>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</si>
  <si>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</si>
  <si>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</si>
  <si>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</si>
  <si>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</si>
  <si>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</si>
  <si>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</si>
  <si>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</si>
  <si>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</si>
  <si>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</si>
  <si>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</si>
  <si>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</si>
  <si>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</si>
  <si>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</si>
  <si>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</si>
  <si>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</si>
  <si>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</si>
  <si>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</si>
  <si>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</si>
  <si>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</si>
  <si>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</si>
  <si>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</si>
  <si>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</si>
  <si>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</si>
  <si>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</si>
  <si>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</si>
  <si>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</si>
  <si>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</si>
  <si>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</si>
  <si>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</si>
  <si>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</si>
  <si>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</si>
  <si>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</si>
  <si>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</si>
  <si>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</si>
  <si>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</si>
  <si>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</si>
  <si>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</si>
  <si>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</si>
  <si>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</si>
  <si>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</si>
  <si>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</si>
  <si>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</si>
  <si>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</si>
  <si>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</si>
  <si>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</si>
  <si>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</si>
  <si>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</si>
  <si>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</si>
  <si>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</si>
  <si>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</si>
  <si>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</si>
  <si>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</si>
  <si>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</si>
  <si>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</si>
  <si>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</si>
  <si>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</si>
  <si>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</si>
  <si>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</si>
  <si>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</si>
  <si>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</si>
  <si>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</si>
  <si>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</si>
  <si>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</si>
  <si>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</si>
  <si>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</si>
  <si>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</si>
  <si>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</si>
  <si>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</si>
  <si>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</si>
  <si>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</si>
  <si>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</si>
  <si>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</si>
  <si>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</si>
  <si>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</si>
  <si>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</si>
  <si>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</si>
  <si>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</si>
  <si>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</si>
  <si>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</si>
  <si>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</si>
  <si>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</si>
  <si>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</si>
  <si>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</si>
  <si>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</si>
  <si>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</si>
  <si>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</si>
  <si>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</si>
  <si>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</si>
  <si>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</si>
  <si>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</si>
  <si>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</si>
  <si>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</si>
  <si>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</si>
  <si>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</si>
  <si>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</si>
  <si>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</si>
  <si>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</si>
  <si>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</si>
  <si>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</si>
  <si>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</si>
  <si>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</si>
  <si>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</si>
  <si>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</si>
  <si>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</si>
  <si>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</si>
  <si>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</si>
  <si>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</si>
  <si>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</si>
  <si>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</si>
  <si>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</si>
  <si>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</si>
  <si>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</si>
  <si>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</si>
  <si>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</si>
  <si>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</si>
  <si>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</si>
  <si>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</si>
  <si>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</si>
  <si>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</si>
  <si>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</si>
  <si>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</si>
  <si>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</si>
  <si>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</si>
  <si>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</si>
  <si>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</si>
  <si>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</si>
  <si>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</si>
  <si>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</si>
  <si>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</si>
  <si>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</si>
  <si>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</si>
  <si>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</si>
  <si>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</si>
  <si>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</si>
  <si>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</si>
  <si>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</si>
  <si>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</si>
  <si>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</si>
  <si>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</si>
  <si>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</si>
  <si>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</si>
  <si>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</si>
  <si>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</si>
  <si>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</si>
  <si>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</si>
  <si>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</si>
  <si>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</si>
  <si>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</si>
  <si>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</si>
  <si>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</si>
  <si>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</si>
  <si>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</si>
  <si>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</si>
  <si>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</si>
  <si>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</si>
  <si>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</si>
  <si>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</si>
  <si>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</si>
  <si>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</si>
  <si>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</si>
  <si>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</si>
  <si>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</si>
  <si>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</si>
  <si>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</si>
  <si>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</si>
  <si>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</si>
  <si>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</si>
  <si>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</si>
  <si>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</si>
  <si>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</si>
  <si>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</si>
  <si>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</si>
  <si>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</si>
  <si>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</si>
  <si>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</si>
  <si>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</si>
  <si>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</si>
  <si>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</si>
  <si>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</si>
  <si>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</si>
  <si>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</si>
  <si>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</si>
  <si>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</si>
  <si>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</si>
  <si>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</si>
  <si>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</si>
  <si>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</si>
  <si>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</si>
  <si>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</si>
  <si>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</si>
  <si>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</si>
  <si>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</si>
  <si>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</si>
  <si>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</si>
  <si>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</si>
  <si>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</si>
  <si>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</si>
  <si>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</si>
  <si>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</si>
  <si>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</si>
  <si>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</si>
  <si>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</si>
  <si>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</si>
  <si>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</si>
  <si>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</si>
  <si>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</si>
  <si>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</si>
  <si>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</si>
  <si>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</si>
  <si>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</si>
  <si>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</si>
  <si>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</si>
  <si>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</si>
  <si>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</si>
  <si>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</si>
  <si>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</si>
  <si>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</si>
  <si>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</si>
  <si>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</si>
  <si>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</si>
  <si>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</si>
  <si>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</si>
  <si>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</si>
  <si>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</si>
  <si>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</si>
  <si>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</si>
  <si>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</si>
  <si>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</si>
  <si>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</si>
  <si>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</si>
  <si>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</si>
  <si>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</si>
  <si>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</si>
  <si>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</si>
  <si>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</si>
  <si>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</si>
  <si>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</si>
  <si>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</si>
  <si>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</si>
  <si>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</si>
  <si>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</si>
  <si>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</si>
  <si>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</si>
  <si>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</si>
  <si>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</si>
  <si>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</si>
  <si>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</si>
  <si>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</si>
  <si>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</si>
  <si>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</si>
  <si>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</si>
  <si>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</si>
  <si>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</si>
  <si>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</si>
  <si>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</si>
  <si>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</si>
  <si>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</si>
  <si>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</si>
  <si>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</si>
  <si>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</si>
  <si>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</si>
  <si>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</si>
  <si>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</si>
  <si>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</si>
  <si>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</si>
  <si>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</si>
  <si>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</si>
  <si>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</si>
  <si>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</si>
  <si>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</si>
  <si>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</si>
  <si>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</si>
  <si>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</si>
  <si>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</si>
  <si>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</si>
  <si>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</si>
  <si>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</si>
  <si>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</si>
  <si>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</si>
  <si>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</si>
  <si>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</si>
  <si>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</si>
  <si>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</si>
  <si>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</si>
  <si>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</si>
  <si>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</si>
  <si>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</si>
  <si>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</si>
  <si>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</si>
  <si>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</si>
  <si>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</si>
  <si>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</si>
  <si>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</si>
  <si>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</si>
  <si>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</si>
  <si>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</si>
  <si>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</si>
  <si>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</si>
  <si>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</si>
  <si>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</si>
  <si>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</si>
  <si>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</si>
  <si>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</si>
  <si>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</si>
  <si>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</si>
  <si>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</si>
  <si>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</si>
  <si>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</si>
  <si>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</si>
  <si>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</si>
  <si>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</si>
  <si>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</si>
  <si>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</si>
  <si>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</si>
  <si>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</si>
  <si>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</si>
  <si>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</si>
  <si>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</si>
  <si>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</si>
  <si>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</si>
  <si>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</si>
  <si>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</si>
  <si>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</si>
  <si>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</si>
  <si>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</si>
  <si>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</si>
  <si>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</si>
  <si>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</si>
  <si>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</si>
  <si>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</si>
  <si>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</si>
  <si>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</si>
  <si>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</si>
  <si>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</si>
  <si>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</si>
  <si>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</si>
  <si>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</si>
  <si>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</si>
  <si>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</si>
  <si>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</si>
  <si>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</si>
  <si>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</si>
  <si>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</si>
  <si>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</si>
  <si>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</si>
  <si>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</si>
  <si>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</si>
  <si>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</si>
  <si>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</si>
  <si>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</si>
  <si>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</si>
  <si>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</si>
  <si>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</si>
  <si>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</si>
  <si>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</si>
  <si>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</si>
  <si>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</si>
  <si>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</si>
  <si>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</si>
  <si>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</si>
  <si>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</si>
  <si>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</si>
  <si>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</si>
  <si>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</si>
  <si>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</si>
  <si>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</si>
  <si>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</si>
  <si>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</si>
  <si>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</si>
  <si>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</si>
  <si>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</si>
  <si>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</si>
  <si>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</si>
  <si>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</si>
  <si>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</si>
  <si>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</si>
  <si>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</si>
  <si>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</si>
  <si>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</si>
  <si>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</si>
  <si>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</si>
  <si>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</si>
  <si>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</si>
  <si>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</si>
  <si>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</si>
  <si>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</si>
  <si>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</si>
  <si>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</si>
  <si>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</si>
  <si>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</si>
  <si>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</si>
  <si>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</si>
  <si>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</si>
  <si>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</si>
  <si>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</si>
  <si>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</si>
  <si>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</si>
  <si>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</si>
  <si>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</si>
  <si>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</si>
  <si>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</si>
  <si>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</si>
  <si>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</si>
  <si>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</si>
  <si>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</si>
  <si>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</si>
  <si>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</si>
  <si>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</si>
  <si>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</si>
  <si>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</si>
  <si>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</si>
  <si>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</si>
  <si>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</si>
  <si>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</si>
  <si>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</si>
  <si>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</si>
  <si>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</si>
  <si>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</si>
  <si>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</si>
  <si>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</si>
  <si>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</si>
  <si>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</si>
  <si>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</si>
  <si>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</si>
  <si>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</si>
  <si>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</si>
  <si>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</si>
  <si>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</si>
  <si>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</si>
  <si>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</si>
  <si>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</si>
  <si>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</si>
  <si>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</si>
  <si>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</si>
  <si>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</si>
  <si>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</si>
  <si>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</si>
  <si>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</si>
  <si>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</si>
  <si>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</si>
  <si>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</si>
  <si>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</si>
  <si>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</si>
  <si>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</si>
  <si>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</si>
  <si>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</si>
  <si>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</si>
  <si>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</si>
  <si>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</si>
  <si>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</si>
  <si>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</si>
  <si>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</si>
  <si>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</si>
  <si>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</si>
  <si>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</si>
  <si>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</si>
  <si>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</si>
  <si>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</si>
  <si>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</si>
  <si>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</si>
  <si>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</si>
  <si>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</si>
  <si>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</si>
  <si>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</si>
  <si>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</si>
  <si>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</si>
  <si>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</si>
  <si>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</si>
  <si>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</si>
  <si>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</si>
  <si>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</si>
  <si>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</si>
  <si>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</si>
  <si>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</si>
  <si>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</si>
  <si>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</si>
  <si>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</si>
  <si>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</si>
  <si>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</si>
  <si>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</si>
  <si>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</si>
  <si>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</si>
  <si>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</si>
  <si>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</si>
  <si>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</si>
  <si>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</si>
  <si>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</si>
  <si>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</si>
  <si>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</si>
  <si>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</si>
  <si>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</si>
  <si>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</si>
  <si>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</si>
  <si>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</si>
  <si>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</si>
  <si>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</si>
  <si>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</si>
  <si>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</si>
  <si>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</si>
  <si>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</si>
  <si>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</si>
  <si>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</si>
  <si>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</si>
  <si>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</si>
  <si>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</si>
  <si>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</si>
  <si>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</si>
  <si>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</si>
  <si>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</si>
  <si>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</si>
  <si>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</si>
  <si>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</si>
  <si>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</si>
  <si>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</si>
  <si>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</si>
  <si>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</si>
  <si>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</si>
  <si>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</si>
  <si>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</si>
  <si>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</si>
  <si>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</si>
  <si>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</si>
  <si>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</si>
  <si>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</si>
  <si>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</si>
  <si>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</si>
  <si>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</si>
  <si>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</si>
  <si>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</si>
  <si>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</si>
  <si>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</si>
  <si>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</si>
  <si>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</si>
  <si>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</si>
  <si>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</si>
  <si>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</si>
  <si>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</si>
  <si>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</si>
  <si>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</si>
  <si>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</si>
  <si>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</si>
  <si>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</si>
  <si>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</si>
  <si>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</si>
  <si>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</si>
  <si>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</si>
  <si>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</si>
  <si>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</si>
  <si>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</si>
  <si>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</si>
  <si>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</si>
  <si>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</si>
  <si>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</si>
  <si>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</si>
  <si>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</si>
  <si>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</si>
  <si>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</si>
  <si>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</si>
  <si>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</si>
  <si>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</si>
  <si>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</si>
  <si>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</si>
  <si>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</si>
  <si>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</si>
  <si>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</si>
  <si>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</si>
  <si>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</si>
  <si>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</si>
  <si>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</si>
  <si>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</si>
  <si>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</si>
  <si>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</si>
  <si>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</si>
  <si>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</si>
  <si>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</si>
  <si>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</si>
  <si>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</si>
  <si>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</si>
  <si>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</si>
  <si>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</si>
  <si>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</si>
  <si>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</si>
  <si>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</si>
  <si>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</si>
  <si>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</si>
  <si>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</si>
  <si>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</si>
  <si>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</si>
  <si>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</si>
  <si>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</si>
  <si>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</si>
  <si>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</si>
  <si>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</si>
  <si>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</si>
  <si>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</si>
  <si>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</si>
  <si>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</si>
  <si>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</si>
  <si>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</si>
  <si>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</si>
  <si>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</si>
  <si>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</si>
  <si>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</si>
  <si>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</si>
  <si>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</si>
  <si>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</si>
  <si>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</si>
  <si>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</si>
  <si>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</si>
  <si>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</si>
  <si>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</si>
  <si>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</si>
  <si>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</si>
  <si>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</si>
  <si>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</si>
  <si>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</si>
  <si>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</si>
  <si>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</si>
  <si>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</si>
  <si>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</si>
  <si>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</si>
  <si>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</si>
  <si>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</si>
  <si>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</si>
  <si>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</si>
  <si>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</si>
  <si>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</si>
  <si>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</si>
  <si>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</si>
  <si>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</si>
  <si>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</si>
  <si>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</si>
  <si>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</si>
  <si>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</si>
  <si>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</si>
  <si>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</si>
  <si>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</si>
  <si>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</si>
  <si>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</si>
  <si>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</si>
  <si>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</si>
  <si>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</si>
  <si>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</si>
  <si>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</si>
  <si>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</si>
  <si>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</si>
  <si>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</si>
  <si>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</si>
  <si>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</si>
  <si>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</si>
  <si>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</si>
  <si>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</si>
  <si>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</si>
  <si>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</si>
  <si>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</si>
  <si>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</si>
  <si>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</si>
  <si>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</si>
  <si>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</si>
  <si>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</si>
  <si>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</si>
  <si>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</si>
  <si>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</si>
  <si>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</si>
  <si>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</si>
  <si>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</si>
  <si>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</si>
  <si>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</si>
  <si>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</si>
  <si>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</si>
  <si>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</si>
  <si>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</si>
  <si>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</si>
  <si>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</si>
  <si>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</si>
  <si>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</si>
  <si>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</si>
  <si>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</si>
  <si>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</si>
  <si>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</si>
  <si>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</si>
  <si>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</si>
  <si>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</si>
  <si>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</si>
  <si>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</si>
  <si>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</si>
  <si>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</si>
  <si>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</si>
  <si>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</si>
  <si>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</si>
  <si>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</si>
  <si>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</si>
  <si>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</si>
  <si>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</si>
  <si>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</si>
  <si>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</si>
  <si>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</si>
  <si>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</si>
  <si>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</si>
  <si>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</si>
  <si>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</si>
  <si>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</si>
  <si>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</si>
  <si>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</si>
  <si>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</si>
  <si>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</si>
  <si>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</si>
  <si>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</si>
  <si>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</si>
  <si>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</si>
  <si>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</si>
  <si>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</si>
  <si>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</si>
  <si>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</si>
  <si>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</si>
  <si>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</si>
  <si>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</si>
  <si>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</si>
  <si>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</si>
  <si>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</si>
  <si>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</si>
  <si>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</si>
  <si>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</si>
  <si>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</si>
  <si>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</si>
  <si>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</si>
  <si>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</si>
  <si>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</si>
  <si>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</si>
  <si>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</si>
  <si>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</si>
  <si>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</si>
  <si>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</si>
  <si>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</si>
  <si>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</si>
  <si>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</si>
  <si>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</si>
  <si>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</si>
  <si>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</si>
  <si>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</si>
  <si>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</si>
  <si>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</si>
  <si>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</si>
  <si>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</si>
  <si>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</si>
  <si>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</si>
  <si>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</si>
  <si>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</si>
  <si>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</si>
  <si>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</si>
  <si>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</si>
  <si>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</si>
  <si>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</si>
  <si>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</si>
  <si>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</si>
  <si>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</si>
  <si>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</si>
  <si>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</si>
  <si>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</si>
  <si>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</si>
  <si>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</si>
  <si>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</si>
  <si>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</si>
  <si>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</si>
  <si>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</si>
  <si>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</si>
  <si>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</si>
  <si>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</si>
  <si>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</si>
  <si>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</si>
  <si>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</si>
  <si>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</si>
  <si>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</si>
  <si>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</si>
  <si>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</si>
  <si>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</si>
  <si>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</si>
  <si>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</si>
  <si>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</si>
  <si>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</si>
  <si>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</si>
  <si>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</si>
  <si>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</si>
  <si>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</si>
  <si>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</si>
  <si>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</si>
  <si>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</si>
  <si>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</si>
  <si>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</si>
  <si>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</si>
  <si>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</si>
  <si>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</si>
  <si>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</si>
  <si>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</si>
  <si>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</si>
  <si>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</si>
  <si>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</si>
  <si>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</si>
  <si>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</si>
  <si>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</si>
  <si>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</si>
  <si>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</si>
  <si>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</si>
  <si>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</si>
  <si>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</si>
  <si>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</si>
  <si>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</si>
  <si>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</si>
  <si>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</si>
  <si>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</si>
  <si>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</si>
  <si>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</si>
  <si>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</si>
  <si>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</si>
  <si>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</si>
  <si>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</si>
  <si>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</si>
  <si>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</si>
  <si>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</si>
  <si>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</si>
  <si>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</si>
  <si>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</si>
  <si>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</si>
  <si>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</si>
  <si>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</si>
  <si>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</si>
  <si>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</si>
  <si>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</si>
  <si>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</si>
  <si>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</si>
  <si>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</si>
  <si>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</si>
  <si>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</si>
  <si>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</si>
  <si>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</si>
  <si>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</si>
  <si>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</si>
  <si>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</si>
  <si>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</si>
  <si>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</si>
  <si>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</si>
  <si>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</si>
  <si>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</si>
  <si>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</si>
  <si>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</si>
  <si>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</si>
  <si>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</si>
  <si>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</si>
  <si>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</si>
  <si>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</si>
  <si>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</si>
  <si>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</si>
  <si>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</si>
  <si>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</si>
  <si>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</si>
  <si>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</si>
  <si>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</si>
  <si>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</si>
  <si>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</si>
  <si>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</si>
  <si>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</si>
  <si>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</si>
  <si>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</si>
  <si>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</si>
  <si>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</si>
  <si>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</si>
  <si>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</si>
  <si>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</si>
  <si>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</si>
  <si>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</si>
  <si>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</si>
  <si>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</si>
  <si>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</si>
  <si>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</si>
  <si>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</si>
  <si>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</si>
  <si>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</si>
  <si>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</si>
  <si>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</si>
  <si>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</si>
  <si>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</si>
  <si>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</si>
  <si>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</si>
  <si>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</si>
  <si>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</si>
  <si>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</si>
  <si>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</si>
  <si>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</si>
  <si>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</si>
  <si>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</si>
  <si>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</si>
  <si>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</si>
  <si>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</si>
  <si>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</si>
  <si>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</si>
  <si>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</si>
  <si>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</si>
  <si>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</si>
  <si>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</si>
  <si>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</si>
  <si>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</si>
  <si>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</si>
  <si>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</si>
  <si>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</si>
  <si>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</si>
  <si>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</si>
  <si>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</si>
  <si>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</si>
  <si>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</si>
  <si>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</si>
  <si>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</si>
  <si>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</si>
  <si>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</si>
  <si>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</si>
  <si>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</si>
  <si>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</si>
  <si>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</si>
  <si>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</si>
  <si>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</si>
  <si>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</si>
  <si>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</si>
  <si>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</si>
  <si>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</si>
  <si>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</si>
  <si>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</si>
  <si>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</si>
  <si>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</si>
  <si>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</si>
  <si>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</si>
  <si>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</si>
  <si>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</si>
  <si>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</si>
  <si>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</si>
  <si>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</si>
  <si>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</si>
  <si>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</si>
  <si>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</si>
  <si>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</si>
  <si>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</si>
  <si>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</si>
  <si>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</si>
  <si>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</si>
  <si>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</si>
  <si>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</si>
  <si>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</si>
  <si>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</si>
  <si>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</si>
  <si>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</si>
  <si>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</si>
  <si>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</si>
  <si>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</si>
  <si>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</si>
  <si>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</si>
  <si>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</si>
  <si>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</si>
  <si>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</si>
  <si>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</si>
  <si>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</si>
  <si>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</si>
  <si>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</si>
  <si>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</si>
  <si>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</si>
  <si>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</si>
  <si>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</si>
  <si>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</si>
  <si>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</si>
  <si>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</si>
  <si>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</si>
  <si>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</si>
  <si>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</si>
  <si>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</si>
  <si>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</si>
  <si>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</si>
  <si>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</si>
  <si>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</si>
  <si>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</si>
  <si>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</si>
  <si>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</si>
  <si>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</si>
  <si>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</si>
  <si>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</si>
  <si>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</si>
  <si>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</si>
  <si>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</si>
  <si>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</si>
  <si>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</si>
  <si>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</si>
  <si>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</si>
  <si>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</si>
  <si>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</si>
  <si>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</si>
  <si>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</si>
  <si>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</si>
  <si>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</si>
  <si>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</si>
  <si>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</si>
  <si>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</si>
  <si>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</si>
  <si>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</si>
  <si>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</si>
  <si>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</si>
  <si>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</si>
  <si>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</si>
  <si>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</si>
  <si>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</si>
  <si>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</si>
  <si>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</si>
  <si>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</si>
  <si>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</si>
  <si>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</si>
  <si>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</si>
  <si>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</si>
  <si>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</si>
  <si>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</si>
  <si>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</si>
  <si>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</si>
  <si>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</si>
  <si>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</si>
  <si>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</si>
  <si>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</si>
  <si>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</si>
  <si>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</si>
  <si>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</si>
  <si>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</si>
  <si>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</si>
  <si>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</si>
  <si>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</si>
  <si>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</si>
  <si>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</si>
  <si>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</si>
  <si>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</si>
  <si>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</si>
  <si>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</si>
  <si>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</si>
  <si>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</si>
  <si>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</si>
  <si>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</si>
  <si>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</si>
  <si>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</si>
  <si>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</si>
  <si>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</si>
  <si>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</si>
  <si>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</si>
  <si>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</si>
  <si>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</si>
  <si>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</si>
  <si>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</si>
  <si>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</si>
  <si>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</si>
  <si>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</si>
  <si>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</si>
  <si>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</si>
  <si>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</si>
  <si>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</si>
  <si>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</si>
  <si>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</si>
  <si>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</si>
  <si>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</si>
  <si>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</si>
  <si>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</si>
  <si>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</si>
  <si>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</si>
  <si>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</si>
  <si>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</si>
  <si>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</si>
  <si>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</si>
  <si>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</si>
  <si>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</si>
  <si>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</si>
  <si>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</si>
  <si>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</si>
  <si>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</si>
  <si>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</si>
  <si>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</si>
  <si>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</si>
  <si>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</si>
  <si>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</si>
  <si>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</si>
  <si>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</si>
  <si>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</si>
  <si>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</si>
  <si>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</si>
  <si>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</si>
  <si>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</si>
  <si>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</si>
  <si>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</si>
  <si>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</si>
  <si>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</si>
  <si>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</si>
  <si>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</si>
  <si>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</si>
  <si>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</si>
  <si>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</si>
  <si>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</si>
  <si>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</si>
  <si>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</si>
  <si>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</si>
  <si>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</si>
  <si>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</si>
  <si>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</si>
  <si>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</si>
  <si>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</si>
  <si>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</si>
  <si>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</si>
  <si>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</si>
  <si>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</si>
  <si>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</si>
  <si>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</si>
  <si>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</si>
  <si>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</si>
  <si>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</si>
  <si>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</si>
  <si>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</si>
  <si>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</si>
  <si>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</si>
  <si>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</si>
  <si>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</si>
  <si>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</si>
  <si>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</si>
  <si>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</si>
  <si>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</si>
  <si>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</si>
  <si>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</si>
  <si>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</si>
  <si>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</si>
  <si>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</si>
  <si>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</si>
  <si>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</si>
  <si>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</si>
  <si>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</si>
  <si>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</si>
  <si>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</si>
  <si>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</si>
  <si>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</si>
  <si>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</si>
  <si>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</si>
  <si>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</si>
  <si>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</si>
  <si>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</si>
  <si>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</si>
  <si>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</si>
  <si>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</si>
  <si>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</si>
  <si>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</si>
  <si>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</si>
  <si>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</si>
  <si>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</si>
  <si>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</si>
  <si>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</si>
  <si>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</si>
  <si>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</si>
  <si>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</si>
  <si>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</si>
  <si>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</si>
  <si>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</si>
  <si>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</si>
  <si>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</si>
  <si>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</si>
  <si>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</si>
  <si>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</si>
  <si>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</si>
  <si>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</si>
  <si>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</si>
  <si>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</si>
  <si>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</si>
  <si>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</si>
  <si>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</si>
  <si>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</si>
  <si>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</si>
  <si>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</si>
  <si>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</si>
  <si>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</si>
  <si>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</si>
  <si>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</si>
  <si>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</si>
  <si>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</si>
  <si>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</si>
  <si>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</si>
  <si>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</si>
  <si>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</si>
  <si>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</si>
  <si>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</si>
  <si>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</si>
  <si>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</si>
  <si>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</si>
  <si>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</si>
  <si>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</si>
  <si>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</si>
  <si>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</si>
  <si>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</si>
  <si>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</si>
  <si>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</si>
  <si>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</si>
  <si>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</si>
  <si>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</si>
  <si>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</si>
  <si>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</si>
  <si>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</si>
  <si>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</si>
  <si>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</si>
  <si>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</si>
  <si>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</si>
  <si>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</si>
  <si>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</si>
  <si>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</si>
  <si>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</si>
  <si>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</si>
  <si>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</si>
  <si>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</si>
  <si>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</si>
  <si>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</si>
  <si>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</si>
  <si>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</si>
  <si>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</si>
  <si>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</si>
  <si>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</si>
  <si>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</si>
  <si>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</si>
  <si>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</si>
  <si>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</si>
  <si>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</si>
  <si>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</si>
  <si>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</si>
  <si>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</si>
  <si>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</si>
  <si>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</si>
  <si>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</si>
  <si>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</si>
  <si>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</si>
  <si>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</si>
  <si>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</si>
  <si>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</si>
  <si>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</si>
  <si>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</si>
  <si>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</si>
  <si>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</si>
  <si>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</si>
  <si>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</si>
  <si>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</si>
  <si>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</si>
  <si>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</si>
  <si>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</si>
  <si>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</si>
  <si>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</si>
  <si>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</si>
  <si>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</si>
  <si>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</si>
  <si>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</si>
  <si>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</si>
  <si>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</si>
  <si>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</si>
  <si>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</si>
  <si>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</si>
  <si>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</si>
  <si>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</si>
  <si>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</si>
  <si>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</si>
  <si>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</si>
  <si>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</si>
  <si>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</si>
  <si>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</si>
  <si>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</si>
  <si>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</si>
  <si>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</si>
  <si>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</si>
  <si>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</si>
  <si>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</si>
  <si>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</si>
  <si>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</si>
  <si>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</si>
  <si>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</si>
  <si>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</si>
  <si>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</si>
  <si>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</si>
  <si>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</si>
  <si>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</si>
  <si>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</si>
  <si>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</si>
  <si>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</si>
  <si>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</si>
  <si>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</si>
  <si>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</si>
  <si>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</si>
  <si>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</si>
  <si>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</si>
  <si>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</si>
  <si>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</si>
  <si>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</si>
  <si>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</si>
  <si>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</si>
  <si>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</si>
  <si>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</si>
  <si>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</si>
  <si>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</si>
  <si>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</si>
  <si>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</si>
  <si>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</si>
  <si>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</si>
  <si>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</si>
  <si>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</si>
  <si>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</si>
  <si>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</si>
  <si>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</si>
  <si>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</si>
  <si>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</si>
  <si>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</si>
  <si>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</si>
  <si>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</si>
  <si>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</si>
  <si>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</si>
  <si>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</si>
  <si>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</si>
  <si>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</si>
  <si>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</si>
  <si>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</si>
  <si>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</si>
  <si>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</si>
  <si>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</si>
  <si>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</si>
  <si>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</si>
  <si>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</si>
  <si>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</si>
  <si>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</si>
  <si>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</si>
  <si>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</si>
  <si>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</si>
  <si>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</si>
  <si>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</si>
  <si>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</si>
  <si>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</si>
  <si>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</si>
  <si>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</si>
  <si>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</si>
  <si>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</si>
  <si>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</si>
  <si>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</si>
  <si>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</si>
  <si>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</si>
  <si>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</si>
  <si>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</si>
  <si>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</si>
  <si>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</si>
  <si>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</si>
  <si>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</si>
  <si>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</si>
  <si>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</si>
  <si>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</si>
  <si>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</si>
  <si>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</si>
  <si>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</si>
  <si>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</si>
  <si>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</si>
  <si>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</si>
  <si>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</si>
  <si>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</si>
  <si>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</si>
  <si>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</si>
  <si>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</si>
  <si>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</si>
  <si>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</si>
  <si>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</si>
  <si>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</si>
  <si>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</si>
  <si>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</si>
  <si>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</si>
  <si>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</si>
  <si>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</si>
  <si>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</si>
  <si>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</si>
  <si>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</si>
  <si>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</si>
  <si>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</si>
  <si>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</si>
  <si>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</si>
  <si>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</si>
  <si>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</si>
  <si>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</si>
  <si>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</si>
  <si>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</si>
  <si>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</si>
  <si>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</si>
  <si>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</si>
  <si>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</si>
  <si>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</si>
  <si>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</si>
  <si>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</si>
  <si>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</si>
  <si>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</si>
  <si>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</si>
  <si>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</si>
  <si>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</si>
  <si>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</si>
  <si>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</si>
  <si>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</si>
  <si>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</si>
  <si>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</si>
  <si>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</si>
  <si>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</si>
  <si>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</si>
  <si>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</si>
  <si>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</si>
  <si>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</si>
  <si>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</si>
  <si>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</si>
  <si>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</si>
  <si>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</si>
  <si>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</si>
  <si>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</si>
  <si>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</si>
  <si>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</si>
  <si>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</si>
  <si>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</si>
  <si>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</si>
  <si>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</si>
  <si>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</si>
  <si>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</si>
  <si>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</si>
  <si>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</si>
  <si>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</si>
  <si>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</si>
  <si>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</si>
  <si>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</si>
  <si>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</si>
  <si>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</si>
  <si>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</si>
  <si>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</si>
  <si>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</si>
  <si>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</si>
  <si>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</si>
  <si>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</si>
  <si>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</si>
  <si>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</si>
  <si>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</si>
  <si>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</si>
  <si>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</si>
  <si>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</si>
  <si>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</si>
  <si>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</si>
  <si>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</si>
  <si>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</si>
  <si>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</si>
  <si>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</si>
  <si>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</si>
  <si>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</si>
  <si>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</si>
  <si>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</si>
  <si>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</si>
  <si>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</si>
  <si>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</si>
  <si>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</si>
  <si>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</si>
  <si>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</si>
  <si>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</si>
  <si>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</si>
  <si>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</si>
  <si>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</si>
  <si>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</si>
  <si>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</si>
  <si>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</si>
  <si>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</si>
  <si>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</si>
  <si>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</si>
  <si>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</si>
  <si>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</si>
  <si>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</si>
  <si>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</si>
  <si>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</si>
  <si>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</si>
  <si>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</si>
  <si>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</si>
  <si>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</si>
  <si>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</si>
  <si>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</si>
  <si>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</si>
  <si>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</si>
  <si>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</si>
  <si>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</si>
  <si>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</si>
  <si>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</si>
  <si>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</si>
  <si>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</si>
  <si>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</si>
  <si>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</si>
  <si>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</si>
  <si>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</si>
  <si>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</si>
  <si>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</si>
  <si>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</si>
  <si>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</si>
  <si>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</si>
  <si>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</si>
  <si>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</si>
  <si>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</si>
  <si>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</si>
  <si>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</si>
  <si>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</si>
  <si>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</si>
  <si>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</si>
  <si>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</si>
  <si>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</si>
  <si>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</si>
  <si>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</si>
  <si>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</si>
  <si>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</si>
  <si>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</si>
  <si>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</si>
  <si>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</si>
  <si>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</si>
  <si>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</si>
  <si>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</si>
  <si>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</si>
  <si>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</si>
  <si>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</si>
  <si>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</si>
  <si>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</si>
  <si>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</si>
  <si>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</si>
  <si>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</si>
  <si>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</si>
  <si>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</si>
  <si>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</si>
  <si>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</si>
  <si>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</si>
  <si>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</si>
  <si>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</si>
  <si>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</si>
  <si>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</si>
  <si>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</si>
  <si>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</si>
  <si>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</si>
  <si>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</si>
  <si>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</si>
  <si>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</si>
  <si>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</si>
  <si>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</si>
  <si>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</si>
  <si>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</si>
  <si>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</si>
  <si>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</si>
  <si>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</si>
  <si>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</si>
  <si>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</si>
  <si>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</si>
  <si>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</si>
  <si>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</si>
  <si>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</si>
  <si>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</si>
  <si>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</si>
  <si>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</si>
  <si>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</si>
  <si>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</si>
  <si>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</si>
  <si>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</si>
  <si>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</si>
  <si>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</si>
  <si>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</si>
  <si>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</si>
  <si>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</si>
  <si>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</si>
  <si>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</si>
  <si>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</si>
  <si>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</si>
  <si>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</si>
  <si>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</si>
  <si>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</si>
  <si>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</si>
  <si>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</si>
  <si>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</si>
  <si>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</si>
  <si>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</si>
  <si>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</si>
  <si>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</si>
  <si>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</si>
  <si>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</si>
  <si>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</si>
  <si>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</si>
  <si>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</si>
  <si>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</si>
  <si>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</si>
  <si>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</si>
  <si>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</si>
  <si>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</si>
  <si>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</si>
  <si>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</si>
  <si>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</si>
  <si>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</si>
  <si>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</si>
  <si>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</si>
  <si>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</si>
  <si>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</si>
  <si>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</si>
  <si>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</si>
  <si>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</si>
  <si>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</si>
  <si>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</si>
  <si>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</si>
  <si>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</si>
  <si>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</si>
  <si>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</si>
  <si>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</si>
  <si>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</si>
  <si>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</si>
  <si>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</si>
  <si>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</si>
  <si>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</si>
  <si>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</si>
  <si>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</si>
  <si>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</si>
  <si>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</si>
  <si>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</si>
  <si>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</si>
  <si>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</si>
  <si>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</si>
  <si>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</si>
  <si>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</si>
  <si>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</si>
  <si>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</si>
  <si>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</si>
  <si>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</si>
  <si>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</si>
  <si>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</si>
  <si>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</si>
  <si>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</si>
  <si>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</si>
  <si>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</si>
  <si>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</si>
  <si>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</si>
  <si>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</si>
  <si>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</si>
  <si>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</si>
  <si>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</si>
  <si>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</si>
  <si>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</si>
  <si>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</si>
  <si>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</si>
  <si>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</si>
  <si>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</si>
  <si>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</si>
  <si>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</si>
  <si>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</si>
  <si>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</si>
  <si>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</si>
  <si>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</si>
  <si>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</si>
  <si>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</si>
  <si>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</si>
  <si>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</si>
  <si>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</si>
  <si>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</si>
  <si>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</si>
  <si>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</si>
  <si>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</si>
  <si>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</si>
  <si>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</si>
  <si>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</si>
  <si>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</si>
  <si>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</si>
  <si>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</si>
  <si>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</si>
  <si>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</si>
  <si>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</si>
  <si>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</si>
  <si>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</si>
  <si>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</si>
  <si>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</si>
  <si>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</si>
  <si>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</si>
  <si>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</si>
  <si>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</si>
  <si>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</si>
  <si>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</si>
  <si>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</si>
  <si>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</si>
  <si>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</si>
  <si>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</si>
  <si>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</si>
  <si>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</si>
  <si>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</si>
  <si>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</si>
  <si>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</si>
  <si>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</si>
  <si>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</si>
  <si>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</si>
  <si>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</si>
  <si>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</si>
  <si>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</si>
  <si>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</si>
  <si>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</si>
  <si>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</si>
  <si>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</si>
  <si>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</si>
  <si>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</si>
  <si>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</si>
  <si>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</si>
  <si>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</si>
  <si>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</si>
  <si>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</si>
  <si>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</si>
  <si>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</si>
  <si>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</si>
  <si>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</si>
  <si>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</si>
  <si>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</si>
  <si>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</si>
  <si>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</si>
  <si>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</si>
  <si>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</si>
  <si>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</si>
  <si>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</si>
  <si>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</si>
  <si>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</si>
  <si>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</si>
  <si>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</si>
  <si>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</si>
  <si>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</si>
  <si>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</si>
  <si>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</si>
  <si>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</si>
  <si>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</si>
  <si>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</si>
  <si>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</si>
  <si>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</si>
  <si>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</si>
  <si>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</si>
  <si>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</si>
  <si>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</si>
  <si>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</si>
  <si>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</si>
  <si>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</si>
  <si>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</si>
  <si>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</si>
  <si>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</si>
  <si>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</si>
  <si>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</si>
  <si>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</si>
  <si>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</si>
  <si>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</si>
  <si>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</si>
  <si>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</si>
  <si>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</si>
  <si>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</si>
  <si>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</si>
  <si>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</si>
  <si>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</si>
  <si>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</si>
  <si>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</si>
  <si>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</si>
  <si>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</si>
  <si>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</si>
  <si>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</si>
  <si>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</si>
  <si>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</si>
  <si>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</si>
  <si>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</si>
  <si>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</si>
  <si>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</si>
  <si>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</si>
  <si>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</si>
  <si>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</si>
  <si>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</si>
  <si>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</si>
  <si>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</si>
  <si>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</si>
  <si>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</si>
  <si>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</si>
  <si>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</si>
  <si>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</si>
  <si>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</si>
  <si>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</si>
  <si>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</si>
  <si>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</si>
  <si>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</si>
  <si>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</si>
  <si>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</si>
  <si>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</si>
  <si>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</si>
  <si>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</si>
  <si>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</si>
  <si>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</si>
  <si>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</si>
  <si>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</si>
  <si>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</si>
  <si>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</si>
  <si>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</si>
  <si>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</si>
  <si>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</si>
  <si>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</si>
  <si>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</si>
  <si>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</si>
  <si>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</si>
  <si>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</si>
  <si>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</si>
  <si>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</si>
  <si>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</si>
  <si>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</si>
  <si>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</si>
  <si>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</si>
  <si>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</si>
  <si>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</si>
  <si>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</si>
  <si>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</si>
  <si>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</si>
  <si>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</si>
  <si>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</si>
  <si>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</si>
  <si>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</si>
  <si>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</si>
  <si>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</si>
  <si>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</si>
  <si>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</si>
  <si>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</si>
  <si>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</si>
  <si>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</si>
  <si>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</si>
  <si>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</si>
  <si>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</si>
  <si>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</si>
  <si>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</si>
  <si>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</si>
  <si>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</si>
  <si>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</si>
  <si>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</si>
  <si>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</si>
  <si>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</si>
  <si>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</si>
  <si>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</si>
  <si>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</si>
  <si>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</si>
  <si>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</si>
  <si>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</si>
  <si>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</si>
  <si>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</si>
  <si>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</si>
  <si>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</si>
  <si>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</si>
  <si>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</si>
  <si>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</si>
  <si>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</si>
  <si>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</si>
  <si>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</si>
  <si>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</si>
  <si>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</si>
  <si>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</si>
  <si>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</si>
  <si>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</si>
  <si>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</si>
  <si>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</si>
  <si>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</si>
  <si>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</si>
  <si>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</si>
  <si>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</si>
  <si>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</si>
  <si>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</si>
  <si>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</si>
  <si>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</si>
  <si>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</si>
  <si>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</si>
  <si>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</si>
  <si>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</si>
  <si>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</si>
  <si>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</si>
  <si>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</si>
  <si>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</si>
  <si>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</si>
  <si>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</si>
  <si>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</si>
  <si>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</si>
  <si>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</si>
  <si>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</si>
  <si>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</si>
  <si>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</si>
  <si>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</si>
  <si>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</si>
  <si>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</si>
  <si>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</si>
  <si>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</si>
  <si>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</si>
  <si>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</si>
  <si>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</si>
  <si>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</si>
  <si>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</si>
  <si>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</si>
  <si>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</si>
  <si>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</si>
  <si>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</si>
  <si>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</si>
  <si>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</si>
  <si>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</si>
  <si>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</si>
  <si>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</si>
  <si>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</si>
  <si>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</si>
  <si>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</si>
  <si>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</si>
  <si>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</si>
  <si>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</si>
  <si>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</si>
  <si>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</si>
  <si>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</si>
  <si>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</si>
  <si>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</si>
  <si>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</si>
  <si>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</si>
  <si>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</si>
  <si>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</si>
  <si>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</si>
  <si>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</si>
  <si>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</si>
  <si>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</si>
  <si>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</si>
  <si>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</si>
  <si>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</si>
  <si>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</si>
  <si>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</si>
  <si>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</si>
  <si>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</si>
  <si>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</si>
  <si>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</si>
  <si>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</si>
  <si>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</si>
  <si>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</si>
  <si>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</si>
  <si>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</si>
  <si>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</si>
  <si>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</si>
  <si>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</si>
  <si>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</si>
  <si>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</si>
  <si>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</si>
  <si>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</si>
  <si>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</si>
  <si>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</si>
  <si>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</si>
  <si>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</si>
  <si>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</si>
  <si>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</si>
  <si>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</si>
  <si>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</si>
  <si>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</si>
  <si>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</si>
  <si>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</si>
  <si>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</si>
  <si>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</si>
  <si>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</si>
  <si>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</si>
  <si>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</si>
  <si>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</si>
  <si>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</si>
  <si>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</si>
  <si>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</si>
  <si>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</si>
  <si>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</si>
  <si>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</si>
  <si>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</si>
  <si>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</si>
  <si>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</si>
  <si>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</si>
  <si>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</si>
  <si>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</si>
  <si>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</si>
  <si>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</si>
  <si>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</si>
  <si>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</si>
  <si>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</si>
  <si>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</si>
  <si>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</si>
  <si>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</si>
  <si>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</si>
  <si>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</si>
  <si>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</si>
  <si>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</si>
  <si>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</si>
  <si>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</si>
  <si>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</si>
  <si>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</si>
  <si>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</si>
  <si>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</si>
  <si>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</si>
  <si>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</si>
  <si>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</si>
  <si>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</si>
  <si>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</si>
  <si>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</si>
  <si>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</si>
  <si>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</si>
  <si>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</si>
  <si>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</si>
  <si>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</si>
  <si>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</si>
  <si>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</si>
  <si>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</si>
  <si>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</si>
  <si>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</si>
  <si>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</si>
  <si>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</si>
  <si>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</si>
  <si>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</si>
  <si>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</si>
  <si>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</si>
  <si>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</si>
  <si>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</si>
  <si>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</si>
  <si>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</si>
  <si>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</si>
  <si>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</si>
  <si>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</si>
  <si>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</si>
  <si>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</si>
  <si>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</si>
  <si>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</si>
  <si>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</si>
  <si>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</si>
  <si>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</si>
  <si>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</si>
  <si>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</si>
  <si>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</si>
  <si>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</si>
  <si>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</si>
  <si>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</si>
  <si>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</si>
  <si>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</si>
  <si>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</si>
  <si>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</si>
  <si>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</si>
  <si>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</si>
  <si>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</si>
  <si>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</si>
  <si>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</si>
  <si>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</si>
  <si>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</si>
  <si>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</si>
  <si>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</si>
  <si>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</si>
  <si>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</si>
  <si>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</si>
  <si>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</si>
  <si>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</si>
  <si>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</si>
  <si>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</si>
  <si>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</si>
  <si>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</si>
  <si>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</si>
  <si>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</si>
  <si>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</si>
  <si>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</si>
  <si>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</si>
  <si>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</si>
  <si>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</si>
  <si>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</si>
  <si>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</si>
  <si>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</si>
  <si>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</si>
  <si>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</si>
  <si>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</si>
  <si>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</si>
  <si>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</si>
  <si>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</si>
  <si>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</si>
  <si>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</si>
  <si>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</si>
  <si>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</si>
  <si>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</si>
  <si>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</si>
  <si>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</si>
  <si>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</si>
  <si>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</si>
  <si>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</si>
  <si>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</si>
  <si>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</si>
  <si>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</si>
  <si>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</si>
  <si>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</si>
  <si>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</si>
  <si>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</si>
  <si>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</si>
  <si>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</si>
  <si>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</si>
  <si>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</si>
  <si>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</si>
  <si>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</si>
  <si>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</si>
  <si>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</si>
  <si>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</si>
  <si>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</si>
  <si>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</si>
  <si>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</si>
  <si>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</si>
  <si>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</si>
  <si>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</si>
  <si>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</si>
  <si>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</si>
  <si>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</si>
  <si>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</si>
  <si>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</si>
  <si>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</si>
  <si>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</si>
  <si>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</si>
  <si>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</si>
  <si>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</si>
  <si>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</si>
  <si>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</si>
  <si>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</si>
  <si>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</si>
  <si>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</si>
  <si>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</si>
  <si>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</si>
  <si>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</si>
  <si>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</si>
  <si>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</si>
  <si>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</si>
  <si>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</si>
  <si>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</si>
  <si>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</si>
  <si>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</si>
  <si>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</si>
  <si>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</si>
  <si>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</si>
  <si>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</si>
  <si>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</si>
  <si>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</si>
  <si>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</si>
  <si>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</si>
  <si>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</si>
  <si>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</si>
  <si>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</si>
  <si>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</si>
  <si>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</si>
  <si>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</si>
  <si>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</si>
  <si>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</si>
  <si>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</si>
  <si>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</si>
  <si>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</si>
  <si>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</si>
  <si>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</si>
  <si>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</si>
  <si>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</si>
  <si>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</si>
  <si>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</si>
  <si>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</si>
  <si>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</si>
  <si>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</si>
  <si>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</si>
  <si>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</si>
  <si>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</si>
  <si>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</si>
  <si>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</si>
  <si>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</si>
  <si>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</si>
  <si>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</si>
  <si>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</si>
  <si>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</si>
  <si>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</si>
  <si>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</si>
  <si>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</si>
  <si>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</si>
  <si>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</si>
  <si>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</si>
  <si>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</si>
  <si>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</si>
  <si>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</si>
  <si>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</si>
  <si>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</si>
  <si>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</si>
  <si>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</si>
  <si>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</si>
  <si>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</si>
  <si>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</si>
  <si>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</si>
  <si>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</si>
  <si>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</si>
  <si>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</si>
  <si>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</si>
  <si>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</si>
  <si>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</si>
  <si>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</si>
  <si>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</si>
  <si>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</si>
  <si>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</si>
  <si>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</si>
  <si>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</si>
  <si>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</si>
  <si>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</si>
  <si>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</si>
  <si>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</si>
  <si>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</si>
  <si>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</si>
  <si>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</si>
  <si>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</si>
  <si>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</si>
  <si>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</si>
  <si>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</si>
  <si>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</si>
  <si>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</si>
  <si>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</si>
  <si>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</si>
  <si>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</si>
  <si>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</si>
  <si>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</si>
  <si>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</si>
  <si>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</si>
  <si>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</si>
  <si>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</si>
  <si>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</si>
  <si>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</si>
  <si>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</si>
  <si>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</si>
  <si>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</si>
  <si>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</si>
  <si>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</si>
  <si>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</si>
  <si>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</si>
  <si>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</si>
  <si>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</si>
  <si>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</si>
  <si>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</si>
  <si>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</si>
  <si>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</si>
  <si>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</si>
  <si>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</si>
  <si>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</si>
  <si>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</si>
  <si>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</si>
  <si>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</si>
  <si>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</si>
  <si>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</si>
  <si>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</si>
  <si>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</si>
  <si>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</si>
  <si>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</si>
  <si>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</si>
  <si>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</si>
  <si>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</si>
  <si>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</si>
  <si>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</si>
  <si>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</si>
  <si>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</si>
  <si>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</si>
  <si>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</si>
  <si>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</si>
  <si>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</si>
  <si>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</si>
  <si>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</si>
  <si>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</si>
  <si>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</si>
  <si>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</si>
  <si>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</si>
  <si>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</si>
  <si>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</si>
  <si>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</si>
  <si>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</si>
  <si>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</si>
  <si>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</si>
  <si>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</si>
  <si>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</si>
  <si>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</si>
  <si>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</si>
  <si>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</si>
  <si>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</si>
  <si>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</si>
  <si>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</si>
  <si>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</si>
  <si>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</si>
  <si>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</si>
  <si>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</si>
  <si>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</si>
  <si>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</si>
  <si>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</si>
  <si>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</si>
  <si>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</si>
  <si>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</si>
  <si>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</si>
  <si>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</si>
  <si>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</si>
  <si>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</si>
  <si>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</si>
  <si>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</si>
  <si>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</si>
  <si>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</si>
  <si>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</si>
  <si>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</si>
  <si>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</si>
  <si>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</si>
  <si>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</si>
  <si>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</si>
  <si>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</si>
  <si>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</si>
  <si>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</si>
  <si>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</si>
  <si>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</si>
  <si>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</si>
  <si>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</si>
  <si>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</si>
  <si>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</si>
  <si>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</si>
  <si>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</si>
  <si>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</si>
  <si>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</si>
  <si>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</si>
  <si>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</si>
  <si>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</si>
  <si>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</si>
  <si>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</si>
  <si>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</si>
  <si>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</si>
  <si>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</si>
  <si>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</si>
  <si>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</si>
  <si>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</si>
  <si>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</si>
  <si>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</si>
  <si>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</si>
  <si>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</si>
  <si>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</si>
  <si>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</si>
  <si>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</si>
  <si>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</si>
  <si>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</si>
  <si>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</si>
  <si>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</si>
  <si>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</si>
  <si>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</si>
  <si>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</si>
  <si>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</si>
  <si>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</si>
  <si>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</si>
  <si>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</si>
  <si>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</si>
  <si>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</si>
  <si>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</si>
  <si>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</si>
  <si>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</si>
  <si>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</si>
  <si>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</si>
  <si>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</si>
  <si>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</si>
  <si>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</si>
  <si>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</si>
  <si>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</si>
  <si>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</si>
  <si>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</si>
  <si>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</si>
  <si>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</si>
  <si>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</si>
  <si>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</si>
  <si>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</si>
  <si>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</si>
  <si>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</si>
  <si>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</si>
  <si>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</si>
  <si>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</si>
  <si>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</si>
  <si>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</si>
  <si>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</si>
  <si>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</si>
  <si>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</si>
  <si>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</si>
  <si>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</si>
  <si>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</si>
  <si>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</si>
  <si>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</si>
  <si>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</si>
  <si>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</si>
  <si>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</si>
  <si>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</si>
  <si>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</si>
  <si>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</si>
  <si>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</si>
  <si>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</si>
  <si>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</si>
  <si>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</si>
  <si>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</si>
  <si>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</si>
  <si>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</si>
  <si>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</si>
  <si>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</si>
  <si>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</si>
  <si>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MILHO MISTO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</si>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</sst>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\ hh:mm:ss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72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PAP HIG FLORAL NEUTRO PC4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PAP HIG FLORAL NEUTRO PC4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TRIGOLAR C/FERMENTO 1KG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PAP HIG FLORAL NEUTRO PC4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46245</v>
      </c>
      <c r="C2710" s="12" t="n">
        <v>46253</v>
      </c>
      <c r="D2710" s="11" t="n">
        <v>1609</v>
      </c>
      <c r="E2710" s="13" t="s">
        <v>521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1536963</v>
      </c>
      <c r="L2710" s="11" t="n">
        <v>5961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919.3</v>
      </c>
      <c r="W2710" s="14" t="n">
        <v>919.3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FAZENDINH LAR 500 ML</v>
      </c>
      <c r="AC2710" s="1" t="n">
        <v>5961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1024</v>
      </c>
      <c r="E2711" s="13" t="s">
        <v>220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1537101</v>
      </c>
      <c r="L2711" s="11" t="n">
        <v>6205701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222</v>
      </c>
      <c r="W2711" s="14" t="n">
        <v>222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REAL CLASSICO 2L PET</v>
      </c>
      <c r="AC2711" s="1" t="n">
        <v>620570</v>
      </c>
    </row>
    <row r="2712" customFormat="false" ht="36.75" hidden="false" customHeight="true" outlineLevel="0" collapsed="false">
      <c r="A2712" s="11" t="n">
        <v>3</v>
      </c>
      <c r="B2712" s="12" t="n">
        <v>46240</v>
      </c>
      <c r="C2712" s="12" t="n">
        <v>46253</v>
      </c>
      <c r="D2712" s="11" t="n">
        <v>1672</v>
      </c>
      <c r="E2712" s="13" t="s">
        <v>87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1542904</v>
      </c>
      <c r="L2712" s="11" t="n">
        <v>14173191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362.5</v>
      </c>
      <c r="W2712" s="14" t="n">
        <v>362.5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AGUAYARA GALAO 20L</v>
      </c>
      <c r="AC2712" s="1" t="n">
        <v>1417319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TRIGOLAR C/FERMENTO 1KG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TRIGOLAR C/FERMENTO 1KG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46247</v>
      </c>
      <c r="C2992" s="12" t="n">
        <v>46262</v>
      </c>
      <c r="D2992" s="11" t="n">
        <v>1916</v>
      </c>
      <c r="E2992" s="13" t="s">
        <v>454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1542928</v>
      </c>
      <c r="L2992" s="11" t="n">
        <v>111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249.5</v>
      </c>
      <c r="W2992" s="14" t="n">
        <v>249.5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GOMA DE MANDIOCA 500</v>
      </c>
      <c r="AC2992" s="1" t="n">
        <v>111</v>
      </c>
    </row>
    <row r="2993" customFormat="false" ht="63.75" hidden="false" customHeight="true" outlineLevel="0" collapsed="false">
      <c r="A2993" s="11" t="n">
        <v>3</v>
      </c>
      <c r="B2993" s="12" t="n">
        <v>46239</v>
      </c>
      <c r="C2993" s="12" t="n">
        <v>46262</v>
      </c>
      <c r="D2993" s="11" t="n">
        <v>1699</v>
      </c>
      <c r="E2993" s="13" t="s">
        <v>80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1512617</v>
      </c>
      <c r="L2993" s="11" t="n">
        <v>3101542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986.03</v>
      </c>
      <c r="W2993" s="14" t="n">
        <v>986.03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CONS CARNE BO320G</v>
      </c>
      <c r="AC2993" s="1" t="n">
        <v>310154</v>
      </c>
    </row>
    <row r="2994" customFormat="false" ht="45.75" hidden="false" customHeight="true" outlineLevel="0" collapsed="false">
      <c r="A2994" s="11" t="n">
        <v>3</v>
      </c>
      <c r="B2994" s="12" t="n">
        <v>46240</v>
      </c>
      <c r="C2994" s="12" t="n">
        <v>46262</v>
      </c>
      <c r="D2994" s="11" t="n">
        <v>1136</v>
      </c>
      <c r="E2994" s="13" t="s">
        <v>897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1513138</v>
      </c>
      <c r="L2994" s="11" t="n">
        <v>535482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500.78</v>
      </c>
      <c r="W2994" s="14" t="n">
        <v>500.78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ESCOVA DENTAL WIT BA</v>
      </c>
      <c r="AC2994" s="1" t="n">
        <v>53548</v>
      </c>
    </row>
    <row r="2995" customFormat="false" ht="36.75" hidden="false" customHeight="true" outlineLevel="0" collapsed="false">
      <c r="A2995" s="11" t="n">
        <v>3</v>
      </c>
      <c r="B2995" s="12" t="n">
        <v>46234</v>
      </c>
      <c r="C2995" s="12" t="n">
        <v>46262</v>
      </c>
      <c r="D2995" s="11" t="n">
        <v>1675</v>
      </c>
      <c r="E2995" s="13" t="s">
        <v>200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1517548</v>
      </c>
      <c r="L2995" s="11" t="n">
        <v>5068381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300.54</v>
      </c>
      <c r="W2995" s="14" t="n">
        <v>300.54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TALCO BARLA 80G</v>
      </c>
      <c r="AC2995" s="1" t="n">
        <v>506838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46268</v>
      </c>
      <c r="C3161" s="12" t="n">
        <v>46268</v>
      </c>
      <c r="D3161" s="11" t="n">
        <v>0</v>
      </c>
      <c r="E3161" s="13" t="s">
        <v>32</v>
      </c>
      <c r="F3161" s="11" t="n">
        <v>17</v>
      </c>
      <c r="G3161" s="13" t="s">
        <v>33</v>
      </c>
      <c r="H3161" s="11" t="n">
        <v>1110101</v>
      </c>
      <c r="I3161" s="13" t="s">
        <v>34</v>
      </c>
      <c r="J3161" s="11" t="n">
        <v>1683523</v>
      </c>
      <c r="L3161" s="11" t="n">
        <v>1683523</v>
      </c>
      <c r="M3161" s="13" t="s">
        <v>35</v>
      </c>
      <c r="N3161" s="13" t="s">
        <v>36</v>
      </c>
      <c r="P3161" s="11" t="n">
        <v>167</v>
      </c>
      <c r="Q3161" s="13" t="s">
        <v>119</v>
      </c>
      <c r="R3161" s="13" t="s">
        <v>38</v>
      </c>
      <c r="S3161" s="11" t="n">
        <v>4210310</v>
      </c>
      <c r="T3161" s="13" t="s">
        <v>39</v>
      </c>
      <c r="U3161" s="14" t="n">
        <v>6</v>
      </c>
      <c r="W3161" s="14" t="n">
        <v>6</v>
      </c>
      <c r="X3161" s="13" t="s">
        <v>546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  <c r="AB3161" s="1"/>
      <c r="AC3161" s="1"/>
    </row>
    <row r="3162" customFormat="false" ht="45.75" hidden="false" customHeight="true" outlineLevel="0" collapsed="false">
      <c r="A3162" s="11" t="n">
        <v>3</v>
      </c>
      <c r="B3162" s="12" t="n">
        <v>46268</v>
      </c>
      <c r="C3162" s="12" t="n">
        <v>46268</v>
      </c>
      <c r="D3162" s="11" t="n">
        <v>0</v>
      </c>
      <c r="E3162" s="13" t="s">
        <v>32</v>
      </c>
      <c r="F3162" s="11" t="n">
        <v>17</v>
      </c>
      <c r="G3162" s="13" t="s">
        <v>33</v>
      </c>
      <c r="H3162" s="11" t="n">
        <v>1110101</v>
      </c>
      <c r="I3162" s="13" t="s">
        <v>34</v>
      </c>
      <c r="J3162" s="11" t="n">
        <v>1683524</v>
      </c>
      <c r="L3162" s="11" t="n">
        <v>1683524</v>
      </c>
      <c r="M3162" s="13" t="s">
        <v>35</v>
      </c>
      <c r="N3162" s="13" t="s">
        <v>36</v>
      </c>
      <c r="P3162" s="11" t="n">
        <v>167</v>
      </c>
      <c r="Q3162" s="13" t="s">
        <v>119</v>
      </c>
      <c r="R3162" s="13" t="s">
        <v>38</v>
      </c>
      <c r="S3162" s="11" t="n">
        <v>4210316</v>
      </c>
      <c r="T3162" s="13" t="s">
        <v>44</v>
      </c>
      <c r="U3162" s="14" t="n">
        <v>80</v>
      </c>
      <c r="W3162" s="14" t="n">
        <v>80</v>
      </c>
      <c r="X3162" s="13" t="s">
        <v>544</v>
      </c>
      <c r="Z3162" s="1" t="str">
        <f aca="false">IF($T3162="","",IFERROR(INDEX('Resumo Grupos'!$AC$3:$AC$200,MATCH($T3162,'Resumo Grupos'!$AB$3:$AB$200,0)),"n/d"))</f>
        <v>Salários</v>
      </c>
      <c r="AA3162" s="1" t="str">
        <f aca="false">IF($T3162="","",IF(COUNTIF('Resumo Grupos'!$AE$3:$AE$40,$T3162)&gt;0,"NAO","SIM"))</f>
        <v>SIM</v>
      </c>
      <c r="AB3162" s="1"/>
      <c r="AC3162" s="1"/>
    </row>
    <row r="3163" customFormat="false" ht="45.75" hidden="false" customHeight="true" outlineLevel="0" collapsed="false">
      <c r="A3163" s="11" t="n">
        <v>3</v>
      </c>
      <c r="B3163" s="12" t="n">
        <v>46268</v>
      </c>
      <c r="C3163" s="12" t="n">
        <v>46268</v>
      </c>
      <c r="D3163" s="11" t="n">
        <v>0</v>
      </c>
      <c r="E3163" s="13" t="s">
        <v>32</v>
      </c>
      <c r="F3163" s="11" t="n">
        <v>17</v>
      </c>
      <c r="G3163" s="13" t="s">
        <v>33</v>
      </c>
      <c r="H3163" s="11" t="n">
        <v>1110101</v>
      </c>
      <c r="I3163" s="13" t="s">
        <v>34</v>
      </c>
      <c r="J3163" s="11" t="n">
        <v>1683527</v>
      </c>
      <c r="L3163" s="11" t="n">
        <v>1683527</v>
      </c>
      <c r="M3163" s="13" t="s">
        <v>35</v>
      </c>
      <c r="N3163" s="13" t="s">
        <v>36</v>
      </c>
      <c r="P3163" s="11" t="n">
        <v>167</v>
      </c>
      <c r="Q3163" s="13" t="s">
        <v>119</v>
      </c>
      <c r="R3163" s="13" t="s">
        <v>38</v>
      </c>
      <c r="S3163" s="11" t="n">
        <v>4210310</v>
      </c>
      <c r="T3163" s="13" t="s">
        <v>39</v>
      </c>
      <c r="U3163" s="14" t="n">
        <v>20</v>
      </c>
      <c r="W3163" s="14" t="n">
        <v>20</v>
      </c>
      <c r="X3163" s="13" t="s">
        <v>1770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  <c r="AB3163" s="1"/>
      <c r="AC3163" s="1"/>
    </row>
    <row r="3164" customFormat="false" ht="54.75" hidden="false" customHeight="true" outlineLevel="0" collapsed="false">
      <c r="A3164" s="11" t="n">
        <v>3</v>
      </c>
      <c r="B3164" s="12" t="n">
        <v>46268</v>
      </c>
      <c r="C3164" s="12" t="n">
        <v>46268</v>
      </c>
      <c r="D3164" s="11" t="n">
        <v>0</v>
      </c>
      <c r="E3164" s="13" t="s">
        <v>32</v>
      </c>
      <c r="F3164" s="11" t="n">
        <v>17</v>
      </c>
      <c r="G3164" s="13" t="s">
        <v>33</v>
      </c>
      <c r="H3164" s="11" t="n">
        <v>1110101</v>
      </c>
      <c r="I3164" s="13" t="s">
        <v>34</v>
      </c>
      <c r="J3164" s="11" t="n">
        <v>1683530</v>
      </c>
      <c r="L3164" s="11" t="n">
        <v>1683530</v>
      </c>
      <c r="M3164" s="13" t="s">
        <v>35</v>
      </c>
      <c r="N3164" s="13" t="s">
        <v>36</v>
      </c>
      <c r="P3164" s="11" t="n">
        <v>167</v>
      </c>
      <c r="Q3164" s="13" t="s">
        <v>119</v>
      </c>
      <c r="R3164" s="13" t="s">
        <v>252</v>
      </c>
      <c r="S3164" s="11" t="n">
        <v>3110301</v>
      </c>
      <c r="T3164" s="13" t="s">
        <v>253</v>
      </c>
      <c r="U3164" s="14" t="n">
        <v>1</v>
      </c>
      <c r="W3164" s="14" t="n">
        <v>1</v>
      </c>
      <c r="X3164" s="13" t="s">
        <v>1491</v>
      </c>
      <c r="Z3164" s="1" t="str">
        <f aca="false">IF($T3164="","",IFERROR(INDEX('Resumo Grupos'!$AC$3:$AC$200,MATCH($T3164,'Resumo Grupos'!$AB$3:$AB$200,0)),"n/d"))</f>
        <v>Despesa</v>
      </c>
      <c r="AA3164" s="1" t="str">
        <f aca="false">IF($T3164="","",IF(COUNTIF('Resumo Grupos'!$AE$3:$AE$40,$T3164)&gt;0,"NAO","SIM"))</f>
        <v>SIM</v>
      </c>
      <c r="AB3164" s="1"/>
      <c r="AC3164" s="1"/>
    </row>
    <row r="3165" customFormat="false" ht="36.75" hidden="false" customHeight="true" outlineLevel="0" collapsed="false">
      <c r="A3165" s="11" t="n">
        <v>3</v>
      </c>
      <c r="B3165" s="12" t="n">
        <v>46268</v>
      </c>
      <c r="C3165" s="12" t="n">
        <v>46268</v>
      </c>
      <c r="D3165" s="11" t="n">
        <v>0</v>
      </c>
      <c r="E3165" s="13" t="s">
        <v>32</v>
      </c>
      <c r="F3165" s="11" t="n">
        <v>17</v>
      </c>
      <c r="G3165" s="13" t="s">
        <v>33</v>
      </c>
      <c r="H3165" s="11" t="n">
        <v>1110101</v>
      </c>
      <c r="I3165" s="13" t="s">
        <v>34</v>
      </c>
      <c r="J3165" s="11" t="n">
        <v>1683533</v>
      </c>
      <c r="L3165" s="11" t="n">
        <v>1683533</v>
      </c>
      <c r="M3165" s="13" t="s">
        <v>35</v>
      </c>
      <c r="N3165" s="13" t="s">
        <v>36</v>
      </c>
      <c r="P3165" s="11" t="n">
        <v>167</v>
      </c>
      <c r="Q3165" s="13" t="s">
        <v>119</v>
      </c>
      <c r="R3165" s="13" t="s">
        <v>52</v>
      </c>
      <c r="S3165" s="11" t="n">
        <v>2110101</v>
      </c>
      <c r="T3165" s="13" t="s">
        <v>53</v>
      </c>
      <c r="U3165" s="14" t="n">
        <v>135</v>
      </c>
      <c r="W3165" s="14" t="n">
        <v>135</v>
      </c>
      <c r="X3165" s="13" t="s">
        <v>2549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63.75" hidden="false" customHeight="true" outlineLevel="0" collapsed="false">
      <c r="A3166" s="11" t="n">
        <v>3</v>
      </c>
      <c r="B3166" s="12" t="n">
        <v>46268</v>
      </c>
      <c r="C3166" s="12" t="n">
        <v>46268</v>
      </c>
      <c r="D3166" s="11" t="n">
        <v>0</v>
      </c>
      <c r="E3166" s="13" t="s">
        <v>32</v>
      </c>
      <c r="F3166" s="11" t="n">
        <v>17</v>
      </c>
      <c r="G3166" s="13" t="s">
        <v>33</v>
      </c>
      <c r="H3166" s="11" t="n">
        <v>1110101</v>
      </c>
      <c r="I3166" s="13" t="s">
        <v>34</v>
      </c>
      <c r="J3166" s="11" t="n">
        <v>1683538</v>
      </c>
      <c r="L3166" s="11" t="n">
        <v>1683538</v>
      </c>
      <c r="M3166" s="13" t="s">
        <v>35</v>
      </c>
      <c r="N3166" s="13" t="s">
        <v>36</v>
      </c>
      <c r="P3166" s="11" t="n">
        <v>167</v>
      </c>
      <c r="Q3166" s="13" t="s">
        <v>119</v>
      </c>
      <c r="R3166" s="13" t="s">
        <v>52</v>
      </c>
      <c r="S3166" s="11" t="n">
        <v>2110101</v>
      </c>
      <c r="T3166" s="13" t="s">
        <v>53</v>
      </c>
      <c r="U3166" s="14" t="n">
        <v>400</v>
      </c>
      <c r="W3166" s="14" t="n">
        <v>400</v>
      </c>
      <c r="X3166" s="13" t="s">
        <v>2550</v>
      </c>
      <c r="Z3166" s="1" t="str">
        <f aca="false">IF($T3166="","",IFERROR(INDEX('Resumo Grupos'!$AC$3:$AC$200,MATCH($T3166,'Resumo Grupos'!$AB$3:$AB$200,0)),"n/d"))</f>
        <v>Despesa</v>
      </c>
      <c r="AA3166" s="1" t="str">
        <f aca="false">IF($T3166="","",IF(COUNTIF('Resumo Grupos'!$AE$3:$AE$40,$T3166)&gt;0,"NAO","SIM"))</f>
        <v>SIM</v>
      </c>
      <c r="AB3166" s="1"/>
      <c r="AC3166" s="1"/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1612</v>
      </c>
      <c r="E3167" s="13" t="s">
        <v>330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1504117</v>
      </c>
      <c r="L3167" s="11" t="n">
        <v>23076073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496.59</v>
      </c>
      <c r="W3167" s="14" t="n">
        <v>496.59</v>
      </c>
      <c r="X3167" s="13" t="s">
        <v>2551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AMENDOIM JAPONES DORI 30G</v>
      </c>
      <c r="AC3167" s="1" t="n">
        <v>2307607</v>
      </c>
    </row>
    <row r="3168" customFormat="false" ht="54.75" hidden="false" customHeight="true" outlineLevel="0" collapsed="false">
      <c r="A3168" s="11" t="n">
        <v>3</v>
      </c>
      <c r="B3168" s="12" t="n">
        <v>46239</v>
      </c>
      <c r="C3168" s="12" t="n">
        <v>46268</v>
      </c>
      <c r="D3168" s="11" t="n">
        <v>1612</v>
      </c>
      <c r="E3168" s="13" t="s">
        <v>330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1504139</v>
      </c>
      <c r="L3168" s="11" t="n">
        <v>23076083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368.38</v>
      </c>
      <c r="W3168" s="14" t="n">
        <v>368.38</v>
      </c>
      <c r="X3168" s="13" t="s">
        <v>2552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OVO KINDER JOY 20G</v>
      </c>
      <c r="AC3168" s="1" t="n">
        <v>2307608</v>
      </c>
    </row>
    <row r="3169" customFormat="false" ht="54.75" hidden="false" customHeight="true" outlineLevel="0" collapsed="false">
      <c r="A3169" s="11" t="n">
        <v>3</v>
      </c>
      <c r="B3169" s="12" t="n">
        <v>46239</v>
      </c>
      <c r="C3169" s="12" t="n">
        <v>46268</v>
      </c>
      <c r="D3169" s="11" t="n">
        <v>1601</v>
      </c>
      <c r="E3169" s="13" t="s">
        <v>194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1508061</v>
      </c>
      <c r="L3169" s="11" t="n">
        <v>9610983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477.87</v>
      </c>
      <c r="W3169" s="14" t="n">
        <v>477.87</v>
      </c>
      <c r="X3169" s="13" t="s">
        <v>2553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TRIGOLAR C/FERMENTO 1KG</v>
      </c>
      <c r="AC3169" s="1" t="n">
        <v>860572</v>
      </c>
    </row>
    <row r="3170" customFormat="false" ht="36.75" hidden="false" customHeight="true" outlineLevel="0" collapsed="false">
      <c r="A3170" s="11" t="n">
        <v>3</v>
      </c>
      <c r="B3170" s="12" t="n">
        <v>46239</v>
      </c>
      <c r="C3170" s="12" t="n">
        <v>46268</v>
      </c>
      <c r="D3170" s="11" t="n">
        <v>1107</v>
      </c>
      <c r="E3170" s="13" t="s">
        <v>202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1509650</v>
      </c>
      <c r="L3170" s="11" t="n">
        <v>4383353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984.44</v>
      </c>
      <c r="W3170" s="14" t="n">
        <v>984.44</v>
      </c>
      <c r="X3170" s="13" t="s">
        <v>2554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BOLINHO MORANGO 7308</v>
      </c>
      <c r="AC3170" s="1" t="n">
        <v>438335</v>
      </c>
    </row>
    <row r="3171" customFormat="false" ht="36.75" hidden="false" customHeight="true" outlineLevel="0" collapsed="false">
      <c r="A3171" s="11" t="n">
        <v>3</v>
      </c>
      <c r="B3171" s="12" t="n">
        <v>46245</v>
      </c>
      <c r="C3171" s="12" t="n">
        <v>46268</v>
      </c>
      <c r="D3171" s="11" t="n">
        <v>1699</v>
      </c>
      <c r="E3171" s="13" t="s">
        <v>80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1537045</v>
      </c>
      <c r="L3171" s="11" t="n">
        <v>3107412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1384</v>
      </c>
      <c r="W3171" s="14" t="n">
        <v>1384</v>
      </c>
      <c r="X3171" s="13" t="s">
        <v>2555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LING CALABRESA PERD</v>
      </c>
      <c r="AC3171" s="1" t="n">
        <v>310741</v>
      </c>
    </row>
    <row r="3172" customFormat="false" ht="36.75" hidden="false" customHeight="true" outlineLevel="0" collapsed="false">
      <c r="A3172" s="11" t="n">
        <v>3</v>
      </c>
      <c r="B3172" s="12" t="n">
        <v>46247</v>
      </c>
      <c r="C3172" s="12" t="n">
        <v>46268</v>
      </c>
      <c r="D3172" s="11" t="n">
        <v>1740</v>
      </c>
      <c r="E3172" s="13" t="s">
        <v>207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1542816</v>
      </c>
      <c r="L3172" s="11" t="n">
        <v>12589882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354.21</v>
      </c>
      <c r="W3172" s="14" t="n">
        <v>354.21</v>
      </c>
      <c r="X3172" s="13" t="s">
        <v>2556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IOG BI-CAMADA MGO CO</v>
      </c>
      <c r="AC3172" s="1" t="n">
        <v>1258988</v>
      </c>
    </row>
    <row r="3173" customFormat="false" ht="36.75" hidden="false" customHeight="true" outlineLevel="0" collapsed="false">
      <c r="A3173" s="11" t="n">
        <v>3</v>
      </c>
      <c r="B3173" s="12" t="n">
        <v>46247</v>
      </c>
      <c r="C3173" s="12" t="n">
        <v>46268</v>
      </c>
      <c r="D3173" s="11" t="n">
        <v>1921</v>
      </c>
      <c r="E3173" s="13" t="s">
        <v>313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1543026</v>
      </c>
      <c r="L3173" s="11" t="n">
        <v>137022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355.96</v>
      </c>
      <c r="W3173" s="14" t="n">
        <v>355.96</v>
      </c>
      <c r="X3173" s="13" t="s">
        <v>2557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CANJICA MILHO BRANCO 400G</v>
      </c>
      <c r="AC3173" s="1" t="n">
        <v>21254</v>
      </c>
    </row>
    <row r="3174" customFormat="false" ht="54.75" hidden="false" customHeight="true" outlineLevel="0" collapsed="false">
      <c r="A3174" s="11" t="n">
        <v>3</v>
      </c>
      <c r="B3174" s="12" t="n">
        <v>46253</v>
      </c>
      <c r="C3174" s="12" t="n">
        <v>46268</v>
      </c>
      <c r="D3174" s="11" t="n">
        <v>1601</v>
      </c>
      <c r="E3174" s="13" t="s">
        <v>194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1576463</v>
      </c>
      <c r="L3174" s="11" t="n">
        <v>9663141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603.25</v>
      </c>
      <c r="W3174" s="14" t="n">
        <v>603.25</v>
      </c>
      <c r="X3174" s="13" t="s">
        <v>2558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KETCH TOMAT HEIN397G</v>
      </c>
      <c r="AC3174" s="1" t="n">
        <v>865043</v>
      </c>
    </row>
    <row r="3175" customFormat="false" ht="54.75" hidden="false" customHeight="true" outlineLevel="0" collapsed="false">
      <c r="A3175" s="11" t="n">
        <v>3</v>
      </c>
      <c r="B3175" s="12" t="n">
        <v>46253</v>
      </c>
      <c r="C3175" s="12" t="n">
        <v>46268</v>
      </c>
      <c r="D3175" s="11" t="n">
        <v>1608</v>
      </c>
      <c r="E3175" s="13" t="s">
        <v>63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1576488</v>
      </c>
      <c r="L3175" s="11" t="n">
        <v>17150321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789.29</v>
      </c>
      <c r="W3175" s="14" t="n">
        <v>789.29</v>
      </c>
      <c r="X3175" s="13" t="s">
        <v>2559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TODDYNHO CHOCOLATE</v>
      </c>
      <c r="AC3175" s="1" t="n">
        <v>1715032</v>
      </c>
    </row>
    <row r="3176" customFormat="false" ht="36.75" hidden="false" customHeight="true" outlineLevel="0" collapsed="false">
      <c r="A3176" s="11" t="n">
        <v>3</v>
      </c>
      <c r="B3176" s="12" t="n">
        <v>46253</v>
      </c>
      <c r="C3176" s="12" t="n">
        <v>46268</v>
      </c>
      <c r="D3176" s="11" t="n">
        <v>1605</v>
      </c>
      <c r="E3176" s="13" t="s">
        <v>140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1580430</v>
      </c>
      <c r="L3176" s="11" t="n">
        <v>223956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511.86</v>
      </c>
      <c r="W3176" s="14" t="n">
        <v>511.86</v>
      </c>
      <c r="X3176" s="13" t="s">
        <v>2560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SUCO DE LARANJA VIGOR 200ML</v>
      </c>
      <c r="AC3176" s="1" t="n">
        <v>223956</v>
      </c>
    </row>
    <row r="3177" customFormat="false" ht="36.75" hidden="false" customHeight="true" outlineLevel="0" collapsed="false">
      <c r="A3177" s="11" t="n">
        <v>3</v>
      </c>
      <c r="B3177" s="12" t="n">
        <v>46254</v>
      </c>
      <c r="C3177" s="12" t="n">
        <v>46268</v>
      </c>
      <c r="D3177" s="11" t="n">
        <v>1723</v>
      </c>
      <c r="E3177" s="13" t="s">
        <v>95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1580442</v>
      </c>
      <c r="L3177" s="11" t="n">
        <v>602371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1841.2</v>
      </c>
      <c r="W3177" s="14" t="n">
        <v>1841.2</v>
      </c>
      <c r="X3177" s="13" t="s">
        <v>2561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TRASEIRO DE BOI L1</v>
      </c>
      <c r="AC3177" s="1" t="n">
        <v>175182</v>
      </c>
    </row>
    <row r="3178" customFormat="false" ht="36.75" hidden="false" customHeight="true" outlineLevel="0" collapsed="false">
      <c r="A3178" s="11" t="n">
        <v>3</v>
      </c>
      <c r="B3178" s="12" t="n">
        <v>46256</v>
      </c>
      <c r="C3178" s="12" t="n">
        <v>46268</v>
      </c>
      <c r="D3178" s="11" t="n">
        <v>1621</v>
      </c>
      <c r="E3178" s="13" t="s">
        <v>392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1595605</v>
      </c>
      <c r="L3178" s="11" t="n">
        <v>974217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972.06</v>
      </c>
      <c r="W3178" s="14" t="n">
        <v>972.06</v>
      </c>
      <c r="X3178" s="13" t="s">
        <v>2562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REFR. ANTAR DIET 350ML</v>
      </c>
      <c r="AC3178" s="1" t="n">
        <v>974217</v>
      </c>
    </row>
    <row r="3179" customFormat="false" ht="63.75" hidden="false" customHeight="true" outlineLevel="0" collapsed="false">
      <c r="A3179" s="11" t="n">
        <v>3</v>
      </c>
      <c r="B3179" s="12" t="n">
        <v>46256</v>
      </c>
      <c r="C3179" s="12" t="n">
        <v>46268</v>
      </c>
      <c r="D3179" s="11" t="n">
        <v>1621</v>
      </c>
      <c r="E3179" s="13" t="s">
        <v>392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1595624</v>
      </c>
      <c r="L3179" s="11" t="n">
        <v>974218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671.58</v>
      </c>
      <c r="W3179" s="14" t="n">
        <v>671.58</v>
      </c>
      <c r="X3179" s="13" t="s">
        <v>2563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REFRI. GUARANA BARE 2L</v>
      </c>
      <c r="AC3179" s="1" t="n">
        <v>974218</v>
      </c>
    </row>
    <row r="3180" customFormat="false" ht="45.75" hidden="false" customHeight="true" outlineLevel="0" collapsed="false">
      <c r="A3180" s="11" t="n">
        <v>3</v>
      </c>
      <c r="B3180" s="12" t="n">
        <v>46260</v>
      </c>
      <c r="C3180" s="12" t="n">
        <v>46268</v>
      </c>
      <c r="D3180" s="11" t="n">
        <v>1814</v>
      </c>
      <c r="E3180" s="13" t="s">
        <v>440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1608692</v>
      </c>
      <c r="L3180" s="11" t="n">
        <v>287601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673.16</v>
      </c>
      <c r="W3180" s="14" t="n">
        <v>673.16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POLPA GRAVIOLA 100G</v>
      </c>
      <c r="AC3180" s="1" t="n">
        <v>28760</v>
      </c>
    </row>
    <row r="3181" customFormat="false" ht="27.75" hidden="false" customHeight="true" outlineLevel="0" collapsed="false">
      <c r="A3181" s="11" t="n">
        <v>3</v>
      </c>
      <c r="B3181" s="12" t="n">
        <v>46260</v>
      </c>
      <c r="C3181" s="12" t="n">
        <v>46268</v>
      </c>
      <c r="D3181" s="11" t="n">
        <v>1642</v>
      </c>
      <c r="E3181" s="13" t="s">
        <v>340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1608717</v>
      </c>
      <c r="L3181" s="11" t="n">
        <v>1038851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718.72</v>
      </c>
      <c r="W3181" s="14" t="n">
        <v>718.72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PAO DE FORMA BROTHER</v>
      </c>
      <c r="AC3181" s="1" t="n">
        <v>1038859</v>
      </c>
    </row>
    <row r="3182" customFormat="false" ht="45.75" hidden="false" customHeight="true" outlineLevel="0" collapsed="false">
      <c r="A3182" s="11" t="n">
        <v>3</v>
      </c>
      <c r="B3182" s="12" t="n">
        <v>46260</v>
      </c>
      <c r="C3182" s="12" t="n">
        <v>46268</v>
      </c>
      <c r="D3182" s="11" t="n">
        <v>1705</v>
      </c>
      <c r="E3182" s="13" t="s">
        <v>149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1609170</v>
      </c>
      <c r="L3182" s="11" t="n">
        <v>12689187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50.39</v>
      </c>
      <c r="W3182" s="14" t="n">
        <v>50.39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ENERG.MONSTER ABSOLU</v>
      </c>
      <c r="AC3182" s="1" t="n">
        <v>1268918</v>
      </c>
    </row>
    <row r="3183" customFormat="false" ht="54.75" hidden="false" customHeight="true" outlineLevel="0" collapsed="false">
      <c r="A3183" s="11" t="n">
        <v>3</v>
      </c>
      <c r="B3183" s="12" t="n">
        <v>46260</v>
      </c>
      <c r="C3183" s="12" t="n">
        <v>46268</v>
      </c>
      <c r="D3183" s="11" t="n">
        <v>1705</v>
      </c>
      <c r="E3183" s="13" t="s">
        <v>149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1609181</v>
      </c>
      <c r="L3183" s="11" t="n">
        <v>12689207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2473.12</v>
      </c>
      <c r="W3183" s="14" t="n">
        <v>2473.12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KAPO UVA 200ML</v>
      </c>
      <c r="AC3183" s="1" t="n">
        <v>1268920</v>
      </c>
    </row>
    <row r="3184" customFormat="false" ht="63.75" hidden="false" customHeight="true" outlineLevel="0" collapsed="false">
      <c r="A3184" s="11" t="n">
        <v>3</v>
      </c>
      <c r="B3184" s="12" t="n">
        <v>46260</v>
      </c>
      <c r="C3184" s="12" t="n">
        <v>46268</v>
      </c>
      <c r="D3184" s="11" t="n">
        <v>1705</v>
      </c>
      <c r="E3184" s="13" t="s">
        <v>149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1609185</v>
      </c>
      <c r="L3184" s="11" t="n">
        <v>20135145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3474.87</v>
      </c>
      <c r="W3184" s="14" t="n">
        <v>3474.87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REFR FANTA UVA 200ML</v>
      </c>
      <c r="AC3184" s="1" t="n">
        <v>2013514</v>
      </c>
    </row>
    <row r="3185" customFormat="false" ht="36.75" hidden="false" customHeight="true" outlineLevel="0" collapsed="false">
      <c r="A3185" s="11" t="n">
        <v>3</v>
      </c>
      <c r="B3185" s="12" t="n">
        <v>46261</v>
      </c>
      <c r="C3185" s="12" t="n">
        <v>46268</v>
      </c>
      <c r="D3185" s="11" t="n">
        <v>1625</v>
      </c>
      <c r="E3185" s="13" t="s">
        <v>412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1610122</v>
      </c>
      <c r="L3185" s="11" t="n">
        <v>151781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4394.4</v>
      </c>
      <c r="W3185" s="14" t="n">
        <v>4394.4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TRASEIRO DE BOI L1</v>
      </c>
      <c r="AC3185" s="1" t="n">
        <v>15178</v>
      </c>
    </row>
    <row r="3186" customFormat="false" ht="45.75" hidden="false" customHeight="true" outlineLevel="0" collapsed="false">
      <c r="A3186" s="11" t="n">
        <v>3</v>
      </c>
      <c r="B3186" s="12" t="n">
        <v>46244</v>
      </c>
      <c r="C3186" s="12" t="n">
        <v>46268</v>
      </c>
      <c r="D3186" s="11" t="n">
        <v>1836</v>
      </c>
      <c r="E3186" s="13" t="s">
        <v>973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1613346</v>
      </c>
      <c r="L3186" s="11" t="n">
        <v>248605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38</v>
      </c>
      <c r="S3186" s="11" t="n">
        <v>4210315</v>
      </c>
      <c r="T3186" s="13" t="s">
        <v>566</v>
      </c>
      <c r="U3186" s="14" t="n">
        <v>166.52</v>
      </c>
      <c r="W3186" s="14" t="n">
        <v>166.52</v>
      </c>
      <c r="X3186" s="13" t="s">
        <v>2487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46266</v>
      </c>
      <c r="C3187" s="12" t="n">
        <v>46268</v>
      </c>
      <c r="D3187" s="11" t="n">
        <v>10096</v>
      </c>
      <c r="E3187" s="13" t="s">
        <v>1638</v>
      </c>
      <c r="F3187" s="11" t="n">
        <v>34</v>
      </c>
      <c r="G3187" s="13" t="s">
        <v>56</v>
      </c>
      <c r="H3187" s="11" t="n">
        <v>2110405</v>
      </c>
      <c r="I3187" s="13" t="s">
        <v>57</v>
      </c>
      <c r="J3187" s="11" t="n">
        <v>1638165</v>
      </c>
      <c r="L3187" s="11" t="n">
        <v>240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180</v>
      </c>
      <c r="W3187" s="14" t="n">
        <v>180</v>
      </c>
      <c r="X3187" s="13" t="s">
        <v>2570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BOLO MIYAZAKI GRANDE</v>
      </c>
      <c r="AC3187" s="1" t="n">
        <v>240</v>
      </c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42</v>
      </c>
      <c r="E3188" s="13" t="s">
        <v>99</v>
      </c>
      <c r="F3188" s="11" t="n">
        <v>13</v>
      </c>
      <c r="G3188" s="13" t="s">
        <v>100</v>
      </c>
      <c r="H3188" s="11" t="n">
        <v>2110101</v>
      </c>
      <c r="I3188" s="13" t="s">
        <v>53</v>
      </c>
      <c r="J3188" s="11" t="n">
        <v>1646146</v>
      </c>
      <c r="L3188" s="11" t="n">
        <v>4577</v>
      </c>
      <c r="M3188" s="13" t="s">
        <v>35</v>
      </c>
      <c r="N3188" s="13" t="s">
        <v>89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135</v>
      </c>
      <c r="W3188" s="14" t="n">
        <v>135</v>
      </c>
      <c r="X3188" s="13" t="s">
        <v>2571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515</v>
      </c>
      <c r="E3189" s="13" t="s">
        <v>122</v>
      </c>
      <c r="F3189" s="11" t="n">
        <v>34</v>
      </c>
      <c r="G3189" s="13" t="s">
        <v>56</v>
      </c>
      <c r="H3189" s="11" t="n">
        <v>2110405</v>
      </c>
      <c r="I3189" s="13" t="s">
        <v>57</v>
      </c>
      <c r="J3189" s="11" t="n">
        <v>1677257</v>
      </c>
      <c r="L3189" s="11" t="n">
        <v>257380</v>
      </c>
      <c r="M3189" s="13" t="s">
        <v>35</v>
      </c>
      <c r="N3189" s="13" t="s">
        <v>59</v>
      </c>
      <c r="P3189" s="11" t="n">
        <v>102</v>
      </c>
      <c r="Q3189" s="13" t="s">
        <v>225</v>
      </c>
      <c r="R3189" s="13" t="s">
        <v>104</v>
      </c>
      <c r="S3189" s="11" t="n">
        <v>4210502</v>
      </c>
      <c r="T3189" s="13" t="s">
        <v>226</v>
      </c>
      <c r="U3189" s="14" t="n">
        <v>140.38</v>
      </c>
      <c r="W3189" s="14" t="n">
        <v>140.38</v>
      </c>
      <c r="X3189" s="13" t="s">
        <v>2572</v>
      </c>
      <c r="Z3189" s="1" t="str">
        <f aca="false">IF($T3189="","",IFERROR(INDEX('Resumo Grupos'!$AC$3:$AC$200,MATCH($T3189,'Resumo Grupos'!$AB$3:$AB$200,0)),"n/d"))</f>
        <v>Empréstimo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46269</v>
      </c>
      <c r="C3190" s="12" t="n">
        <v>46269</v>
      </c>
      <c r="D3190" s="11" t="n">
        <v>0</v>
      </c>
      <c r="E3190" s="13" t="s">
        <v>32</v>
      </c>
      <c r="F3190" s="11" t="n">
        <v>17</v>
      </c>
      <c r="G3190" s="13" t="s">
        <v>33</v>
      </c>
      <c r="H3190" s="11" t="n">
        <v>1110101</v>
      </c>
      <c r="I3190" s="13" t="s">
        <v>34</v>
      </c>
      <c r="J3190" s="11" t="n">
        <v>1683541</v>
      </c>
      <c r="L3190" s="11" t="n">
        <v>1683541</v>
      </c>
      <c r="M3190" s="13" t="s">
        <v>35</v>
      </c>
      <c r="N3190" s="13" t="s">
        <v>36</v>
      </c>
      <c r="P3190" s="11" t="n">
        <v>167</v>
      </c>
      <c r="Q3190" s="13" t="s">
        <v>119</v>
      </c>
      <c r="R3190" s="13" t="s">
        <v>38</v>
      </c>
      <c r="S3190" s="11" t="n">
        <v>4210316</v>
      </c>
      <c r="T3190" s="13" t="s">
        <v>44</v>
      </c>
      <c r="U3190" s="14" t="n">
        <v>80</v>
      </c>
      <c r="W3190" s="14" t="n">
        <v>80</v>
      </c>
      <c r="X3190" s="13" t="s">
        <v>2573</v>
      </c>
      <c r="Z3190" s="1" t="str">
        <f aca="false">IF($T3190="","",IFERROR(INDEX('Resumo Grupos'!$AC$3:$AC$200,MATCH($T3190,'Resumo Grupos'!$AB$3:$AB$200,0)),"n/d"))</f>
        <v>Salários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0</v>
      </c>
      <c r="E3191" s="13" t="s">
        <v>32</v>
      </c>
      <c r="F3191" s="11" t="n">
        <v>17</v>
      </c>
      <c r="G3191" s="13" t="s">
        <v>33</v>
      </c>
      <c r="H3191" s="11" t="n">
        <v>1110101</v>
      </c>
      <c r="I3191" s="13" t="s">
        <v>34</v>
      </c>
      <c r="J3191" s="11" t="n">
        <v>1683543</v>
      </c>
      <c r="L3191" s="11" t="n">
        <v>1683543</v>
      </c>
      <c r="M3191" s="13" t="s">
        <v>35</v>
      </c>
      <c r="N3191" s="13" t="s">
        <v>36</v>
      </c>
      <c r="P3191" s="11" t="n">
        <v>167</v>
      </c>
      <c r="Q3191" s="13" t="s">
        <v>119</v>
      </c>
      <c r="R3191" s="13" t="s">
        <v>38</v>
      </c>
      <c r="S3191" s="11" t="n">
        <v>4210309</v>
      </c>
      <c r="T3191" s="13" t="s">
        <v>120</v>
      </c>
      <c r="U3191" s="14" t="n">
        <v>10</v>
      </c>
      <c r="W3191" s="14" t="n">
        <v>10</v>
      </c>
      <c r="X3191" s="13" t="s">
        <v>2574</v>
      </c>
      <c r="Z3191" s="1" t="str">
        <f aca="false">IF($T3191="","",IFERROR(INDEX('Resumo Grupos'!$AC$3:$AC$200,MATCH($T3191,'Resumo Grupos'!$AB$3:$AB$200,0)),"n/d"))</f>
        <v>Salários</v>
      </c>
      <c r="AA3191" s="1" t="str">
        <f aca="false">IF($T3191="","",IF(COUNTIF('Resumo Grupos'!$AE$3:$AE$40,$T3191)&gt;0,"NAO","SIM"))</f>
        <v>SIM</v>
      </c>
      <c r="AB3191" s="1"/>
      <c r="AC3191" s="1"/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0</v>
      </c>
      <c r="E3192" s="13" t="s">
        <v>32</v>
      </c>
      <c r="F3192" s="11" t="n">
        <v>17</v>
      </c>
      <c r="G3192" s="13" t="s">
        <v>33</v>
      </c>
      <c r="H3192" s="11" t="n">
        <v>1110101</v>
      </c>
      <c r="I3192" s="13" t="s">
        <v>34</v>
      </c>
      <c r="J3192" s="11" t="n">
        <v>1683545</v>
      </c>
      <c r="L3192" s="11" t="n">
        <v>1683545</v>
      </c>
      <c r="M3192" s="13" t="s">
        <v>35</v>
      </c>
      <c r="N3192" s="13" t="s">
        <v>36</v>
      </c>
      <c r="P3192" s="11" t="n">
        <v>167</v>
      </c>
      <c r="Q3192" s="13" t="s">
        <v>119</v>
      </c>
      <c r="R3192" s="13" t="s">
        <v>38</v>
      </c>
      <c r="S3192" s="11" t="n">
        <v>4210310</v>
      </c>
      <c r="T3192" s="13" t="s">
        <v>39</v>
      </c>
      <c r="U3192" s="14" t="n">
        <v>15</v>
      </c>
      <c r="W3192" s="14" t="n">
        <v>15</v>
      </c>
      <c r="X3192" s="13" t="s">
        <v>2575</v>
      </c>
      <c r="Z3192" s="1" t="str">
        <f aca="false">IF($T3192="","",IFERROR(INDEX('Resumo Grupos'!$AC$3:$AC$200,MATCH($T3192,'Resumo Grupos'!$AB$3:$AB$200,0)),"n/d"))</f>
        <v>Despesa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0</v>
      </c>
      <c r="E3193" s="13" t="s">
        <v>32</v>
      </c>
      <c r="F3193" s="11" t="n">
        <v>17</v>
      </c>
      <c r="G3193" s="13" t="s">
        <v>33</v>
      </c>
      <c r="H3193" s="11" t="n">
        <v>1110101</v>
      </c>
      <c r="I3193" s="13" t="s">
        <v>34</v>
      </c>
      <c r="J3193" s="11" t="n">
        <v>1683548</v>
      </c>
      <c r="L3193" s="11" t="n">
        <v>1683548</v>
      </c>
      <c r="M3193" s="13" t="s">
        <v>35</v>
      </c>
      <c r="N3193" s="13" t="s">
        <v>36</v>
      </c>
      <c r="P3193" s="11" t="n">
        <v>167</v>
      </c>
      <c r="Q3193" s="13" t="s">
        <v>119</v>
      </c>
      <c r="R3193" s="13" t="s">
        <v>38</v>
      </c>
      <c r="S3193" s="11" t="n">
        <v>4210310</v>
      </c>
      <c r="T3193" s="13" t="s">
        <v>39</v>
      </c>
      <c r="U3193" s="14" t="n">
        <v>6</v>
      </c>
      <c r="W3193" s="14" t="n">
        <v>6</v>
      </c>
      <c r="X3193" s="13" t="s">
        <v>575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0</v>
      </c>
      <c r="E3194" s="13" t="s">
        <v>32</v>
      </c>
      <c r="F3194" s="11" t="n">
        <v>17</v>
      </c>
      <c r="G3194" s="13" t="s">
        <v>33</v>
      </c>
      <c r="H3194" s="11" t="n">
        <v>1110101</v>
      </c>
      <c r="I3194" s="13" t="s">
        <v>34</v>
      </c>
      <c r="J3194" s="11" t="n">
        <v>1683550</v>
      </c>
      <c r="L3194" s="11" t="n">
        <v>1683550</v>
      </c>
      <c r="M3194" s="13" t="s">
        <v>35</v>
      </c>
      <c r="N3194" s="13" t="s">
        <v>36</v>
      </c>
      <c r="P3194" s="11" t="n">
        <v>167</v>
      </c>
      <c r="Q3194" s="13" t="s">
        <v>119</v>
      </c>
      <c r="R3194" s="13" t="s">
        <v>38</v>
      </c>
      <c r="S3194" s="11" t="n">
        <v>4210314</v>
      </c>
      <c r="T3194" s="13" t="s">
        <v>47</v>
      </c>
      <c r="U3194" s="14" t="n">
        <v>60</v>
      </c>
      <c r="W3194" s="14" t="n">
        <v>60</v>
      </c>
      <c r="X3194" s="13" t="s">
        <v>1173</v>
      </c>
      <c r="Z3194" s="1" t="str">
        <f aca="false">IF($T3194="","",IFERROR(INDEX('Resumo Grupos'!$AC$3:$AC$200,MATCH($T3194,'Resumo Grupos'!$AB$3:$AB$200,0)),"n/d"))</f>
        <v>Despesa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46269</v>
      </c>
      <c r="C3195" s="12" t="n">
        <v>46269</v>
      </c>
      <c r="D3195" s="11" t="n">
        <v>0</v>
      </c>
      <c r="E3195" s="13" t="s">
        <v>32</v>
      </c>
      <c r="F3195" s="11" t="n">
        <v>17</v>
      </c>
      <c r="G3195" s="13" t="s">
        <v>33</v>
      </c>
      <c r="H3195" s="11" t="n">
        <v>1110101</v>
      </c>
      <c r="I3195" s="13" t="s">
        <v>34</v>
      </c>
      <c r="J3195" s="11" t="n">
        <v>1683552</v>
      </c>
      <c r="L3195" s="11" t="n">
        <v>1683552</v>
      </c>
      <c r="M3195" s="13" t="s">
        <v>35</v>
      </c>
      <c r="N3195" s="13" t="s">
        <v>36</v>
      </c>
      <c r="P3195" s="11" t="n">
        <v>167</v>
      </c>
      <c r="Q3195" s="13" t="s">
        <v>119</v>
      </c>
      <c r="R3195" s="13" t="s">
        <v>38</v>
      </c>
      <c r="S3195" s="11" t="n">
        <v>4210310</v>
      </c>
      <c r="T3195" s="13" t="s">
        <v>39</v>
      </c>
      <c r="U3195" s="14" t="n">
        <v>15</v>
      </c>
      <c r="W3195" s="14" t="n">
        <v>15</v>
      </c>
      <c r="X3195" s="13" t="s">
        <v>2576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0</v>
      </c>
      <c r="E3196" s="13" t="s">
        <v>32</v>
      </c>
      <c r="F3196" s="11" t="n">
        <v>17</v>
      </c>
      <c r="G3196" s="13" t="s">
        <v>33</v>
      </c>
      <c r="H3196" s="11" t="n">
        <v>1110101</v>
      </c>
      <c r="I3196" s="13" t="s">
        <v>34</v>
      </c>
      <c r="J3196" s="11" t="n">
        <v>1683560</v>
      </c>
      <c r="L3196" s="11" t="n">
        <v>1683560</v>
      </c>
      <c r="M3196" s="13" t="s">
        <v>35</v>
      </c>
      <c r="N3196" s="13" t="s">
        <v>36</v>
      </c>
      <c r="P3196" s="11" t="n">
        <v>167</v>
      </c>
      <c r="Q3196" s="13" t="s">
        <v>119</v>
      </c>
      <c r="R3196" s="13" t="s">
        <v>38</v>
      </c>
      <c r="S3196" s="11" t="n">
        <v>4210314</v>
      </c>
      <c r="T3196" s="13" t="s">
        <v>47</v>
      </c>
      <c r="U3196" s="14" t="n">
        <v>60</v>
      </c>
      <c r="W3196" s="14" t="n">
        <v>60</v>
      </c>
      <c r="X3196" s="13" t="s">
        <v>2577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0</v>
      </c>
      <c r="E3197" s="13" t="s">
        <v>32</v>
      </c>
      <c r="F3197" s="11" t="n">
        <v>17</v>
      </c>
      <c r="G3197" s="13" t="s">
        <v>33</v>
      </c>
      <c r="H3197" s="11" t="n">
        <v>1110101</v>
      </c>
      <c r="I3197" s="13" t="s">
        <v>34</v>
      </c>
      <c r="J3197" s="11" t="n">
        <v>1683565</v>
      </c>
      <c r="L3197" s="11" t="n">
        <v>1683565</v>
      </c>
      <c r="M3197" s="13" t="s">
        <v>35</v>
      </c>
      <c r="N3197" s="13" t="s">
        <v>36</v>
      </c>
      <c r="P3197" s="11" t="n">
        <v>167</v>
      </c>
      <c r="Q3197" s="13" t="s">
        <v>119</v>
      </c>
      <c r="R3197" s="13" t="s">
        <v>38</v>
      </c>
      <c r="S3197" s="11" t="n">
        <v>4210310</v>
      </c>
      <c r="T3197" s="13" t="s">
        <v>39</v>
      </c>
      <c r="U3197" s="14" t="n">
        <v>15</v>
      </c>
      <c r="W3197" s="14" t="n">
        <v>15</v>
      </c>
      <c r="X3197" s="13" t="s">
        <v>1174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0</v>
      </c>
      <c r="E3198" s="13" t="s">
        <v>32</v>
      </c>
      <c r="F3198" s="11" t="n">
        <v>17</v>
      </c>
      <c r="G3198" s="13" t="s">
        <v>33</v>
      </c>
      <c r="H3198" s="11" t="n">
        <v>1110101</v>
      </c>
      <c r="I3198" s="13" t="s">
        <v>34</v>
      </c>
      <c r="J3198" s="11" t="n">
        <v>1683584</v>
      </c>
      <c r="L3198" s="11" t="n">
        <v>1683584</v>
      </c>
      <c r="M3198" s="13" t="s">
        <v>35</v>
      </c>
      <c r="N3198" s="13" t="s">
        <v>36</v>
      </c>
      <c r="P3198" s="11" t="n">
        <v>167</v>
      </c>
      <c r="Q3198" s="13" t="s">
        <v>119</v>
      </c>
      <c r="R3198" s="13" t="s">
        <v>52</v>
      </c>
      <c r="S3198" s="11" t="n">
        <v>2110101</v>
      </c>
      <c r="T3198" s="13" t="s">
        <v>53</v>
      </c>
      <c r="U3198" s="14" t="n">
        <v>157</v>
      </c>
      <c r="W3198" s="14" t="n">
        <v>157</v>
      </c>
      <c r="X3198" s="13" t="s">
        <v>2578</v>
      </c>
      <c r="Z3198" s="1" t="str">
        <f aca="false">IF($T3198="","",IFERROR(INDEX('Resumo Grupos'!$AC$3:$AC$200,MATCH($T3198,'Resumo Grupos'!$AB$3:$AB$200,0)),"n/d"))</f>
        <v>Despesa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0</v>
      </c>
      <c r="E3199" s="13" t="s">
        <v>32</v>
      </c>
      <c r="F3199" s="11" t="n">
        <v>17</v>
      </c>
      <c r="G3199" s="13" t="s">
        <v>33</v>
      </c>
      <c r="H3199" s="11" t="n">
        <v>1110101</v>
      </c>
      <c r="I3199" s="13" t="s">
        <v>34</v>
      </c>
      <c r="J3199" s="11" t="n">
        <v>1683583</v>
      </c>
      <c r="L3199" s="11" t="n">
        <v>1683583</v>
      </c>
      <c r="M3199" s="13" t="s">
        <v>35</v>
      </c>
      <c r="N3199" s="13" t="s">
        <v>36</v>
      </c>
      <c r="P3199" s="11" t="n">
        <v>167</v>
      </c>
      <c r="Q3199" s="13" t="s">
        <v>119</v>
      </c>
      <c r="R3199" s="13" t="s">
        <v>52</v>
      </c>
      <c r="S3199" s="11" t="n">
        <v>2110101</v>
      </c>
      <c r="T3199" s="13" t="s">
        <v>53</v>
      </c>
      <c r="U3199" s="14" t="n">
        <v>125</v>
      </c>
      <c r="W3199" s="14" t="n">
        <v>125</v>
      </c>
      <c r="X3199" s="13" t="s">
        <v>2579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0</v>
      </c>
      <c r="E3200" s="13" t="s">
        <v>32</v>
      </c>
      <c r="F3200" s="11" t="n">
        <v>17</v>
      </c>
      <c r="G3200" s="13" t="s">
        <v>33</v>
      </c>
      <c r="H3200" s="11" t="n">
        <v>1110101</v>
      </c>
      <c r="I3200" s="13" t="s">
        <v>34</v>
      </c>
      <c r="J3200" s="11" t="n">
        <v>1683582</v>
      </c>
      <c r="L3200" s="11" t="n">
        <v>1683582</v>
      </c>
      <c r="M3200" s="13" t="s">
        <v>35</v>
      </c>
      <c r="N3200" s="13" t="s">
        <v>36</v>
      </c>
      <c r="P3200" s="11" t="n">
        <v>167</v>
      </c>
      <c r="Q3200" s="13" t="s">
        <v>119</v>
      </c>
      <c r="R3200" s="13" t="s">
        <v>52</v>
      </c>
      <c r="S3200" s="11" t="n">
        <v>2110101</v>
      </c>
      <c r="T3200" s="13" t="s">
        <v>53</v>
      </c>
      <c r="U3200" s="14" t="n">
        <v>270</v>
      </c>
      <c r="W3200" s="14" t="n">
        <v>270</v>
      </c>
      <c r="X3200" s="13" t="s">
        <v>2580</v>
      </c>
      <c r="Z3200" s="1" t="str">
        <f aca="false">IF($T3200="","",IFERROR(INDEX('Resumo Grupos'!$AC$3:$AC$200,MATCH($T3200,'Resumo Grupos'!$AB$3:$AB$200,0)),"n/d"))</f>
        <v>Despesa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0</v>
      </c>
      <c r="E3201" s="13" t="s">
        <v>32</v>
      </c>
      <c r="F3201" s="11" t="n">
        <v>17</v>
      </c>
      <c r="G3201" s="13" t="s">
        <v>33</v>
      </c>
      <c r="H3201" s="11" t="n">
        <v>1110101</v>
      </c>
      <c r="I3201" s="13" t="s">
        <v>34</v>
      </c>
      <c r="J3201" s="11" t="n">
        <v>1687699</v>
      </c>
      <c r="L3201" s="11" t="n">
        <v>1687699</v>
      </c>
      <c r="M3201" s="13" t="s">
        <v>35</v>
      </c>
      <c r="N3201" s="13" t="s">
        <v>36</v>
      </c>
      <c r="P3201" s="11" t="n">
        <v>129</v>
      </c>
      <c r="Q3201" s="13" t="s">
        <v>37</v>
      </c>
      <c r="R3201" s="13" t="s">
        <v>57</v>
      </c>
      <c r="S3201" s="11" t="n">
        <v>2110405</v>
      </c>
      <c r="T3201" s="13" t="s">
        <v>57</v>
      </c>
      <c r="U3201" s="14" t="n">
        <v>300</v>
      </c>
      <c r="W3201" s="14" t="n">
        <v>300</v>
      </c>
      <c r="X3201" s="13" t="s">
        <v>2581</v>
      </c>
      <c r="Z3201" s="1" t="str">
        <f aca="false">IF($T3201="","",IFERROR(INDEX('Resumo Grupos'!$AC$3:$AC$200,MATCH($T3201,'Resumo Grupos'!$AB$3:$AB$200,0)),"n/d"))</f>
        <v>Cobertura de conta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0</v>
      </c>
      <c r="E3202" s="13" t="s">
        <v>32</v>
      </c>
      <c r="F3202" s="11" t="n">
        <v>17</v>
      </c>
      <c r="G3202" s="13" t="s">
        <v>33</v>
      </c>
      <c r="H3202" s="11" t="n">
        <v>1110101</v>
      </c>
      <c r="I3202" s="13" t="s">
        <v>34</v>
      </c>
      <c r="J3202" s="11" t="n">
        <v>1687698</v>
      </c>
      <c r="L3202" s="11" t="n">
        <v>1687698</v>
      </c>
      <c r="M3202" s="13" t="s">
        <v>35</v>
      </c>
      <c r="N3202" s="13" t="s">
        <v>36</v>
      </c>
      <c r="P3202" s="11" t="n">
        <v>129</v>
      </c>
      <c r="Q3202" s="13" t="s">
        <v>37</v>
      </c>
      <c r="R3202" s="13" t="s">
        <v>57</v>
      </c>
      <c r="S3202" s="11" t="n">
        <v>2110405</v>
      </c>
      <c r="T3202" s="13" t="s">
        <v>57</v>
      </c>
      <c r="U3202" s="14" t="n">
        <v>500</v>
      </c>
      <c r="W3202" s="14" t="n">
        <v>500</v>
      </c>
      <c r="X3202" s="13" t="s">
        <v>2582</v>
      </c>
      <c r="Z3202" s="1" t="str">
        <f aca="false">IF($T3202="","",IFERROR(INDEX('Resumo Grupos'!$AC$3:$AC$200,MATCH($T3202,'Resumo Grupos'!$AB$3:$AB$200,0)),"n/d"))</f>
        <v>Cobertura de conta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0</v>
      </c>
      <c r="E3203" s="13" t="s">
        <v>32</v>
      </c>
      <c r="F3203" s="11" t="n">
        <v>17</v>
      </c>
      <c r="G3203" s="13" t="s">
        <v>33</v>
      </c>
      <c r="H3203" s="11" t="n">
        <v>1110101</v>
      </c>
      <c r="I3203" s="13" t="s">
        <v>34</v>
      </c>
      <c r="J3203" s="11" t="n">
        <v>1687697</v>
      </c>
      <c r="L3203" s="11" t="n">
        <v>1687697</v>
      </c>
      <c r="M3203" s="13" t="s">
        <v>35</v>
      </c>
      <c r="N3203" s="13" t="s">
        <v>36</v>
      </c>
      <c r="P3203" s="11" t="n">
        <v>129</v>
      </c>
      <c r="Q3203" s="13" t="s">
        <v>37</v>
      </c>
      <c r="R3203" s="13" t="s">
        <v>57</v>
      </c>
      <c r="S3203" s="11" t="n">
        <v>2110405</v>
      </c>
      <c r="T3203" s="13" t="s">
        <v>57</v>
      </c>
      <c r="U3203" s="14" t="n">
        <v>200</v>
      </c>
      <c r="W3203" s="14" t="n">
        <v>200</v>
      </c>
      <c r="X3203" s="13" t="s">
        <v>2583</v>
      </c>
      <c r="Z3203" s="1" t="str">
        <f aca="false">IF($T3203="","",IFERROR(INDEX('Resumo Grupos'!$AC$3:$AC$200,MATCH($T3203,'Resumo Grupos'!$AB$3:$AB$200,0)),"n/d"))</f>
        <v>Cobertura de conta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46231</v>
      </c>
      <c r="C3204" s="12" t="n">
        <v>46269</v>
      </c>
      <c r="D3204" s="11" t="n">
        <v>33</v>
      </c>
      <c r="E3204" s="13" t="s">
        <v>91</v>
      </c>
      <c r="F3204" s="11" t="n">
        <v>34</v>
      </c>
      <c r="G3204" s="13" t="s">
        <v>56</v>
      </c>
      <c r="H3204" s="11" t="n">
        <v>2110405</v>
      </c>
      <c r="I3204" s="13" t="s">
        <v>57</v>
      </c>
      <c r="J3204" s="11" t="n">
        <v>1464721</v>
      </c>
      <c r="L3204" s="11" t="n">
        <v>227878</v>
      </c>
      <c r="M3204" s="13" t="s">
        <v>35</v>
      </c>
      <c r="N3204" s="13" t="s">
        <v>59</v>
      </c>
      <c r="P3204" s="11" t="n">
        <v>101</v>
      </c>
      <c r="Q3204" s="13" t="s">
        <v>60</v>
      </c>
      <c r="R3204" s="13" t="s">
        <v>311</v>
      </c>
      <c r="S3204" s="11" t="n">
        <v>2210202</v>
      </c>
      <c r="T3204" s="13" t="s">
        <v>311</v>
      </c>
      <c r="U3204" s="14" t="n">
        <v>1000</v>
      </c>
      <c r="W3204" s="14" t="n">
        <v>1000</v>
      </c>
      <c r="X3204" s="13" t="s">
        <v>312</v>
      </c>
      <c r="Z3204" s="1" t="str">
        <f aca="false">IF($T3204="","",IFERROR(INDEX('Resumo Grupos'!$AC$3:$AC$200,MATCH($T3204,'Resumo Grupos'!$AB$3:$AB$200,0)),"n/d"))</f>
        <v>Empréstimo</v>
      </c>
      <c r="AA3204" s="1" t="str">
        <f aca="false">IF($T3204="","",IF(COUNTIF('Resumo Grupos'!$AE$3:$AE$40,$T3204)&gt;0,"NAO","SIM"))</f>
        <v>SIM</v>
      </c>
      <c r="AB3204" s="1"/>
      <c r="AC3204" s="1"/>
    </row>
    <row r="3205" customFormat="false" ht="36.75" hidden="false" customHeight="true" outlineLevel="0" collapsed="false">
      <c r="A3205" s="11" t="n">
        <v>3</v>
      </c>
      <c r="B3205" s="12" t="n">
        <v>46239</v>
      </c>
      <c r="C3205" s="12" t="n">
        <v>46269</v>
      </c>
      <c r="D3205" s="11" t="n">
        <v>1699</v>
      </c>
      <c r="E3205" s="13" t="s">
        <v>80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1512621</v>
      </c>
      <c r="L3205" s="11" t="n">
        <v>3101543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986.04</v>
      </c>
      <c r="W3205" s="14" t="n">
        <v>986.04</v>
      </c>
      <c r="X3205" s="13" t="s">
        <v>2584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CONS CARNE BO320G</v>
      </c>
      <c r="AC3205" s="1" t="n">
        <v>310154</v>
      </c>
    </row>
    <row r="3206" customFormat="false" ht="63.75" hidden="false" customHeight="true" outlineLevel="0" collapsed="false">
      <c r="A3206" s="11" t="n">
        <v>3</v>
      </c>
      <c r="B3206" s="12" t="n">
        <v>46240</v>
      </c>
      <c r="C3206" s="12" t="n">
        <v>46269</v>
      </c>
      <c r="D3206" s="11" t="n">
        <v>1136</v>
      </c>
      <c r="E3206" s="13" t="s">
        <v>897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1513145</v>
      </c>
      <c r="L3206" s="11" t="n">
        <v>535483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500.78</v>
      </c>
      <c r="W3206" s="14" t="n">
        <v>500.78</v>
      </c>
      <c r="X3206" s="13" t="s">
        <v>2585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ESCOVA DENTAL WIT BA</v>
      </c>
      <c r="AC3206" s="1" t="n">
        <v>53548</v>
      </c>
    </row>
    <row r="3207" customFormat="false" ht="36.75" hidden="false" customHeight="true" outlineLevel="0" collapsed="false">
      <c r="A3207" s="11" t="n">
        <v>3</v>
      </c>
      <c r="B3207" s="12" t="n">
        <v>46234</v>
      </c>
      <c r="C3207" s="12" t="n">
        <v>46269</v>
      </c>
      <c r="D3207" s="11" t="n">
        <v>1675</v>
      </c>
      <c r="E3207" s="13" t="s">
        <v>200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1517556</v>
      </c>
      <c r="L3207" s="11" t="n">
        <v>5068382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300.54</v>
      </c>
      <c r="W3207" s="14" t="n">
        <v>300.54</v>
      </c>
      <c r="X3207" s="13" t="s">
        <v>2586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nao encontrado</v>
      </c>
      <c r="AC3207" s="1" t="n">
        <v>5068382</v>
      </c>
    </row>
    <row r="3208" customFormat="false" ht="45.75" hidden="false" customHeight="true" outlineLevel="0" collapsed="false">
      <c r="A3208" s="11" t="n">
        <v>3</v>
      </c>
      <c r="B3208" s="12" t="n">
        <v>46255</v>
      </c>
      <c r="C3208" s="12" t="n">
        <v>46269</v>
      </c>
      <c r="D3208" s="11" t="n">
        <v>1643</v>
      </c>
      <c r="E3208" s="13" t="s">
        <v>241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1582181</v>
      </c>
      <c r="L3208" s="11" t="n">
        <v>10923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228</v>
      </c>
      <c r="W3208" s="14" t="n">
        <v>228</v>
      </c>
      <c r="X3208" s="13" t="s">
        <v>2587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COCADA CASMORENINH</v>
      </c>
      <c r="AC3208" s="1" t="n">
        <v>10923</v>
      </c>
    </row>
    <row r="3209" customFormat="false" ht="36.75" hidden="false" customHeight="true" outlineLevel="0" collapsed="false">
      <c r="A3209" s="11" t="n">
        <v>3</v>
      </c>
      <c r="B3209" s="12" t="n">
        <v>46249</v>
      </c>
      <c r="C3209" s="12" t="n">
        <v>46269</v>
      </c>
      <c r="D3209" s="11" t="n">
        <v>1815</v>
      </c>
      <c r="E3209" s="13" t="s">
        <v>73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1551639</v>
      </c>
      <c r="L3209" s="11" t="n">
        <v>4625882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655.61</v>
      </c>
      <c r="W3209" s="14" t="n">
        <v>655.61</v>
      </c>
      <c r="X3209" s="13" t="s">
        <v>2588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FIGADO BOVINO KG</v>
      </c>
      <c r="AC3209" s="1" t="n">
        <v>398009</v>
      </c>
    </row>
    <row r="3210" customFormat="false" ht="36.75" hidden="false" customHeight="true" outlineLevel="0" collapsed="false">
      <c r="A3210" s="11" t="n">
        <v>3</v>
      </c>
      <c r="B3210" s="12" t="n">
        <v>46247</v>
      </c>
      <c r="C3210" s="12" t="n">
        <v>46269</v>
      </c>
      <c r="D3210" s="11" t="n">
        <v>1720</v>
      </c>
      <c r="E3210" s="13" t="s">
        <v>1304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1551686</v>
      </c>
      <c r="L3210" s="11" t="n">
        <v>613791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625.75</v>
      </c>
      <c r="W3210" s="14" t="n">
        <v>625.75</v>
      </c>
      <c r="X3210" s="13" t="s">
        <v>2589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VELAS D'LUZ 8UN</v>
      </c>
      <c r="AC3210" s="1" t="n">
        <v>48211</v>
      </c>
    </row>
    <row r="3211" customFormat="false" ht="36.75" hidden="false" customHeight="true" outlineLevel="0" collapsed="false">
      <c r="A3211" s="11" t="n">
        <v>3</v>
      </c>
      <c r="B3211" s="12" t="n">
        <v>46255</v>
      </c>
      <c r="C3211" s="12" t="n">
        <v>46269</v>
      </c>
      <c r="D3211" s="11" t="n">
        <v>1695</v>
      </c>
      <c r="E3211" s="13" t="s">
        <v>335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1582328</v>
      </c>
      <c r="L3211" s="11" t="n">
        <v>1998602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1924.08</v>
      </c>
      <c r="W3211" s="14" t="n">
        <v>1924.08</v>
      </c>
      <c r="X3211" s="13" t="s">
        <v>2590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SUCO JANDAI CAJU500M</v>
      </c>
      <c r="AC3211" s="1" t="n">
        <v>19986</v>
      </c>
    </row>
    <row r="3212" customFormat="false" ht="63.75" hidden="false" customHeight="true" outlineLevel="0" collapsed="false">
      <c r="A3212" s="11" t="n">
        <v>3</v>
      </c>
      <c r="B3212" s="12" t="n">
        <v>46254</v>
      </c>
      <c r="C3212" s="12" t="n">
        <v>46269</v>
      </c>
      <c r="D3212" s="11" t="n">
        <v>1666</v>
      </c>
      <c r="E3212" s="13" t="s">
        <v>273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1584828</v>
      </c>
      <c r="L3212" s="11" t="n">
        <v>5708732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2253.66</v>
      </c>
      <c r="W3212" s="14" t="n">
        <v>2253.66</v>
      </c>
      <c r="X3212" s="13" t="s">
        <v>2591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DUNHILL CARLTON BLEN</v>
      </c>
      <c r="AC3212" s="1" t="n">
        <v>570873</v>
      </c>
    </row>
    <row r="3213" customFormat="false" ht="72.75" hidden="false" customHeight="true" outlineLevel="0" collapsed="false">
      <c r="A3213" s="11" t="n">
        <v>3</v>
      </c>
      <c r="B3213" s="12" t="n">
        <v>46254</v>
      </c>
      <c r="C3213" s="12" t="n">
        <v>46269</v>
      </c>
      <c r="D3213" s="11" t="n">
        <v>1122</v>
      </c>
      <c r="E3213" s="13" t="s">
        <v>1657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1585055</v>
      </c>
      <c r="L3213" s="11" t="n">
        <v>694811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226.8</v>
      </c>
      <c r="W3213" s="14" t="n">
        <v>226.8</v>
      </c>
      <c r="X3213" s="13" t="s">
        <v>2592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VELA VULCAO DOURADO</v>
      </c>
      <c r="AC3213" s="1" t="n">
        <v>12955</v>
      </c>
    </row>
    <row r="3214" customFormat="false" ht="72.75" hidden="false" customHeight="true" outlineLevel="0" collapsed="false">
      <c r="A3214" s="11" t="n">
        <v>3</v>
      </c>
      <c r="B3214" s="12" t="n">
        <v>46254</v>
      </c>
      <c r="C3214" s="12" t="n">
        <v>46269</v>
      </c>
      <c r="D3214" s="11" t="n">
        <v>1398</v>
      </c>
      <c r="E3214" s="13" t="s">
        <v>1655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1585250</v>
      </c>
      <c r="L3214" s="11" t="n">
        <v>35501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153.33</v>
      </c>
      <c r="W3214" s="14" t="n">
        <v>153.33</v>
      </c>
      <c r="X3214" s="13" t="s">
        <v>2593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TORNEIRA PLASTICA P/</v>
      </c>
      <c r="AC3214" s="1" t="n">
        <v>1358</v>
      </c>
    </row>
    <row r="3215" customFormat="false" ht="72.75" hidden="false" customHeight="true" outlineLevel="0" collapsed="false">
      <c r="A3215" s="11" t="n">
        <v>3</v>
      </c>
      <c r="B3215" s="12" t="n">
        <v>46255</v>
      </c>
      <c r="C3215" s="12" t="n">
        <v>46269</v>
      </c>
      <c r="D3215" s="11" t="n">
        <v>10027</v>
      </c>
      <c r="E3215" s="13" t="s">
        <v>2272</v>
      </c>
      <c r="F3215" s="11" t="n">
        <v>34</v>
      </c>
      <c r="G3215" s="13" t="s">
        <v>56</v>
      </c>
      <c r="H3215" s="11" t="n">
        <v>2110405</v>
      </c>
      <c r="I3215" s="13" t="s">
        <v>57</v>
      </c>
      <c r="J3215" s="11" t="n">
        <v>1600365</v>
      </c>
      <c r="L3215" s="11" t="n">
        <v>246885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2273</v>
      </c>
      <c r="S3215" s="11" t="n">
        <v>1240103</v>
      </c>
      <c r="T3215" s="13" t="s">
        <v>2274</v>
      </c>
      <c r="U3215" s="14" t="n">
        <v>1000</v>
      </c>
      <c r="W3215" s="14" t="n">
        <v>1000</v>
      </c>
      <c r="X3215" s="13" t="s">
        <v>2594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46261</v>
      </c>
      <c r="C3216" s="12" t="n">
        <v>46269</v>
      </c>
      <c r="D3216" s="11" t="n">
        <v>10063</v>
      </c>
      <c r="E3216" s="13" t="s">
        <v>279</v>
      </c>
      <c r="F3216" s="11" t="n">
        <v>24</v>
      </c>
      <c r="G3216" s="13" t="s">
        <v>64</v>
      </c>
      <c r="H3216" s="11" t="n">
        <v>2110405</v>
      </c>
      <c r="I3216" s="13" t="s">
        <v>57</v>
      </c>
      <c r="J3216" s="11" t="n">
        <v>1613272</v>
      </c>
      <c r="L3216" s="11" t="n">
        <v>2781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1455</v>
      </c>
      <c r="W3216" s="14" t="n">
        <v>1455</v>
      </c>
      <c r="X3216" s="13" t="s">
        <v>2595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OVOS MARROM UNID</v>
      </c>
      <c r="AC3216" s="1" t="n">
        <v>2781</v>
      </c>
    </row>
    <row r="3217" customFormat="false" ht="36.75" hidden="false" customHeight="true" outlineLevel="0" collapsed="false">
      <c r="A3217" s="11" t="n">
        <v>3</v>
      </c>
      <c r="B3217" s="12" t="n">
        <v>46262</v>
      </c>
      <c r="C3217" s="12" t="n">
        <v>46269</v>
      </c>
      <c r="D3217" s="11" t="n">
        <v>1613</v>
      </c>
      <c r="E3217" s="13" t="s">
        <v>214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1613491</v>
      </c>
      <c r="L3217" s="11" t="n">
        <v>16248381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1100.04</v>
      </c>
      <c r="W3217" s="14" t="n">
        <v>1100.04</v>
      </c>
      <c r="X3217" s="13" t="s">
        <v>2596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FILE PEITOA GRANEL</v>
      </c>
      <c r="AC3217" s="1" t="n">
        <v>1624838</v>
      </c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528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1629265</v>
      </c>
      <c r="L3218" s="11" t="n">
        <v>250833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310</v>
      </c>
      <c r="W3218" s="14" t="n">
        <v>310</v>
      </c>
      <c r="X3218" s="13" t="s">
        <v>2597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46266</v>
      </c>
      <c r="C3219" s="12" t="n">
        <v>46269</v>
      </c>
      <c r="D3219" s="11" t="n">
        <v>42</v>
      </c>
      <c r="E3219" s="13" t="s">
        <v>99</v>
      </c>
      <c r="F3219" s="11" t="n">
        <v>34</v>
      </c>
      <c r="G3219" s="13" t="s">
        <v>56</v>
      </c>
      <c r="H3219" s="11" t="n">
        <v>2110101</v>
      </c>
      <c r="I3219" s="13" t="s">
        <v>53</v>
      </c>
      <c r="J3219" s="11" t="n">
        <v>1635042</v>
      </c>
      <c r="L3219" s="11" t="n">
        <v>4568</v>
      </c>
      <c r="M3219" s="13" t="s">
        <v>35</v>
      </c>
      <c r="N3219" s="13" t="s">
        <v>89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2541.5</v>
      </c>
      <c r="W3219" s="14" t="n">
        <v>2541.5</v>
      </c>
      <c r="X3219" s="13" t="s">
        <v>1354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46266</v>
      </c>
      <c r="C3220" s="12" t="n">
        <v>46269</v>
      </c>
      <c r="D3220" s="11" t="n">
        <v>1615</v>
      </c>
      <c r="E3220" s="13" t="s">
        <v>157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1635065</v>
      </c>
      <c r="L3220" s="11" t="n">
        <v>251661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378</v>
      </c>
      <c r="W3220" s="14" t="n">
        <v>378</v>
      </c>
      <c r="X3220" s="13" t="s">
        <v>2598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46266</v>
      </c>
      <c r="C3221" s="12" t="n">
        <v>46269</v>
      </c>
      <c r="D3221" s="11" t="n">
        <v>1615</v>
      </c>
      <c r="E3221" s="13" t="s">
        <v>157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1635068</v>
      </c>
      <c r="L3221" s="11" t="n">
        <v>251663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550</v>
      </c>
      <c r="W3221" s="14" t="n">
        <v>550</v>
      </c>
      <c r="X3221" s="13" t="s">
        <v>2599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ALHO KG</v>
      </c>
      <c r="AC3221" s="1" t="n">
        <v>15225</v>
      </c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42</v>
      </c>
      <c r="E3222" s="13" t="s">
        <v>99</v>
      </c>
      <c r="F3222" s="11" t="n">
        <v>13</v>
      </c>
      <c r="G3222" s="13" t="s">
        <v>100</v>
      </c>
      <c r="H3222" s="11" t="n">
        <v>2110101</v>
      </c>
      <c r="I3222" s="13" t="s">
        <v>53</v>
      </c>
      <c r="J3222" s="11" t="n">
        <v>1650772</v>
      </c>
      <c r="L3222" s="11" t="n">
        <v>4578</v>
      </c>
      <c r="M3222" s="13" t="s">
        <v>35</v>
      </c>
      <c r="N3222" s="13" t="s">
        <v>89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157</v>
      </c>
      <c r="W3222" s="14" t="n">
        <v>157</v>
      </c>
      <c r="X3222" s="13" t="s">
        <v>2600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10043</v>
      </c>
      <c r="E3223" s="13" t="s">
        <v>139</v>
      </c>
      <c r="F3223" s="11" t="n">
        <v>13</v>
      </c>
      <c r="G3223" s="13" t="s">
        <v>100</v>
      </c>
      <c r="H3223" s="11" t="n">
        <v>2110101</v>
      </c>
      <c r="I3223" s="13" t="s">
        <v>53</v>
      </c>
      <c r="J3223" s="11" t="n">
        <v>1651226</v>
      </c>
      <c r="L3223" s="11" t="n">
        <v>927</v>
      </c>
      <c r="M3223" s="13" t="s">
        <v>35</v>
      </c>
      <c r="N3223" s="13" t="s">
        <v>89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270</v>
      </c>
      <c r="W3223" s="14" t="n">
        <v>270</v>
      </c>
      <c r="X3223" s="13" t="s">
        <v>2601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BRIGADEIRO</v>
      </c>
      <c r="AC3223" s="1" t="n">
        <v>927</v>
      </c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42</v>
      </c>
      <c r="E3224" s="13" t="s">
        <v>99</v>
      </c>
      <c r="F3224" s="11" t="n">
        <v>13</v>
      </c>
      <c r="G3224" s="13" t="s">
        <v>100</v>
      </c>
      <c r="H3224" s="11" t="n">
        <v>2110101</v>
      </c>
      <c r="I3224" s="13" t="s">
        <v>53</v>
      </c>
      <c r="J3224" s="11" t="n">
        <v>1651373</v>
      </c>
      <c r="L3224" s="11" t="n">
        <v>4579</v>
      </c>
      <c r="M3224" s="13" t="s">
        <v>35</v>
      </c>
      <c r="N3224" s="13" t="s">
        <v>89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125</v>
      </c>
      <c r="W3224" s="14" t="n">
        <v>125</v>
      </c>
      <c r="X3224" s="13" t="s">
        <v>1583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10070</v>
      </c>
      <c r="E3225" s="13" t="s">
        <v>111</v>
      </c>
      <c r="F3225" s="11" t="n">
        <v>7</v>
      </c>
      <c r="G3225" s="13" t="s">
        <v>290</v>
      </c>
      <c r="H3225" s="11" t="n">
        <v>2110405</v>
      </c>
      <c r="I3225" s="13" t="s">
        <v>57</v>
      </c>
      <c r="J3225" s="11" t="n">
        <v>1652460</v>
      </c>
      <c r="L3225" s="11" t="n">
        <v>253665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875.02</v>
      </c>
      <c r="W3225" s="14" t="n">
        <v>0</v>
      </c>
      <c r="X3225" s="13" t="s">
        <v>2602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10053</v>
      </c>
      <c r="E3226" s="13" t="s">
        <v>119</v>
      </c>
      <c r="F3226" s="11" t="n">
        <v>7</v>
      </c>
      <c r="G3226" s="13" t="s">
        <v>290</v>
      </c>
      <c r="H3226" s="11" t="n">
        <v>2110405</v>
      </c>
      <c r="I3226" s="13" t="s">
        <v>57</v>
      </c>
      <c r="J3226" s="11" t="n">
        <v>1652473</v>
      </c>
      <c r="L3226" s="11" t="n">
        <v>253667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607.03</v>
      </c>
      <c r="W3226" s="14" t="n">
        <v>0</v>
      </c>
      <c r="X3226" s="13" t="s">
        <v>2602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389</v>
      </c>
      <c r="E3227" s="13" t="s">
        <v>117</v>
      </c>
      <c r="F3227" s="11" t="n">
        <v>7</v>
      </c>
      <c r="G3227" s="13" t="s">
        <v>290</v>
      </c>
      <c r="H3227" s="11" t="n">
        <v>2110405</v>
      </c>
      <c r="I3227" s="13" t="s">
        <v>57</v>
      </c>
      <c r="J3227" s="11" t="n">
        <v>1652478</v>
      </c>
      <c r="L3227" s="11" t="n">
        <v>253670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498.75</v>
      </c>
      <c r="W3227" s="14" t="n">
        <v>0</v>
      </c>
      <c r="X3227" s="13" t="s">
        <v>2602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41</v>
      </c>
      <c r="E3228" s="13" t="s">
        <v>108</v>
      </c>
      <c r="F3228" s="11" t="n">
        <v>7</v>
      </c>
      <c r="G3228" s="13" t="s">
        <v>290</v>
      </c>
      <c r="H3228" s="11" t="n">
        <v>2110405</v>
      </c>
      <c r="I3228" s="13" t="s">
        <v>57</v>
      </c>
      <c r="J3228" s="11" t="n">
        <v>1652483</v>
      </c>
      <c r="L3228" s="11" t="n">
        <v>253672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597.91</v>
      </c>
      <c r="W3228" s="14" t="n">
        <v>0</v>
      </c>
      <c r="X3228" s="13" t="s">
        <v>2602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313</v>
      </c>
      <c r="E3229" s="13" t="s">
        <v>110</v>
      </c>
      <c r="F3229" s="11" t="n">
        <v>7</v>
      </c>
      <c r="G3229" s="13" t="s">
        <v>290</v>
      </c>
      <c r="H3229" s="11" t="n">
        <v>2110405</v>
      </c>
      <c r="I3229" s="13" t="s">
        <v>57</v>
      </c>
      <c r="J3229" s="11" t="n">
        <v>1652499</v>
      </c>
      <c r="L3229" s="11" t="n">
        <v>253673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502.9</v>
      </c>
      <c r="W3229" s="14" t="n">
        <v>0</v>
      </c>
      <c r="X3229" s="13" t="s">
        <v>2602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83</v>
      </c>
      <c r="E3230" s="13" t="s">
        <v>37</v>
      </c>
      <c r="F3230" s="11" t="n">
        <v>7</v>
      </c>
      <c r="G3230" s="13" t="s">
        <v>290</v>
      </c>
      <c r="H3230" s="11" t="n">
        <v>2110405</v>
      </c>
      <c r="I3230" s="13" t="s">
        <v>57</v>
      </c>
      <c r="J3230" s="11" t="n">
        <v>1652508</v>
      </c>
      <c r="L3230" s="11" t="n">
        <v>253676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501.69</v>
      </c>
      <c r="W3230" s="14" t="n">
        <v>0</v>
      </c>
      <c r="X3230" s="13" t="s">
        <v>2602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320</v>
      </c>
      <c r="E3231" s="13" t="s">
        <v>118</v>
      </c>
      <c r="F3231" s="11" t="n">
        <v>7</v>
      </c>
      <c r="G3231" s="13" t="s">
        <v>290</v>
      </c>
      <c r="H3231" s="11" t="n">
        <v>2110405</v>
      </c>
      <c r="I3231" s="13" t="s">
        <v>57</v>
      </c>
      <c r="J3231" s="11" t="n">
        <v>1652514</v>
      </c>
      <c r="L3231" s="11" t="n">
        <v>253678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531.37</v>
      </c>
      <c r="W3231" s="14" t="n">
        <v>0</v>
      </c>
      <c r="X3231" s="13" t="s">
        <v>2602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332</v>
      </c>
      <c r="E3232" s="13" t="s">
        <v>109</v>
      </c>
      <c r="F3232" s="11" t="n">
        <v>7</v>
      </c>
      <c r="G3232" s="13" t="s">
        <v>290</v>
      </c>
      <c r="H3232" s="11" t="n">
        <v>2110405</v>
      </c>
      <c r="I3232" s="13" t="s">
        <v>57</v>
      </c>
      <c r="J3232" s="11" t="n">
        <v>1652523</v>
      </c>
      <c r="L3232" s="11" t="n">
        <v>253679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60.91</v>
      </c>
      <c r="W3232" s="14" t="n">
        <v>0</v>
      </c>
      <c r="X3232" s="13" t="s">
        <v>2602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358</v>
      </c>
      <c r="E3233" s="13" t="s">
        <v>113</v>
      </c>
      <c r="F3233" s="11" t="n">
        <v>7</v>
      </c>
      <c r="G3233" s="13" t="s">
        <v>290</v>
      </c>
      <c r="H3233" s="11" t="n">
        <v>2110405</v>
      </c>
      <c r="I3233" s="13" t="s">
        <v>57</v>
      </c>
      <c r="J3233" s="11" t="n">
        <v>1652531</v>
      </c>
      <c r="L3233" s="11" t="n">
        <v>253680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499.87</v>
      </c>
      <c r="W3233" s="14" t="n">
        <v>0</v>
      </c>
      <c r="X3233" s="13" t="s">
        <v>2602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32</v>
      </c>
      <c r="E3234" s="13" t="s">
        <v>263</v>
      </c>
      <c r="F3234" s="11" t="n">
        <v>7</v>
      </c>
      <c r="G3234" s="13" t="s">
        <v>290</v>
      </c>
      <c r="H3234" s="11" t="n">
        <v>2110405</v>
      </c>
      <c r="I3234" s="13" t="s">
        <v>57</v>
      </c>
      <c r="J3234" s="11" t="n">
        <v>1652537</v>
      </c>
      <c r="L3234" s="11" t="n">
        <v>253682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691.56</v>
      </c>
      <c r="W3234" s="14" t="n">
        <v>0</v>
      </c>
      <c r="X3234" s="13" t="s">
        <v>2602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429</v>
      </c>
      <c r="E3235" s="13" t="s">
        <v>1129</v>
      </c>
      <c r="F3235" s="11" t="n">
        <v>7</v>
      </c>
      <c r="G3235" s="13" t="s">
        <v>290</v>
      </c>
      <c r="H3235" s="11" t="n">
        <v>2110405</v>
      </c>
      <c r="I3235" s="13" t="s">
        <v>57</v>
      </c>
      <c r="J3235" s="11" t="n">
        <v>1652550</v>
      </c>
      <c r="L3235" s="11" t="n">
        <v>253685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465.37</v>
      </c>
      <c r="W3235" s="14" t="n">
        <v>0</v>
      </c>
      <c r="X3235" s="13" t="s">
        <v>2602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10070</v>
      </c>
      <c r="E3236" s="13" t="s">
        <v>111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1652553</v>
      </c>
      <c r="L3236" s="11" t="n">
        <v>253686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756.77</v>
      </c>
      <c r="W3236" s="14" t="n">
        <v>756.77</v>
      </c>
      <c r="X3236" s="13" t="s">
        <v>2603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10053</v>
      </c>
      <c r="E3237" s="13" t="s">
        <v>119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1652558</v>
      </c>
      <c r="L3237" s="11" t="n">
        <v>253687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1011.83</v>
      </c>
      <c r="W3237" s="14" t="n">
        <v>1011.83</v>
      </c>
      <c r="X3237" s="13" t="s">
        <v>2603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389</v>
      </c>
      <c r="E3238" s="13" t="s">
        <v>117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1652560</v>
      </c>
      <c r="L3238" s="11" t="n">
        <v>253689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38</v>
      </c>
      <c r="S3238" s="11" t="n">
        <v>4210301</v>
      </c>
      <c r="T3238" s="13" t="s">
        <v>291</v>
      </c>
      <c r="U3238" s="14" t="n">
        <v>619.75</v>
      </c>
      <c r="W3238" s="14" t="n">
        <v>619.75</v>
      </c>
      <c r="X3238" s="13" t="s">
        <v>2603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46269</v>
      </c>
      <c r="C3239" s="12" t="n">
        <v>46269</v>
      </c>
      <c r="D3239" s="11" t="n">
        <v>10108</v>
      </c>
      <c r="E3239" s="13" t="s">
        <v>2399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1652561</v>
      </c>
      <c r="L3239" s="11" t="n">
        <v>253690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38</v>
      </c>
      <c r="S3239" s="11" t="n">
        <v>4210301</v>
      </c>
      <c r="T3239" s="13" t="s">
        <v>291</v>
      </c>
      <c r="U3239" s="14" t="n">
        <v>783.48</v>
      </c>
      <c r="W3239" s="14" t="n">
        <v>783.48</v>
      </c>
      <c r="X3239" s="13" t="s">
        <v>2603</v>
      </c>
      <c r="Z3239" s="1" t="str">
        <f aca="false">IF($T3239="","",IFERROR(INDEX('Resumo Grupos'!$AC$3:$AC$200,MATCH($T3239,'Resumo Grupos'!$AB$3:$AB$200,0)),"n/d"))</f>
        <v>Salários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35</v>
      </c>
      <c r="E3240" s="13" t="s">
        <v>65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1652567</v>
      </c>
      <c r="L3240" s="11" t="n">
        <v>253692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38</v>
      </c>
      <c r="S3240" s="11" t="n">
        <v>4210301</v>
      </c>
      <c r="T3240" s="13" t="s">
        <v>291</v>
      </c>
      <c r="U3240" s="14" t="n">
        <v>1576.97</v>
      </c>
      <c r="W3240" s="14" t="n">
        <v>1576.97</v>
      </c>
      <c r="X3240" s="13" t="s">
        <v>2603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41</v>
      </c>
      <c r="E3241" s="13" t="s">
        <v>108</v>
      </c>
      <c r="F3241" s="11" t="n">
        <v>34</v>
      </c>
      <c r="G3241" s="13" t="s">
        <v>56</v>
      </c>
      <c r="H3241" s="11" t="n">
        <v>2110405</v>
      </c>
      <c r="I3241" s="13" t="s">
        <v>57</v>
      </c>
      <c r="J3241" s="11" t="n">
        <v>1652576</v>
      </c>
      <c r="L3241" s="11" t="n">
        <v>253694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38</v>
      </c>
      <c r="S3241" s="11" t="n">
        <v>4210301</v>
      </c>
      <c r="T3241" s="13" t="s">
        <v>291</v>
      </c>
      <c r="U3241" s="14" t="n">
        <v>875.12</v>
      </c>
      <c r="W3241" s="14" t="n">
        <v>875.12</v>
      </c>
      <c r="X3241" s="13" t="s">
        <v>2603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10109</v>
      </c>
      <c r="E3242" s="13" t="s">
        <v>2518</v>
      </c>
      <c r="F3242" s="11" t="n">
        <v>34</v>
      </c>
      <c r="G3242" s="13" t="s">
        <v>56</v>
      </c>
      <c r="H3242" s="11" t="n">
        <v>2110405</v>
      </c>
      <c r="I3242" s="13" t="s">
        <v>57</v>
      </c>
      <c r="J3242" s="11" t="n">
        <v>1652577</v>
      </c>
      <c r="L3242" s="11" t="n">
        <v>253695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38</v>
      </c>
      <c r="S3242" s="11" t="n">
        <v>4210301</v>
      </c>
      <c r="T3242" s="13" t="s">
        <v>291</v>
      </c>
      <c r="U3242" s="14" t="n">
        <v>407.94</v>
      </c>
      <c r="W3242" s="14" t="n">
        <v>407.94</v>
      </c>
      <c r="X3242" s="13" t="s">
        <v>2603</v>
      </c>
      <c r="Z3242" s="1" t="str">
        <f aca="false">IF($T3242="","",IFERROR(INDEX('Resumo Grupos'!$AC$3:$AC$200,MATCH($T3242,'Resumo Grupos'!$AB$3:$AB$200,0)),"n/d"))</f>
        <v>Salários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313</v>
      </c>
      <c r="E3243" s="13" t="s">
        <v>110</v>
      </c>
      <c r="F3243" s="11" t="n">
        <v>34</v>
      </c>
      <c r="G3243" s="13" t="s">
        <v>56</v>
      </c>
      <c r="H3243" s="11" t="n">
        <v>2110405</v>
      </c>
      <c r="I3243" s="13" t="s">
        <v>57</v>
      </c>
      <c r="J3243" s="11" t="n">
        <v>1652579</v>
      </c>
      <c r="L3243" s="11" t="n">
        <v>253696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38</v>
      </c>
      <c r="S3243" s="11" t="n">
        <v>4210301</v>
      </c>
      <c r="T3243" s="13" t="s">
        <v>291</v>
      </c>
      <c r="U3243" s="14" t="n">
        <v>1090.46</v>
      </c>
      <c r="W3243" s="14" t="n">
        <v>1090.46</v>
      </c>
      <c r="X3243" s="13" t="s">
        <v>2603</v>
      </c>
      <c r="Z3243" s="1" t="str">
        <f aca="false">IF($T3243="","",IFERROR(INDEX('Resumo Grupos'!$AC$3:$AC$200,MATCH($T3243,'Resumo Grupos'!$AB$3:$AB$200,0)),"n/d"))</f>
        <v>Salários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83</v>
      </c>
      <c r="E3244" s="13" t="s">
        <v>37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1652582</v>
      </c>
      <c r="L3244" s="11" t="n">
        <v>253698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38</v>
      </c>
      <c r="S3244" s="11" t="n">
        <v>4210301</v>
      </c>
      <c r="T3244" s="13" t="s">
        <v>291</v>
      </c>
      <c r="U3244" s="14" t="n">
        <v>1246.43</v>
      </c>
      <c r="W3244" s="14" t="n">
        <v>1246.43</v>
      </c>
      <c r="X3244" s="13" t="s">
        <v>2603</v>
      </c>
      <c r="Z3244" s="1" t="str">
        <f aca="false">IF($T3244="","",IFERROR(INDEX('Resumo Grupos'!$AC$3:$AC$200,MATCH($T3244,'Resumo Grupos'!$AB$3:$AB$200,0)),"n/d"))</f>
        <v>Salários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10107</v>
      </c>
      <c r="E3245" s="13" t="s">
        <v>2397</v>
      </c>
      <c r="F3245" s="11" t="n">
        <v>34</v>
      </c>
      <c r="G3245" s="13" t="s">
        <v>56</v>
      </c>
      <c r="H3245" s="11" t="n">
        <v>2110405</v>
      </c>
      <c r="I3245" s="13" t="s">
        <v>57</v>
      </c>
      <c r="J3245" s="11" t="n">
        <v>1652585</v>
      </c>
      <c r="L3245" s="11" t="n">
        <v>253699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38</v>
      </c>
      <c r="S3245" s="11" t="n">
        <v>4210301</v>
      </c>
      <c r="T3245" s="13" t="s">
        <v>291</v>
      </c>
      <c r="U3245" s="14" t="n">
        <v>712.25</v>
      </c>
      <c r="W3245" s="14" t="n">
        <v>712.25</v>
      </c>
      <c r="X3245" s="13" t="s">
        <v>2603</v>
      </c>
      <c r="Z3245" s="1" t="str">
        <f aca="false">IF($T3245="","",IFERROR(INDEX('Resumo Grupos'!$AC$3:$AC$200,MATCH($T3245,'Resumo Grupos'!$AB$3:$AB$200,0)),"n/d"))</f>
        <v>Salários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320</v>
      </c>
      <c r="E3246" s="13" t="s">
        <v>118</v>
      </c>
      <c r="F3246" s="11" t="n">
        <v>34</v>
      </c>
      <c r="G3246" s="13" t="s">
        <v>56</v>
      </c>
      <c r="H3246" s="11" t="n">
        <v>2110405</v>
      </c>
      <c r="I3246" s="13" t="s">
        <v>57</v>
      </c>
      <c r="J3246" s="11" t="n">
        <v>1652589</v>
      </c>
      <c r="L3246" s="11" t="n">
        <v>253700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38</v>
      </c>
      <c r="S3246" s="11" t="n">
        <v>4210301</v>
      </c>
      <c r="T3246" s="13" t="s">
        <v>291</v>
      </c>
      <c r="U3246" s="14" t="n">
        <v>793.76</v>
      </c>
      <c r="W3246" s="14" t="n">
        <v>793.76</v>
      </c>
      <c r="X3246" s="13" t="s">
        <v>2603</v>
      </c>
      <c r="Z3246" s="1" t="str">
        <f aca="false">IF($T3246="","",IFERROR(INDEX('Resumo Grupos'!$AC$3:$AC$200,MATCH($T3246,'Resumo Grupos'!$AB$3:$AB$200,0)),"n/d"))</f>
        <v>Salários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332</v>
      </c>
      <c r="E3247" s="13" t="s">
        <v>109</v>
      </c>
      <c r="F3247" s="11" t="n">
        <v>34</v>
      </c>
      <c r="G3247" s="13" t="s">
        <v>56</v>
      </c>
      <c r="H3247" s="11" t="n">
        <v>2110405</v>
      </c>
      <c r="I3247" s="13" t="s">
        <v>57</v>
      </c>
      <c r="J3247" s="11" t="n">
        <v>1652599</v>
      </c>
      <c r="L3247" s="11" t="n">
        <v>253704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38</v>
      </c>
      <c r="S3247" s="11" t="n">
        <v>4210301</v>
      </c>
      <c r="T3247" s="13" t="s">
        <v>291</v>
      </c>
      <c r="U3247" s="14" t="n">
        <v>980.09</v>
      </c>
      <c r="W3247" s="14" t="n">
        <v>980.09</v>
      </c>
      <c r="X3247" s="13" t="s">
        <v>2603</v>
      </c>
      <c r="Z3247" s="1" t="str">
        <f aca="false">IF($T3247="","",IFERROR(INDEX('Resumo Grupos'!$AC$3:$AC$200,MATCH($T3247,'Resumo Grupos'!$AB$3:$AB$200,0)),"n/d"))</f>
        <v>Salários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358</v>
      </c>
      <c r="E3248" s="13" t="s">
        <v>113</v>
      </c>
      <c r="F3248" s="11" t="n">
        <v>34</v>
      </c>
      <c r="G3248" s="13" t="s">
        <v>56</v>
      </c>
      <c r="H3248" s="11" t="n">
        <v>2110405</v>
      </c>
      <c r="I3248" s="13" t="s">
        <v>57</v>
      </c>
      <c r="J3248" s="11" t="n">
        <v>1652611</v>
      </c>
      <c r="L3248" s="11" t="n">
        <v>253706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38</v>
      </c>
      <c r="S3248" s="11" t="n">
        <v>4210301</v>
      </c>
      <c r="T3248" s="13" t="s">
        <v>291</v>
      </c>
      <c r="U3248" s="14" t="n">
        <v>1132.62</v>
      </c>
      <c r="W3248" s="14" t="n">
        <v>1132.62</v>
      </c>
      <c r="X3248" s="13" t="s">
        <v>2603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200</v>
      </c>
      <c r="E3249" s="13" t="s">
        <v>112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1652615</v>
      </c>
      <c r="L3249" s="11" t="n">
        <v>253707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38</v>
      </c>
      <c r="S3249" s="11" t="n">
        <v>4210301</v>
      </c>
      <c r="T3249" s="13" t="s">
        <v>291</v>
      </c>
      <c r="U3249" s="14" t="n">
        <v>169.98</v>
      </c>
      <c r="W3249" s="14" t="n">
        <v>169.98</v>
      </c>
      <c r="X3249" s="13" t="s">
        <v>2603</v>
      </c>
      <c r="Z3249" s="1" t="str">
        <f aca="false">IF($T3249="","",IFERROR(INDEX('Resumo Grupos'!$AC$3:$AC$200,MATCH($T3249,'Resumo Grupos'!$AB$3:$AB$200,0)),"n/d"))</f>
        <v>Salários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10070</v>
      </c>
      <c r="E3250" s="13" t="s">
        <v>111</v>
      </c>
      <c r="F3250" s="11" t="n">
        <v>34</v>
      </c>
      <c r="G3250" s="13" t="s">
        <v>56</v>
      </c>
      <c r="H3250" s="11" t="n">
        <v>2110405</v>
      </c>
      <c r="I3250" s="13" t="s">
        <v>57</v>
      </c>
      <c r="J3250" s="11" t="n">
        <v>1652623</v>
      </c>
      <c r="L3250" s="11" t="n">
        <v>253708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38</v>
      </c>
      <c r="S3250" s="11" t="n">
        <v>4210301</v>
      </c>
      <c r="T3250" s="13" t="s">
        <v>291</v>
      </c>
      <c r="U3250" s="14" t="n">
        <v>100</v>
      </c>
      <c r="W3250" s="14" t="n">
        <v>100</v>
      </c>
      <c r="X3250" s="13" t="s">
        <v>2604</v>
      </c>
      <c r="Z3250" s="1" t="str">
        <f aca="false">IF($T3250="","",IFERROR(INDEX('Resumo Grupos'!$AC$3:$AC$200,MATCH($T3250,'Resumo Grupos'!$AB$3:$AB$200,0)),"n/d"))</f>
        <v>Salários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10053</v>
      </c>
      <c r="E3251" s="13" t="s">
        <v>119</v>
      </c>
      <c r="F3251" s="11" t="n">
        <v>34</v>
      </c>
      <c r="G3251" s="13" t="s">
        <v>56</v>
      </c>
      <c r="H3251" s="11" t="n">
        <v>2110405</v>
      </c>
      <c r="I3251" s="13" t="s">
        <v>57</v>
      </c>
      <c r="J3251" s="11" t="n">
        <v>1652626</v>
      </c>
      <c r="L3251" s="11" t="n">
        <v>253710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38</v>
      </c>
      <c r="S3251" s="11" t="n">
        <v>4210301</v>
      </c>
      <c r="T3251" s="13" t="s">
        <v>291</v>
      </c>
      <c r="U3251" s="14" t="n">
        <v>20</v>
      </c>
      <c r="W3251" s="14" t="n">
        <v>20</v>
      </c>
      <c r="X3251" s="13" t="s">
        <v>2604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389</v>
      </c>
      <c r="E3252" s="13" t="s">
        <v>117</v>
      </c>
      <c r="F3252" s="11" t="n">
        <v>34</v>
      </c>
      <c r="G3252" s="13" t="s">
        <v>56</v>
      </c>
      <c r="H3252" s="11" t="n">
        <v>2110405</v>
      </c>
      <c r="I3252" s="13" t="s">
        <v>57</v>
      </c>
      <c r="J3252" s="11" t="n">
        <v>1652627</v>
      </c>
      <c r="L3252" s="11" t="n">
        <v>253711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38</v>
      </c>
      <c r="S3252" s="11" t="n">
        <v>4210301</v>
      </c>
      <c r="T3252" s="13" t="s">
        <v>291</v>
      </c>
      <c r="U3252" s="14" t="n">
        <v>179.9</v>
      </c>
      <c r="W3252" s="14" t="n">
        <v>179.9</v>
      </c>
      <c r="X3252" s="13" t="s">
        <v>2604</v>
      </c>
      <c r="Z3252" s="1" t="str">
        <f aca="false">IF($T3252="","",IFERROR(INDEX('Resumo Grupos'!$AC$3:$AC$200,MATCH($T3252,'Resumo Grupos'!$AB$3:$AB$200,0)),"n/d"))</f>
        <v>Salários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41</v>
      </c>
      <c r="E3253" s="13" t="s">
        <v>108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1652631</v>
      </c>
      <c r="L3253" s="11" t="n">
        <v>253712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38</v>
      </c>
      <c r="S3253" s="11" t="n">
        <v>4210301</v>
      </c>
      <c r="T3253" s="13" t="s">
        <v>291</v>
      </c>
      <c r="U3253" s="14" t="n">
        <v>20</v>
      </c>
      <c r="W3253" s="14" t="n">
        <v>20</v>
      </c>
      <c r="X3253" s="13" t="s">
        <v>2604</v>
      </c>
      <c r="Z3253" s="1" t="str">
        <f aca="false">IF($T3253="","",IFERROR(INDEX('Resumo Grupos'!$AC$3:$AC$200,MATCH($T3253,'Resumo Grupos'!$AB$3:$AB$200,0)),"n/d"))</f>
        <v>Salários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46269</v>
      </c>
      <c r="C3254" s="12" t="n">
        <v>46269</v>
      </c>
      <c r="D3254" s="11" t="n">
        <v>332</v>
      </c>
      <c r="E3254" s="13" t="s">
        <v>109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1652636</v>
      </c>
      <c r="L3254" s="11" t="n">
        <v>253713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38</v>
      </c>
      <c r="S3254" s="11" t="n">
        <v>4210301</v>
      </c>
      <c r="T3254" s="13" t="s">
        <v>291</v>
      </c>
      <c r="U3254" s="14" t="n">
        <v>150</v>
      </c>
      <c r="W3254" s="14" t="n">
        <v>150</v>
      </c>
      <c r="X3254" s="13" t="s">
        <v>2604</v>
      </c>
      <c r="Z3254" s="1" t="str">
        <f aca="false">IF($T3254="","",IFERROR(INDEX('Resumo Grupos'!$AC$3:$AC$200,MATCH($T3254,'Resumo Grupos'!$AB$3:$AB$200,0)),"n/d"))</f>
        <v>Salários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46269</v>
      </c>
      <c r="C3255" s="12" t="n">
        <v>46269</v>
      </c>
      <c r="D3255" s="11" t="n">
        <v>320</v>
      </c>
      <c r="E3255" s="13" t="s">
        <v>118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1652639</v>
      </c>
      <c r="L3255" s="11" t="n">
        <v>253715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38</v>
      </c>
      <c r="S3255" s="11" t="n">
        <v>4210301</v>
      </c>
      <c r="T3255" s="13" t="s">
        <v>291</v>
      </c>
      <c r="U3255" s="14" t="n">
        <v>81.04</v>
      </c>
      <c r="W3255" s="14" t="n">
        <v>81.04</v>
      </c>
      <c r="X3255" s="13" t="s">
        <v>2604</v>
      </c>
      <c r="Z3255" s="1" t="str">
        <f aca="false">IF($T3255="","",IFERROR(INDEX('Resumo Grupos'!$AC$3:$AC$200,MATCH($T3255,'Resumo Grupos'!$AB$3:$AB$200,0)),"n/d"))</f>
        <v>Salários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46269</v>
      </c>
      <c r="C3256" s="12" t="n">
        <v>46269</v>
      </c>
      <c r="D3256" s="11" t="n">
        <v>358</v>
      </c>
      <c r="E3256" s="13" t="s">
        <v>113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1652643</v>
      </c>
      <c r="L3256" s="11" t="n">
        <v>253716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38</v>
      </c>
      <c r="S3256" s="11" t="n">
        <v>4210301</v>
      </c>
      <c r="T3256" s="13" t="s">
        <v>291</v>
      </c>
      <c r="U3256" s="14" t="n">
        <v>17.8</v>
      </c>
      <c r="W3256" s="14" t="n">
        <v>17.8</v>
      </c>
      <c r="X3256" s="13" t="s">
        <v>2604</v>
      </c>
      <c r="Z3256" s="1" t="str">
        <f aca="false">IF($T3256="","",IFERROR(INDEX('Resumo Grupos'!$AC$3:$AC$200,MATCH($T3256,'Resumo Grupos'!$AB$3:$AB$200,0)),"n/d"))</f>
        <v>Salários</v>
      </c>
      <c r="AA3256" s="1" t="str">
        <f aca="false">IF($T3256="","",IF(COUNTIF('Resumo Grupos'!$AE$3:$AE$40,$T3256)&gt;0,"NAO","SIM"))</f>
        <v>SIM</v>
      </c>
      <c r="AB3256" s="1"/>
      <c r="AC3256" s="1"/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200</v>
      </c>
      <c r="E3257" s="13" t="s">
        <v>112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1652683</v>
      </c>
      <c r="L3257" s="11" t="n">
        <v>253720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38</v>
      </c>
      <c r="S3257" s="11" t="n">
        <v>4210309</v>
      </c>
      <c r="T3257" s="13" t="s">
        <v>120</v>
      </c>
      <c r="U3257" s="14" t="n">
        <v>240</v>
      </c>
      <c r="W3257" s="14" t="n">
        <v>240</v>
      </c>
      <c r="X3257" s="13" t="s">
        <v>2605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41</v>
      </c>
      <c r="E3258" s="13" t="s">
        <v>108</v>
      </c>
      <c r="F3258" s="11" t="n">
        <v>11</v>
      </c>
      <c r="G3258" s="13" t="s">
        <v>295</v>
      </c>
      <c r="H3258" s="11" t="n">
        <v>2110405</v>
      </c>
      <c r="I3258" s="13" t="s">
        <v>57</v>
      </c>
      <c r="J3258" s="11" t="n">
        <v>1687689</v>
      </c>
      <c r="L3258" s="11" t="n">
        <v>258738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38</v>
      </c>
      <c r="S3258" s="11" t="n">
        <v>4210301</v>
      </c>
      <c r="T3258" s="13" t="s">
        <v>291</v>
      </c>
      <c r="U3258" s="14" t="n">
        <v>500</v>
      </c>
      <c r="W3258" s="14" t="n">
        <v>500</v>
      </c>
      <c r="X3258" s="13" t="s">
        <v>2606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83</v>
      </c>
      <c r="E3259" s="13" t="s">
        <v>37</v>
      </c>
      <c r="F3259" s="11" t="n">
        <v>11</v>
      </c>
      <c r="G3259" s="13" t="s">
        <v>295</v>
      </c>
      <c r="H3259" s="11" t="n">
        <v>2110405</v>
      </c>
      <c r="I3259" s="13" t="s">
        <v>57</v>
      </c>
      <c r="J3259" s="11" t="n">
        <v>1687691</v>
      </c>
      <c r="L3259" s="11" t="n">
        <v>258739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38</v>
      </c>
      <c r="S3259" s="11" t="n">
        <v>4210301</v>
      </c>
      <c r="T3259" s="13" t="s">
        <v>291</v>
      </c>
      <c r="U3259" s="14" t="n">
        <v>200</v>
      </c>
      <c r="W3259" s="14" t="n">
        <v>200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46269</v>
      </c>
      <c r="C3260" s="12" t="n">
        <v>46269</v>
      </c>
      <c r="D3260" s="11" t="n">
        <v>16</v>
      </c>
      <c r="E3260" s="13" t="s">
        <v>303</v>
      </c>
      <c r="F3260" s="11" t="n">
        <v>11</v>
      </c>
      <c r="G3260" s="13" t="s">
        <v>295</v>
      </c>
      <c r="H3260" s="11" t="n">
        <v>2110405</v>
      </c>
      <c r="I3260" s="13" t="s">
        <v>57</v>
      </c>
      <c r="J3260" s="11" t="n">
        <v>1687693</v>
      </c>
      <c r="L3260" s="11" t="n">
        <v>258740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38</v>
      </c>
      <c r="S3260" s="11" t="n">
        <v>4210301</v>
      </c>
      <c r="T3260" s="13" t="s">
        <v>291</v>
      </c>
      <c r="U3260" s="14" t="n">
        <v>300</v>
      </c>
      <c r="W3260" s="14" t="n">
        <v>300</v>
      </c>
      <c r="X3260" s="13" t="s">
        <v>2606</v>
      </c>
      <c r="Z3260" s="1" t="str">
        <f aca="false">IF($T3260="","",IFERROR(INDEX('Resumo Grupos'!$AC$3:$AC$200,MATCH($T3260,'Resumo Grupos'!$AB$3:$AB$200,0)),"n/d"))</f>
        <v>Salários</v>
      </c>
      <c r="AA3260" s="1" t="str">
        <f aca="false">IF($T3260="","",IF(COUNTIF('Resumo Grupos'!$AE$3:$AE$40,$T3260)&gt;0,"NAO","SIM"))</f>
        <v>SIM</v>
      </c>
      <c r="AB3260" s="1"/>
      <c r="AC3260" s="1"/>
    </row>
    <row r="3261" customFormat="false" ht="45.75" hidden="false" customHeight="true" outlineLevel="0" collapsed="false">
      <c r="A3261" s="11" t="n">
        <v>3</v>
      </c>
      <c r="B3261" s="12" t="n">
        <v>46270</v>
      </c>
      <c r="C3261" s="12" t="n">
        <v>46270</v>
      </c>
      <c r="D3261" s="11" t="n">
        <v>0</v>
      </c>
      <c r="E3261" s="13" t="s">
        <v>32</v>
      </c>
      <c r="F3261" s="11" t="n">
        <v>17</v>
      </c>
      <c r="G3261" s="13" t="s">
        <v>33</v>
      </c>
      <c r="H3261" s="11" t="n">
        <v>1110101</v>
      </c>
      <c r="I3261" s="13" t="s">
        <v>34</v>
      </c>
      <c r="J3261" s="11" t="n">
        <v>1683602</v>
      </c>
      <c r="L3261" s="11" t="n">
        <v>1683602</v>
      </c>
      <c r="M3261" s="13" t="s">
        <v>35</v>
      </c>
      <c r="N3261" s="13" t="s">
        <v>36</v>
      </c>
      <c r="P3261" s="11" t="n">
        <v>167</v>
      </c>
      <c r="Q3261" s="13" t="s">
        <v>119</v>
      </c>
      <c r="R3261" s="13" t="s">
        <v>38</v>
      </c>
      <c r="S3261" s="11" t="n">
        <v>4210316</v>
      </c>
      <c r="T3261" s="13" t="s">
        <v>44</v>
      </c>
      <c r="U3261" s="14" t="n">
        <v>80</v>
      </c>
      <c r="W3261" s="14" t="n">
        <v>80</v>
      </c>
      <c r="X3261" s="13" t="s">
        <v>2573</v>
      </c>
      <c r="Z3261" s="1" t="str">
        <f aca="false">IF($T3261="","",IFERROR(INDEX('Resumo Grupos'!$AC$3:$AC$200,MATCH($T3261,'Resumo Grupos'!$AB$3:$AB$200,0)),"n/d"))</f>
        <v>Salários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46270</v>
      </c>
      <c r="C3262" s="12" t="n">
        <v>46270</v>
      </c>
      <c r="D3262" s="11" t="n">
        <v>0</v>
      </c>
      <c r="E3262" s="13" t="s">
        <v>32</v>
      </c>
      <c r="F3262" s="11" t="n">
        <v>17</v>
      </c>
      <c r="G3262" s="13" t="s">
        <v>33</v>
      </c>
      <c r="H3262" s="11" t="n">
        <v>1110101</v>
      </c>
      <c r="I3262" s="13" t="s">
        <v>34</v>
      </c>
      <c r="J3262" s="11" t="n">
        <v>1683606</v>
      </c>
      <c r="L3262" s="11" t="n">
        <v>1683606</v>
      </c>
      <c r="M3262" s="13" t="s">
        <v>35</v>
      </c>
      <c r="N3262" s="13" t="s">
        <v>36</v>
      </c>
      <c r="P3262" s="11" t="n">
        <v>167</v>
      </c>
      <c r="Q3262" s="13" t="s">
        <v>119</v>
      </c>
      <c r="R3262" s="13" t="s">
        <v>38</v>
      </c>
      <c r="S3262" s="11" t="n">
        <v>4210309</v>
      </c>
      <c r="T3262" s="13" t="s">
        <v>120</v>
      </c>
      <c r="U3262" s="14" t="n">
        <v>10</v>
      </c>
      <c r="W3262" s="14" t="n">
        <v>10</v>
      </c>
      <c r="X3262" s="13" t="s">
        <v>2607</v>
      </c>
      <c r="Z3262" s="1" t="str">
        <f aca="false">IF($T3262="","",IFERROR(INDEX('Resumo Grupos'!$AC$3:$AC$200,MATCH($T3262,'Resumo Grupos'!$AB$3:$AB$200,0)),"n/d"))</f>
        <v>Salários</v>
      </c>
      <c r="AA3262" s="1" t="str">
        <f aca="false">IF($T3262="","",IF(COUNTIF('Resumo Grupos'!$AE$3:$AE$40,$T3262)&gt;0,"NAO","SIM"))</f>
        <v>SIM</v>
      </c>
      <c r="AB3262" s="1"/>
      <c r="AC3262" s="1"/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0</v>
      </c>
      <c r="E3263" s="13" t="s">
        <v>32</v>
      </c>
      <c r="F3263" s="11" t="n">
        <v>17</v>
      </c>
      <c r="G3263" s="13" t="s">
        <v>33</v>
      </c>
      <c r="H3263" s="11" t="n">
        <v>1110101</v>
      </c>
      <c r="I3263" s="13" t="s">
        <v>34</v>
      </c>
      <c r="J3263" s="11" t="n">
        <v>1683608</v>
      </c>
      <c r="L3263" s="11" t="n">
        <v>1683608</v>
      </c>
      <c r="M3263" s="13" t="s">
        <v>35</v>
      </c>
      <c r="N3263" s="13" t="s">
        <v>36</v>
      </c>
      <c r="P3263" s="11" t="n">
        <v>167</v>
      </c>
      <c r="Q3263" s="13" t="s">
        <v>119</v>
      </c>
      <c r="R3263" s="13" t="s">
        <v>38</v>
      </c>
      <c r="S3263" s="11" t="n">
        <v>4210310</v>
      </c>
      <c r="T3263" s="13" t="s">
        <v>39</v>
      </c>
      <c r="U3263" s="14" t="n">
        <v>15</v>
      </c>
      <c r="W3263" s="14" t="n">
        <v>15</v>
      </c>
      <c r="X3263" s="13" t="s">
        <v>2575</v>
      </c>
      <c r="Z3263" s="1" t="str">
        <f aca="false">IF($T3263="","",IFERROR(INDEX('Resumo Grupos'!$AC$3:$AC$200,MATCH($T3263,'Resumo Grupos'!$AB$3:$AB$200,0)),"n/d"))</f>
        <v>Despesa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46270</v>
      </c>
      <c r="C3264" s="12" t="n">
        <v>46270</v>
      </c>
      <c r="D3264" s="11" t="n">
        <v>0</v>
      </c>
      <c r="E3264" s="13" t="s">
        <v>32</v>
      </c>
      <c r="F3264" s="11" t="n">
        <v>17</v>
      </c>
      <c r="G3264" s="13" t="s">
        <v>33</v>
      </c>
      <c r="H3264" s="11" t="n">
        <v>1110101</v>
      </c>
      <c r="I3264" s="13" t="s">
        <v>34</v>
      </c>
      <c r="J3264" s="11" t="n">
        <v>1683640</v>
      </c>
      <c r="L3264" s="11" t="n">
        <v>1683640</v>
      </c>
      <c r="M3264" s="13" t="s">
        <v>35</v>
      </c>
      <c r="N3264" s="13" t="s">
        <v>36</v>
      </c>
      <c r="P3264" s="11" t="n">
        <v>167</v>
      </c>
      <c r="Q3264" s="13" t="s">
        <v>119</v>
      </c>
      <c r="R3264" s="13" t="s">
        <v>38</v>
      </c>
      <c r="S3264" s="11" t="n">
        <v>4210316</v>
      </c>
      <c r="T3264" s="13" t="s">
        <v>44</v>
      </c>
      <c r="U3264" s="14" t="n">
        <v>50</v>
      </c>
      <c r="W3264" s="14" t="n">
        <v>50</v>
      </c>
      <c r="X3264" s="13" t="s">
        <v>2608</v>
      </c>
      <c r="Z3264" s="1" t="str">
        <f aca="false">IF($T3264="","",IFERROR(INDEX('Resumo Grupos'!$AC$3:$AC$200,MATCH($T3264,'Resumo Grupos'!$AB$3:$AB$200,0)),"n/d"))</f>
        <v>Salários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46270</v>
      </c>
      <c r="C3265" s="12" t="n">
        <v>46270</v>
      </c>
      <c r="D3265" s="11" t="n">
        <v>0</v>
      </c>
      <c r="E3265" s="13" t="s">
        <v>32</v>
      </c>
      <c r="F3265" s="11" t="n">
        <v>17</v>
      </c>
      <c r="G3265" s="13" t="s">
        <v>33</v>
      </c>
      <c r="H3265" s="11" t="n">
        <v>1110101</v>
      </c>
      <c r="I3265" s="13" t="s">
        <v>34</v>
      </c>
      <c r="J3265" s="11" t="n">
        <v>1683644</v>
      </c>
      <c r="L3265" s="11" t="n">
        <v>1683644</v>
      </c>
      <c r="M3265" s="13" t="s">
        <v>35</v>
      </c>
      <c r="N3265" s="13" t="s">
        <v>36</v>
      </c>
      <c r="P3265" s="11" t="n">
        <v>167</v>
      </c>
      <c r="Q3265" s="13" t="s">
        <v>119</v>
      </c>
      <c r="R3265" s="13" t="s">
        <v>38</v>
      </c>
      <c r="S3265" s="11" t="n">
        <v>4210310</v>
      </c>
      <c r="T3265" s="13" t="s">
        <v>39</v>
      </c>
      <c r="U3265" s="14" t="n">
        <v>15</v>
      </c>
      <c r="W3265" s="14" t="n">
        <v>15</v>
      </c>
      <c r="X3265" s="13" t="s">
        <v>2609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46270</v>
      </c>
      <c r="C3266" s="12" t="n">
        <v>46270</v>
      </c>
      <c r="D3266" s="11" t="n">
        <v>0</v>
      </c>
      <c r="E3266" s="13" t="s">
        <v>32</v>
      </c>
      <c r="F3266" s="11" t="n">
        <v>17</v>
      </c>
      <c r="G3266" s="13" t="s">
        <v>33</v>
      </c>
      <c r="H3266" s="11" t="n">
        <v>1110101</v>
      </c>
      <c r="I3266" s="13" t="s">
        <v>34</v>
      </c>
      <c r="J3266" s="11" t="n">
        <v>1683645</v>
      </c>
      <c r="L3266" s="11" t="n">
        <v>1683645</v>
      </c>
      <c r="M3266" s="13" t="s">
        <v>35</v>
      </c>
      <c r="N3266" s="13" t="s">
        <v>36</v>
      </c>
      <c r="P3266" s="11" t="n">
        <v>167</v>
      </c>
      <c r="Q3266" s="13" t="s">
        <v>119</v>
      </c>
      <c r="R3266" s="13" t="s">
        <v>38</v>
      </c>
      <c r="S3266" s="11" t="n">
        <v>4210310</v>
      </c>
      <c r="T3266" s="13" t="s">
        <v>39</v>
      </c>
      <c r="U3266" s="14" t="n">
        <v>6</v>
      </c>
      <c r="W3266" s="14" t="n">
        <v>6</v>
      </c>
      <c r="X3266" s="13" t="s">
        <v>546</v>
      </c>
      <c r="Z3266" s="1" t="str">
        <f aca="false">IF($T3266="","",IFERROR(INDEX('Resumo Grupos'!$AC$3:$AC$200,MATCH($T3266,'Resumo Grupos'!$AB$3:$AB$200,0)),"n/d"))</f>
        <v>Despesa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0</v>
      </c>
      <c r="E3267" s="13" t="s">
        <v>32</v>
      </c>
      <c r="F3267" s="11" t="n">
        <v>17</v>
      </c>
      <c r="G3267" s="13" t="s">
        <v>33</v>
      </c>
      <c r="H3267" s="11" t="n">
        <v>1110101</v>
      </c>
      <c r="I3267" s="13" t="s">
        <v>34</v>
      </c>
      <c r="J3267" s="11" t="n">
        <v>1683648</v>
      </c>
      <c r="L3267" s="11" t="n">
        <v>1683648</v>
      </c>
      <c r="M3267" s="13" t="s">
        <v>35</v>
      </c>
      <c r="N3267" s="13" t="s">
        <v>36</v>
      </c>
      <c r="P3267" s="11" t="n">
        <v>167</v>
      </c>
      <c r="Q3267" s="13" t="s">
        <v>119</v>
      </c>
      <c r="R3267" s="13" t="s">
        <v>252</v>
      </c>
      <c r="S3267" s="11" t="n">
        <v>3110301</v>
      </c>
      <c r="T3267" s="13" t="s">
        <v>253</v>
      </c>
      <c r="U3267" s="14" t="n">
        <v>35</v>
      </c>
      <c r="W3267" s="14" t="n">
        <v>35</v>
      </c>
      <c r="X3267" s="13" t="s">
        <v>2610</v>
      </c>
      <c r="Z3267" s="1" t="str">
        <f aca="false">IF($T3267="","",IFERROR(INDEX('Resumo Grupos'!$AC$3:$AC$200,MATCH($T3267,'Resumo Grupos'!$AB$3:$AB$200,0)),"n/d"))</f>
        <v>Despesa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46270</v>
      </c>
      <c r="C3268" s="12" t="n">
        <v>46270</v>
      </c>
      <c r="D3268" s="11" t="n">
        <v>0</v>
      </c>
      <c r="E3268" s="13" t="s">
        <v>32</v>
      </c>
      <c r="F3268" s="11" t="n">
        <v>17</v>
      </c>
      <c r="G3268" s="13" t="s">
        <v>33</v>
      </c>
      <c r="H3268" s="11" t="n">
        <v>1110101</v>
      </c>
      <c r="I3268" s="13" t="s">
        <v>34</v>
      </c>
      <c r="J3268" s="11" t="n">
        <v>1683656</v>
      </c>
      <c r="L3268" s="11" t="n">
        <v>1683656</v>
      </c>
      <c r="M3268" s="13" t="s">
        <v>35</v>
      </c>
      <c r="N3268" s="13" t="s">
        <v>36</v>
      </c>
      <c r="P3268" s="11" t="n">
        <v>167</v>
      </c>
      <c r="Q3268" s="13" t="s">
        <v>119</v>
      </c>
      <c r="R3268" s="13" t="s">
        <v>52</v>
      </c>
      <c r="S3268" s="11" t="n">
        <v>2110101</v>
      </c>
      <c r="T3268" s="13" t="s">
        <v>53</v>
      </c>
      <c r="U3268" s="14" t="n">
        <v>125</v>
      </c>
      <c r="W3268" s="14" t="n">
        <v>125</v>
      </c>
      <c r="X3268" s="13" t="s">
        <v>2611</v>
      </c>
      <c r="Z3268" s="1" t="str">
        <f aca="false">IF($T3268="","",IFERROR(INDEX('Resumo Grupos'!$AC$3:$AC$200,MATCH($T3268,'Resumo Grupos'!$AB$3:$AB$200,0)),"n/d"))</f>
        <v>Despesa</v>
      </c>
      <c r="AA3268" s="1" t="str">
        <f aca="false">IF($T3268="","",IF(COUNTIF('Resumo Grupos'!$AE$3:$AE$40,$T3268)&gt;0,"NAO","SIM"))</f>
        <v>SIM</v>
      </c>
      <c r="AB3268" s="1"/>
      <c r="AC3268" s="1"/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0</v>
      </c>
      <c r="E3269" s="13" t="s">
        <v>32</v>
      </c>
      <c r="F3269" s="11" t="n">
        <v>17</v>
      </c>
      <c r="G3269" s="13" t="s">
        <v>33</v>
      </c>
      <c r="H3269" s="11" t="n">
        <v>1110101</v>
      </c>
      <c r="I3269" s="13" t="s">
        <v>34</v>
      </c>
      <c r="J3269" s="11" t="n">
        <v>1683655</v>
      </c>
      <c r="L3269" s="11" t="n">
        <v>1683655</v>
      </c>
      <c r="M3269" s="13" t="s">
        <v>35</v>
      </c>
      <c r="N3269" s="13" t="s">
        <v>36</v>
      </c>
      <c r="P3269" s="11" t="n">
        <v>167</v>
      </c>
      <c r="Q3269" s="13" t="s">
        <v>119</v>
      </c>
      <c r="R3269" s="13" t="s">
        <v>52</v>
      </c>
      <c r="S3269" s="11" t="n">
        <v>2110101</v>
      </c>
      <c r="T3269" s="13" t="s">
        <v>53</v>
      </c>
      <c r="U3269" s="14" t="n">
        <v>380</v>
      </c>
      <c r="W3269" s="14" t="n">
        <v>380</v>
      </c>
      <c r="X3269" s="13" t="s">
        <v>2612</v>
      </c>
      <c r="Z3269" s="1" t="str">
        <f aca="false">IF($T3269="","",IFERROR(INDEX('Resumo Grupos'!$AC$3:$AC$200,MATCH($T3269,'Resumo Grupos'!$AB$3:$AB$200,0)),"n/d"))</f>
        <v>Despesa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0</v>
      </c>
      <c r="E3270" s="13" t="s">
        <v>32</v>
      </c>
      <c r="F3270" s="11" t="n">
        <v>17</v>
      </c>
      <c r="G3270" s="13" t="s">
        <v>33</v>
      </c>
      <c r="H3270" s="11" t="n">
        <v>1110101</v>
      </c>
      <c r="I3270" s="13" t="s">
        <v>34</v>
      </c>
      <c r="J3270" s="11" t="n">
        <v>1683654</v>
      </c>
      <c r="L3270" s="11" t="n">
        <v>1683654</v>
      </c>
      <c r="M3270" s="13" t="s">
        <v>35</v>
      </c>
      <c r="N3270" s="13" t="s">
        <v>36</v>
      </c>
      <c r="P3270" s="11" t="n">
        <v>167</v>
      </c>
      <c r="Q3270" s="13" t="s">
        <v>119</v>
      </c>
      <c r="R3270" s="13" t="s">
        <v>52</v>
      </c>
      <c r="S3270" s="11" t="n">
        <v>2110101</v>
      </c>
      <c r="T3270" s="13" t="s">
        <v>53</v>
      </c>
      <c r="U3270" s="14" t="n">
        <v>511</v>
      </c>
      <c r="W3270" s="14" t="n">
        <v>511</v>
      </c>
      <c r="X3270" s="13" t="s">
        <v>2613</v>
      </c>
      <c r="Z3270" s="1" t="str">
        <f aca="false">IF($T3270="","",IFERROR(INDEX('Resumo Grupos'!$AC$3:$AC$200,MATCH($T3270,'Resumo Grupos'!$AB$3:$AB$200,0)),"n/d"))</f>
        <v>Despesa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46270</v>
      </c>
      <c r="C3271" s="12" t="n">
        <v>46270</v>
      </c>
      <c r="D3271" s="11" t="n">
        <v>0</v>
      </c>
      <c r="E3271" s="13" t="s">
        <v>32</v>
      </c>
      <c r="F3271" s="11" t="n">
        <v>17</v>
      </c>
      <c r="G3271" s="13" t="s">
        <v>33</v>
      </c>
      <c r="H3271" s="11" t="n">
        <v>1110101</v>
      </c>
      <c r="I3271" s="13" t="s">
        <v>34</v>
      </c>
      <c r="J3271" s="11" t="n">
        <v>1683653</v>
      </c>
      <c r="L3271" s="11" t="n">
        <v>1683653</v>
      </c>
      <c r="M3271" s="13" t="s">
        <v>35</v>
      </c>
      <c r="N3271" s="13" t="s">
        <v>36</v>
      </c>
      <c r="P3271" s="11" t="n">
        <v>167</v>
      </c>
      <c r="Q3271" s="13" t="s">
        <v>119</v>
      </c>
      <c r="R3271" s="13" t="s">
        <v>52</v>
      </c>
      <c r="S3271" s="11" t="n">
        <v>2110101</v>
      </c>
      <c r="T3271" s="13" t="s">
        <v>53</v>
      </c>
      <c r="U3271" s="14" t="n">
        <v>575</v>
      </c>
      <c r="W3271" s="14" t="n">
        <v>575</v>
      </c>
      <c r="X3271" s="13" t="s">
        <v>2614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276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1464735</v>
      </c>
      <c r="L3272" s="11" t="n">
        <v>227881</v>
      </c>
      <c r="M3272" s="13" t="s">
        <v>35</v>
      </c>
      <c r="N3272" s="13" t="s">
        <v>59</v>
      </c>
      <c r="P3272" s="11" t="n">
        <v>101</v>
      </c>
      <c r="Q3272" s="13" t="s">
        <v>60</v>
      </c>
      <c r="R3272" s="13" t="s">
        <v>41</v>
      </c>
      <c r="S3272" s="11" t="n">
        <v>4210201</v>
      </c>
      <c r="T3272" s="13" t="s">
        <v>277</v>
      </c>
      <c r="U3272" s="14" t="n">
        <v>286</v>
      </c>
      <c r="W3272" s="14" t="n">
        <v>286</v>
      </c>
      <c r="X3272" s="13" t="s">
        <v>1906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46256</v>
      </c>
      <c r="C3273" s="12" t="n">
        <v>46270</v>
      </c>
      <c r="D3273" s="11" t="n">
        <v>1815</v>
      </c>
      <c r="E3273" s="13" t="s">
        <v>73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1585139</v>
      </c>
      <c r="L3273" s="11" t="n">
        <v>4638561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1010.95</v>
      </c>
      <c r="W3273" s="14" t="n">
        <v>1010.95</v>
      </c>
      <c r="X3273" s="13" t="s">
        <v>2615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FIGADO BOVINO KG</v>
      </c>
      <c r="AC3273" s="1" t="n">
        <v>399135</v>
      </c>
    </row>
    <row r="3274" customFormat="false" ht="36.75" hidden="false" customHeight="true" outlineLevel="0" collapsed="false">
      <c r="A3274" s="11" t="n">
        <v>3</v>
      </c>
      <c r="B3274" s="12" t="n">
        <v>46256</v>
      </c>
      <c r="C3274" s="12" t="n">
        <v>46270</v>
      </c>
      <c r="D3274" s="11" t="n">
        <v>1266</v>
      </c>
      <c r="E3274" s="13" t="s">
        <v>239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1585196</v>
      </c>
      <c r="L3274" s="11" t="n">
        <v>32871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41</v>
      </c>
      <c r="S3274" s="11" t="n">
        <v>4210299</v>
      </c>
      <c r="T3274" s="13" t="s">
        <v>1423</v>
      </c>
      <c r="U3274" s="14" t="n">
        <v>538.03</v>
      </c>
      <c r="W3274" s="14" t="n">
        <v>538.03</v>
      </c>
      <c r="X3274" s="13" t="s">
        <v>2616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BOBINA ESTRELA UNISO</v>
      </c>
      <c r="AC3274" s="1" t="n">
        <v>2670</v>
      </c>
    </row>
    <row r="3275" customFormat="false" ht="72.75" hidden="false" customHeight="true" outlineLevel="0" collapsed="false">
      <c r="A3275" s="11" t="n">
        <v>3</v>
      </c>
      <c r="B3275" s="12" t="n">
        <v>46254</v>
      </c>
      <c r="C3275" s="12" t="n">
        <v>46270</v>
      </c>
      <c r="D3275" s="11" t="n">
        <v>1122</v>
      </c>
      <c r="E3275" s="13" t="s">
        <v>1657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1585275</v>
      </c>
      <c r="L3275" s="11" t="n">
        <v>694711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203.79</v>
      </c>
      <c r="W3275" s="14" t="n">
        <v>203.79</v>
      </c>
      <c r="X3275" s="13" t="s">
        <v>2617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GARRAFA PARAMONT 2L</v>
      </c>
      <c r="AC3275" s="1" t="n">
        <v>12956</v>
      </c>
    </row>
    <row r="3276" customFormat="false" ht="72.75" hidden="false" customHeight="true" outlineLevel="0" collapsed="false">
      <c r="A3276" s="11" t="n">
        <v>3</v>
      </c>
      <c r="B3276" s="12" t="n">
        <v>46263</v>
      </c>
      <c r="C3276" s="12" t="n">
        <v>46270</v>
      </c>
      <c r="D3276" s="11" t="n">
        <v>1828</v>
      </c>
      <c r="E3276" s="13" t="s">
        <v>344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1628681</v>
      </c>
      <c r="L3276" s="11" t="n">
        <v>29507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734.25</v>
      </c>
      <c r="W3276" s="14" t="n">
        <v>734.25</v>
      </c>
      <c r="X3276" s="13" t="s">
        <v>2618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MORTADELA DEFUMADA DF DISTRIBUIDORA DE F</v>
      </c>
      <c r="AC3276" s="1" t="n">
        <v>1452</v>
      </c>
    </row>
    <row r="3277" customFormat="false" ht="63.75" hidden="false" customHeight="true" outlineLevel="0" collapsed="false">
      <c r="A3277" s="11" t="n">
        <v>3</v>
      </c>
      <c r="B3277" s="12" t="n">
        <v>46263</v>
      </c>
      <c r="C3277" s="12" t="n">
        <v>46270</v>
      </c>
      <c r="D3277" s="11" t="n">
        <v>1625</v>
      </c>
      <c r="E3277" s="13" t="s">
        <v>412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1629553</v>
      </c>
      <c r="L3277" s="11" t="n">
        <v>152101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3682.8</v>
      </c>
      <c r="W3277" s="14" t="n">
        <v>3682.8</v>
      </c>
      <c r="X3277" s="13" t="s">
        <v>2619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TRASEIRO DE BOI L1</v>
      </c>
      <c r="AC3277" s="1" t="n">
        <v>15210</v>
      </c>
    </row>
    <row r="3278" customFormat="false" ht="91.5" hidden="false" customHeight="true" outlineLevel="0" collapsed="false">
      <c r="A3278" s="11" t="n">
        <v>3</v>
      </c>
      <c r="B3278" s="12" t="n">
        <v>46269</v>
      </c>
      <c r="C3278" s="12" t="n">
        <v>46270</v>
      </c>
      <c r="D3278" s="11" t="n">
        <v>1768</v>
      </c>
      <c r="E3278" s="13" t="s">
        <v>487</v>
      </c>
      <c r="F3278" s="11" t="n">
        <v>34</v>
      </c>
      <c r="G3278" s="13" t="s">
        <v>56</v>
      </c>
      <c r="H3278" s="11" t="n">
        <v>2110405</v>
      </c>
      <c r="I3278" s="13" t="s">
        <v>57</v>
      </c>
      <c r="J3278" s="11" t="n">
        <v>628297</v>
      </c>
      <c r="L3278" s="11" t="n">
        <v>100146</v>
      </c>
      <c r="M3278" s="13" t="s">
        <v>1522</v>
      </c>
      <c r="N3278" s="13" t="s">
        <v>59</v>
      </c>
      <c r="P3278" s="11" t="n">
        <v>102</v>
      </c>
      <c r="Q3278" s="13" t="s">
        <v>225</v>
      </c>
      <c r="R3278" s="13" t="s">
        <v>41</v>
      </c>
      <c r="S3278" s="11" t="n">
        <v>4210202</v>
      </c>
      <c r="T3278" s="13" t="s">
        <v>489</v>
      </c>
      <c r="U3278" s="14" t="n">
        <v>2431.5</v>
      </c>
      <c r="W3278" s="14" t="n">
        <v>2431.5</v>
      </c>
      <c r="X3278" s="13" t="s">
        <v>490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46269</v>
      </c>
      <c r="C3279" s="12" t="n">
        <v>46270</v>
      </c>
      <c r="D3279" s="11" t="n">
        <v>10096</v>
      </c>
      <c r="E3279" s="13" t="s">
        <v>1638</v>
      </c>
      <c r="F3279" s="11" t="n">
        <v>34</v>
      </c>
      <c r="G3279" s="13" t="s">
        <v>56</v>
      </c>
      <c r="H3279" s="11" t="n">
        <v>1210101</v>
      </c>
      <c r="I3279" s="13" t="s">
        <v>2620</v>
      </c>
      <c r="J3279" s="11" t="n">
        <v>1653409</v>
      </c>
      <c r="L3279" s="11" t="n">
        <v>251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240</v>
      </c>
      <c r="W3279" s="14" t="n">
        <v>240</v>
      </c>
      <c r="X3279" s="13" t="s">
        <v>2621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BOLO MIYAZAKI GRANDE</v>
      </c>
      <c r="AC3279" s="1" t="n">
        <v>251</v>
      </c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42</v>
      </c>
      <c r="E3280" s="13" t="s">
        <v>99</v>
      </c>
      <c r="F3280" s="11" t="n">
        <v>13</v>
      </c>
      <c r="G3280" s="13" t="s">
        <v>100</v>
      </c>
      <c r="H3280" s="11" t="n">
        <v>2110101</v>
      </c>
      <c r="I3280" s="13" t="s">
        <v>53</v>
      </c>
      <c r="J3280" s="11" t="n">
        <v>1656553</v>
      </c>
      <c r="L3280" s="11" t="n">
        <v>4584</v>
      </c>
      <c r="M3280" s="13" t="s">
        <v>35</v>
      </c>
      <c r="N3280" s="13" t="s">
        <v>89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125</v>
      </c>
      <c r="W3280" s="14" t="n">
        <v>125</v>
      </c>
      <c r="X3280" s="13" t="s">
        <v>1856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42</v>
      </c>
      <c r="E3281" s="13" t="s">
        <v>99</v>
      </c>
      <c r="F3281" s="11" t="n">
        <v>13</v>
      </c>
      <c r="G3281" s="13" t="s">
        <v>100</v>
      </c>
      <c r="H3281" s="11" t="n">
        <v>2110101</v>
      </c>
      <c r="I3281" s="13" t="s">
        <v>53</v>
      </c>
      <c r="J3281" s="11" t="n">
        <v>1656563</v>
      </c>
      <c r="L3281" s="11" t="n">
        <v>4585</v>
      </c>
      <c r="M3281" s="13" t="s">
        <v>35</v>
      </c>
      <c r="N3281" s="13" t="s">
        <v>89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380</v>
      </c>
      <c r="W3281" s="14" t="n">
        <v>380</v>
      </c>
      <c r="X3281" s="13" t="s">
        <v>2622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10035</v>
      </c>
      <c r="E3282" s="13" t="s">
        <v>288</v>
      </c>
      <c r="F3282" s="11" t="n">
        <v>13</v>
      </c>
      <c r="G3282" s="13" t="s">
        <v>100</v>
      </c>
      <c r="H3282" s="11" t="n">
        <v>2110101</v>
      </c>
      <c r="I3282" s="13" t="s">
        <v>53</v>
      </c>
      <c r="J3282" s="11" t="n">
        <v>1676692</v>
      </c>
      <c r="L3282" s="11" t="n">
        <v>426</v>
      </c>
      <c r="M3282" s="13" t="s">
        <v>35</v>
      </c>
      <c r="N3282" s="13" t="s">
        <v>89</v>
      </c>
      <c r="P3282" s="11" t="n">
        <v>129</v>
      </c>
      <c r="Q3282" s="13" t="s">
        <v>37</v>
      </c>
      <c r="R3282" s="13" t="s">
        <v>66</v>
      </c>
      <c r="S3282" s="11" t="n">
        <v>1130101</v>
      </c>
      <c r="T3282" s="13" t="s">
        <v>67</v>
      </c>
      <c r="U3282" s="14" t="n">
        <v>575</v>
      </c>
      <c r="W3282" s="14" t="n">
        <v>575</v>
      </c>
      <c r="X3282" s="13" t="s">
        <v>2623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978</v>
      </c>
      <c r="E3283" s="13" t="s">
        <v>222</v>
      </c>
      <c r="F3283" s="11" t="n">
        <v>13</v>
      </c>
      <c r="G3283" s="13" t="s">
        <v>100</v>
      </c>
      <c r="H3283" s="11" t="n">
        <v>2110101</v>
      </c>
      <c r="I3283" s="13" t="s">
        <v>53</v>
      </c>
      <c r="J3283" s="11" t="n">
        <v>1676702</v>
      </c>
      <c r="L3283" s="11" t="n">
        <v>572</v>
      </c>
      <c r="M3283" s="13" t="s">
        <v>35</v>
      </c>
      <c r="N3283" s="13" t="s">
        <v>89</v>
      </c>
      <c r="P3283" s="11" t="n">
        <v>129</v>
      </c>
      <c r="Q3283" s="13" t="s">
        <v>37</v>
      </c>
      <c r="R3283" s="13" t="s">
        <v>66</v>
      </c>
      <c r="S3283" s="11" t="n">
        <v>1130101</v>
      </c>
      <c r="T3283" s="13" t="s">
        <v>67</v>
      </c>
      <c r="U3283" s="14" t="n">
        <v>511</v>
      </c>
      <c r="W3283" s="14" t="n">
        <v>511</v>
      </c>
      <c r="X3283" s="13" t="s">
        <v>2624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46271</v>
      </c>
      <c r="C3284" s="12" t="n">
        <v>46271</v>
      </c>
      <c r="D3284" s="11" t="n">
        <v>0</v>
      </c>
      <c r="E3284" s="13" t="s">
        <v>32</v>
      </c>
      <c r="F3284" s="11" t="n">
        <v>17</v>
      </c>
      <c r="G3284" s="13" t="s">
        <v>33</v>
      </c>
      <c r="H3284" s="11" t="n">
        <v>1110101</v>
      </c>
      <c r="I3284" s="13" t="s">
        <v>34</v>
      </c>
      <c r="J3284" s="11" t="n">
        <v>1683663</v>
      </c>
      <c r="L3284" s="11" t="n">
        <v>1683663</v>
      </c>
      <c r="M3284" s="13" t="s">
        <v>35</v>
      </c>
      <c r="N3284" s="13" t="s">
        <v>36</v>
      </c>
      <c r="P3284" s="11" t="n">
        <v>167</v>
      </c>
      <c r="Q3284" s="13" t="s">
        <v>119</v>
      </c>
      <c r="R3284" s="13" t="s">
        <v>38</v>
      </c>
      <c r="S3284" s="11" t="n">
        <v>4210310</v>
      </c>
      <c r="T3284" s="13" t="s">
        <v>39</v>
      </c>
      <c r="U3284" s="14" t="n">
        <v>7</v>
      </c>
      <c r="W3284" s="14" t="n">
        <v>7</v>
      </c>
      <c r="X3284" s="13" t="s">
        <v>546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36.75" hidden="false" customHeight="true" outlineLevel="0" collapsed="false">
      <c r="A3285" s="11" t="n">
        <v>3</v>
      </c>
      <c r="B3285" s="12" t="n">
        <v>46271</v>
      </c>
      <c r="C3285" s="12" t="n">
        <v>46271</v>
      </c>
      <c r="D3285" s="11" t="n">
        <v>0</v>
      </c>
      <c r="E3285" s="13" t="s">
        <v>32</v>
      </c>
      <c r="F3285" s="11" t="n">
        <v>17</v>
      </c>
      <c r="G3285" s="13" t="s">
        <v>33</v>
      </c>
      <c r="H3285" s="11" t="n">
        <v>1110101</v>
      </c>
      <c r="I3285" s="13" t="s">
        <v>34</v>
      </c>
      <c r="J3285" s="11" t="n">
        <v>1683665</v>
      </c>
      <c r="L3285" s="11" t="n">
        <v>1683665</v>
      </c>
      <c r="M3285" s="13" t="s">
        <v>35</v>
      </c>
      <c r="N3285" s="13" t="s">
        <v>36</v>
      </c>
      <c r="P3285" s="11" t="n">
        <v>167</v>
      </c>
      <c r="Q3285" s="13" t="s">
        <v>119</v>
      </c>
      <c r="R3285" s="13" t="s">
        <v>38</v>
      </c>
      <c r="S3285" s="11" t="n">
        <v>4210316</v>
      </c>
      <c r="T3285" s="13" t="s">
        <v>44</v>
      </c>
      <c r="U3285" s="14" t="n">
        <v>80</v>
      </c>
      <c r="W3285" s="14" t="n">
        <v>80</v>
      </c>
      <c r="X3285" s="13" t="s">
        <v>2573</v>
      </c>
      <c r="Z3285" s="1" t="str">
        <f aca="false">IF($T3285="","",IFERROR(INDEX('Resumo Grupos'!$AC$3:$AC$200,MATCH($T3285,'Resumo Grupos'!$AB$3:$AB$200,0)),"n/d"))</f>
        <v>Salários</v>
      </c>
      <c r="AA3285" s="1" t="str">
        <f aca="false">IF($T3285="","",IF(COUNTIF('Resumo Grupos'!$AE$3:$AE$40,$T3285)&gt;0,"NAO","SIM"))</f>
        <v>SIM</v>
      </c>
      <c r="AB3285" s="1"/>
      <c r="AC3285" s="1"/>
    </row>
    <row r="3286" customFormat="false" ht="36.75" hidden="false" customHeight="true" outlineLevel="0" collapsed="false">
      <c r="A3286" s="11" t="n">
        <v>3</v>
      </c>
      <c r="B3286" s="12" t="n">
        <v>46271</v>
      </c>
      <c r="C3286" s="12" t="n">
        <v>46271</v>
      </c>
      <c r="D3286" s="11" t="n">
        <v>0</v>
      </c>
      <c r="E3286" s="13" t="s">
        <v>32</v>
      </c>
      <c r="F3286" s="11" t="n">
        <v>17</v>
      </c>
      <c r="G3286" s="13" t="s">
        <v>33</v>
      </c>
      <c r="H3286" s="11" t="n">
        <v>1110101</v>
      </c>
      <c r="I3286" s="13" t="s">
        <v>34</v>
      </c>
      <c r="J3286" s="11" t="n">
        <v>1683668</v>
      </c>
      <c r="L3286" s="11" t="n">
        <v>1683668</v>
      </c>
      <c r="M3286" s="13" t="s">
        <v>35</v>
      </c>
      <c r="N3286" s="13" t="s">
        <v>36</v>
      </c>
      <c r="P3286" s="11" t="n">
        <v>167</v>
      </c>
      <c r="Q3286" s="13" t="s">
        <v>119</v>
      </c>
      <c r="R3286" s="13" t="s">
        <v>38</v>
      </c>
      <c r="S3286" s="11" t="n">
        <v>4210310</v>
      </c>
      <c r="T3286" s="13" t="s">
        <v>39</v>
      </c>
      <c r="U3286" s="14" t="n">
        <v>15</v>
      </c>
      <c r="W3286" s="14" t="n">
        <v>15</v>
      </c>
      <c r="X3286" s="13" t="s">
        <v>2575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46271</v>
      </c>
      <c r="C3287" s="12" t="n">
        <v>46271</v>
      </c>
      <c r="D3287" s="11" t="n">
        <v>0</v>
      </c>
      <c r="E3287" s="13" t="s">
        <v>32</v>
      </c>
      <c r="F3287" s="11" t="n">
        <v>17</v>
      </c>
      <c r="G3287" s="13" t="s">
        <v>33</v>
      </c>
      <c r="H3287" s="11" t="n">
        <v>1110101</v>
      </c>
      <c r="I3287" s="13" t="s">
        <v>34</v>
      </c>
      <c r="J3287" s="11" t="n">
        <v>1683669</v>
      </c>
      <c r="L3287" s="11" t="n">
        <v>1683669</v>
      </c>
      <c r="M3287" s="13" t="s">
        <v>35</v>
      </c>
      <c r="N3287" s="13" t="s">
        <v>36</v>
      </c>
      <c r="P3287" s="11" t="n">
        <v>167</v>
      </c>
      <c r="Q3287" s="13" t="s">
        <v>119</v>
      </c>
      <c r="R3287" s="13" t="s">
        <v>38</v>
      </c>
      <c r="S3287" s="11" t="n">
        <v>4210309</v>
      </c>
      <c r="T3287" s="13" t="s">
        <v>120</v>
      </c>
      <c r="U3287" s="14" t="n">
        <v>10</v>
      </c>
      <c r="W3287" s="14" t="n">
        <v>10</v>
      </c>
      <c r="X3287" s="13" t="s">
        <v>2607</v>
      </c>
      <c r="Z3287" s="1" t="str">
        <f aca="false">IF($T3287="","",IFERROR(INDEX('Resumo Grupos'!$AC$3:$AC$200,MATCH($T3287,'Resumo Grupos'!$AB$3:$AB$200,0)),"n/d"))</f>
        <v>Salários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32</v>
      </c>
      <c r="F3288" s="11" t="n">
        <v>17</v>
      </c>
      <c r="G3288" s="13" t="s">
        <v>33</v>
      </c>
      <c r="H3288" s="11" t="n">
        <v>1110101</v>
      </c>
      <c r="I3288" s="13" t="s">
        <v>34</v>
      </c>
      <c r="J3288" s="11" t="n">
        <v>1683673</v>
      </c>
      <c r="L3288" s="11" t="n">
        <v>1683673</v>
      </c>
      <c r="M3288" s="13" t="s">
        <v>35</v>
      </c>
      <c r="N3288" s="13" t="s">
        <v>36</v>
      </c>
      <c r="P3288" s="11" t="n">
        <v>167</v>
      </c>
      <c r="Q3288" s="13" t="s">
        <v>119</v>
      </c>
      <c r="R3288" s="13" t="s">
        <v>38</v>
      </c>
      <c r="S3288" s="11" t="n">
        <v>4210314</v>
      </c>
      <c r="T3288" s="13" t="s">
        <v>47</v>
      </c>
      <c r="U3288" s="14" t="n">
        <v>60</v>
      </c>
      <c r="W3288" s="14" t="n">
        <v>60</v>
      </c>
      <c r="X3288" s="13" t="s">
        <v>2625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32</v>
      </c>
      <c r="F3289" s="11" t="n">
        <v>17</v>
      </c>
      <c r="G3289" s="13" t="s">
        <v>33</v>
      </c>
      <c r="H3289" s="11" t="n">
        <v>1110101</v>
      </c>
      <c r="I3289" s="13" t="s">
        <v>34</v>
      </c>
      <c r="J3289" s="11" t="n">
        <v>1683677</v>
      </c>
      <c r="L3289" s="11" t="n">
        <v>1683677</v>
      </c>
      <c r="M3289" s="13" t="s">
        <v>35</v>
      </c>
      <c r="N3289" s="13" t="s">
        <v>36</v>
      </c>
      <c r="P3289" s="11" t="n">
        <v>167</v>
      </c>
      <c r="Q3289" s="13" t="s">
        <v>119</v>
      </c>
      <c r="R3289" s="13" t="s">
        <v>38</v>
      </c>
      <c r="S3289" s="11" t="n">
        <v>4210310</v>
      </c>
      <c r="T3289" s="13" t="s">
        <v>39</v>
      </c>
      <c r="U3289" s="14" t="n">
        <v>15</v>
      </c>
      <c r="W3289" s="14" t="n">
        <v>15</v>
      </c>
      <c r="X3289" s="13" t="s">
        <v>2626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32</v>
      </c>
      <c r="F3290" s="11" t="n">
        <v>17</v>
      </c>
      <c r="G3290" s="13" t="s">
        <v>33</v>
      </c>
      <c r="H3290" s="11" t="n">
        <v>1110101</v>
      </c>
      <c r="I3290" s="13" t="s">
        <v>34</v>
      </c>
      <c r="J3290" s="11" t="n">
        <v>1683684</v>
      </c>
      <c r="L3290" s="11" t="n">
        <v>1683684</v>
      </c>
      <c r="M3290" s="13" t="s">
        <v>35</v>
      </c>
      <c r="N3290" s="13" t="s">
        <v>36</v>
      </c>
      <c r="P3290" s="11" t="n">
        <v>167</v>
      </c>
      <c r="Q3290" s="13" t="s">
        <v>119</v>
      </c>
      <c r="R3290" s="13" t="s">
        <v>38</v>
      </c>
      <c r="S3290" s="11" t="n">
        <v>4210314</v>
      </c>
      <c r="T3290" s="13" t="s">
        <v>47</v>
      </c>
      <c r="U3290" s="14" t="n">
        <v>60</v>
      </c>
      <c r="W3290" s="14" t="n">
        <v>60</v>
      </c>
      <c r="X3290" s="13" t="s">
        <v>2627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32</v>
      </c>
      <c r="F3291" s="11" t="n">
        <v>17</v>
      </c>
      <c r="G3291" s="13" t="s">
        <v>33</v>
      </c>
      <c r="H3291" s="11" t="n">
        <v>1110101</v>
      </c>
      <c r="I3291" s="13" t="s">
        <v>34</v>
      </c>
      <c r="J3291" s="11" t="n">
        <v>1683686</v>
      </c>
      <c r="L3291" s="11" t="n">
        <v>1683686</v>
      </c>
      <c r="M3291" s="13" t="s">
        <v>35</v>
      </c>
      <c r="N3291" s="13" t="s">
        <v>36</v>
      </c>
      <c r="P3291" s="11" t="n">
        <v>167</v>
      </c>
      <c r="Q3291" s="13" t="s">
        <v>119</v>
      </c>
      <c r="R3291" s="13" t="s">
        <v>38</v>
      </c>
      <c r="S3291" s="11" t="n">
        <v>4210310</v>
      </c>
      <c r="T3291" s="13" t="s">
        <v>39</v>
      </c>
      <c r="U3291" s="14" t="n">
        <v>15</v>
      </c>
      <c r="W3291" s="14" t="n">
        <v>15</v>
      </c>
      <c r="X3291" s="13" t="s">
        <v>2628</v>
      </c>
      <c r="Z3291" s="1" t="str">
        <f aca="false">IF($T3291="","",IFERROR(INDEX('Resumo Grupos'!$AC$3:$AC$200,MATCH($T3291,'Resumo Grupos'!$AB$3:$AB$200,0)),"n/d"))</f>
        <v>Despesa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32</v>
      </c>
      <c r="F3292" s="11" t="n">
        <v>17</v>
      </c>
      <c r="G3292" s="13" t="s">
        <v>33</v>
      </c>
      <c r="H3292" s="11" t="n">
        <v>1110101</v>
      </c>
      <c r="I3292" s="13" t="s">
        <v>34</v>
      </c>
      <c r="J3292" s="11" t="n">
        <v>1683687</v>
      </c>
      <c r="L3292" s="11" t="n">
        <v>1683687</v>
      </c>
      <c r="M3292" s="13" t="s">
        <v>35</v>
      </c>
      <c r="N3292" s="13" t="s">
        <v>36</v>
      </c>
      <c r="P3292" s="11" t="n">
        <v>167</v>
      </c>
      <c r="Q3292" s="13" t="s">
        <v>119</v>
      </c>
      <c r="R3292" s="13" t="s">
        <v>38</v>
      </c>
      <c r="S3292" s="11" t="n">
        <v>4210314</v>
      </c>
      <c r="T3292" s="13" t="s">
        <v>47</v>
      </c>
      <c r="U3292" s="14" t="n">
        <v>100</v>
      </c>
      <c r="W3292" s="14" t="n">
        <v>100</v>
      </c>
      <c r="X3292" s="13" t="s">
        <v>2577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32</v>
      </c>
      <c r="F3293" s="11" t="n">
        <v>17</v>
      </c>
      <c r="G3293" s="13" t="s">
        <v>33</v>
      </c>
      <c r="H3293" s="11" t="n">
        <v>1110101</v>
      </c>
      <c r="I3293" s="13" t="s">
        <v>34</v>
      </c>
      <c r="J3293" s="11" t="n">
        <v>1683688</v>
      </c>
      <c r="L3293" s="11" t="n">
        <v>1683688</v>
      </c>
      <c r="M3293" s="13" t="s">
        <v>35</v>
      </c>
      <c r="N3293" s="13" t="s">
        <v>36</v>
      </c>
      <c r="P3293" s="11" t="n">
        <v>167</v>
      </c>
      <c r="Q3293" s="13" t="s">
        <v>119</v>
      </c>
      <c r="R3293" s="13" t="s">
        <v>38</v>
      </c>
      <c r="S3293" s="11" t="n">
        <v>4210310</v>
      </c>
      <c r="T3293" s="13" t="s">
        <v>39</v>
      </c>
      <c r="U3293" s="14" t="n">
        <v>15</v>
      </c>
      <c r="W3293" s="14" t="n">
        <v>15</v>
      </c>
      <c r="X3293" s="13" t="s">
        <v>2576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32</v>
      </c>
      <c r="F3294" s="11" t="n">
        <v>17</v>
      </c>
      <c r="G3294" s="13" t="s">
        <v>33</v>
      </c>
      <c r="H3294" s="11" t="n">
        <v>1110101</v>
      </c>
      <c r="I3294" s="13" t="s">
        <v>34</v>
      </c>
      <c r="J3294" s="11" t="n">
        <v>1683689</v>
      </c>
      <c r="L3294" s="11" t="n">
        <v>1683689</v>
      </c>
      <c r="M3294" s="13" t="s">
        <v>35</v>
      </c>
      <c r="N3294" s="13" t="s">
        <v>36</v>
      </c>
      <c r="P3294" s="11" t="n">
        <v>167</v>
      </c>
      <c r="Q3294" s="13" t="s">
        <v>119</v>
      </c>
      <c r="R3294" s="13" t="s">
        <v>38</v>
      </c>
      <c r="S3294" s="11" t="n">
        <v>4210314</v>
      </c>
      <c r="T3294" s="13" t="s">
        <v>47</v>
      </c>
      <c r="U3294" s="14" t="n">
        <v>60</v>
      </c>
      <c r="W3294" s="14" t="n">
        <v>60</v>
      </c>
      <c r="X3294" s="13" t="s">
        <v>2629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32</v>
      </c>
      <c r="F3295" s="11" t="n">
        <v>17</v>
      </c>
      <c r="G3295" s="13" t="s">
        <v>33</v>
      </c>
      <c r="H3295" s="11" t="n">
        <v>1110101</v>
      </c>
      <c r="I3295" s="13" t="s">
        <v>34</v>
      </c>
      <c r="J3295" s="11" t="n">
        <v>1683692</v>
      </c>
      <c r="L3295" s="11" t="n">
        <v>1683692</v>
      </c>
      <c r="M3295" s="13" t="s">
        <v>35</v>
      </c>
      <c r="N3295" s="13" t="s">
        <v>36</v>
      </c>
      <c r="P3295" s="11" t="n">
        <v>167</v>
      </c>
      <c r="Q3295" s="13" t="s">
        <v>119</v>
      </c>
      <c r="R3295" s="13" t="s">
        <v>38</v>
      </c>
      <c r="S3295" s="11" t="n">
        <v>4210310</v>
      </c>
      <c r="T3295" s="13" t="s">
        <v>39</v>
      </c>
      <c r="U3295" s="14" t="n">
        <v>15</v>
      </c>
      <c r="W3295" s="14" t="n">
        <v>15</v>
      </c>
      <c r="X3295" s="13" t="s">
        <v>2630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32</v>
      </c>
      <c r="F3296" s="11" t="n">
        <v>17</v>
      </c>
      <c r="G3296" s="13" t="s">
        <v>33</v>
      </c>
      <c r="H3296" s="11" t="n">
        <v>1110101</v>
      </c>
      <c r="I3296" s="13" t="s">
        <v>34</v>
      </c>
      <c r="J3296" s="11" t="n">
        <v>1683694</v>
      </c>
      <c r="L3296" s="11" t="n">
        <v>1683694</v>
      </c>
      <c r="M3296" s="13" t="s">
        <v>35</v>
      </c>
      <c r="N3296" s="13" t="s">
        <v>36</v>
      </c>
      <c r="P3296" s="11" t="n">
        <v>167</v>
      </c>
      <c r="Q3296" s="13" t="s">
        <v>119</v>
      </c>
      <c r="R3296" s="13" t="s">
        <v>38</v>
      </c>
      <c r="S3296" s="11" t="n">
        <v>4210316</v>
      </c>
      <c r="T3296" s="13" t="s">
        <v>44</v>
      </c>
      <c r="U3296" s="14" t="n">
        <v>50</v>
      </c>
      <c r="W3296" s="14" t="n">
        <v>50</v>
      </c>
      <c r="X3296" s="13" t="s">
        <v>2608</v>
      </c>
      <c r="Z3296" s="1" t="str">
        <f aca="false">IF($T3296="","",IFERROR(INDEX('Resumo Grupos'!$AC$3:$AC$200,MATCH($T3296,'Resumo Grupos'!$AB$3:$AB$200,0)),"n/d"))</f>
        <v>Salários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32</v>
      </c>
      <c r="F3297" s="11" t="n">
        <v>17</v>
      </c>
      <c r="G3297" s="13" t="s">
        <v>33</v>
      </c>
      <c r="H3297" s="11" t="n">
        <v>1110101</v>
      </c>
      <c r="I3297" s="13" t="s">
        <v>34</v>
      </c>
      <c r="J3297" s="11" t="n">
        <v>1683697</v>
      </c>
      <c r="L3297" s="11" t="n">
        <v>1683697</v>
      </c>
      <c r="M3297" s="13" t="s">
        <v>35</v>
      </c>
      <c r="N3297" s="13" t="s">
        <v>36</v>
      </c>
      <c r="P3297" s="11" t="n">
        <v>167</v>
      </c>
      <c r="Q3297" s="13" t="s">
        <v>119</v>
      </c>
      <c r="R3297" s="13" t="s">
        <v>38</v>
      </c>
      <c r="S3297" s="11" t="n">
        <v>4210310</v>
      </c>
      <c r="T3297" s="13" t="s">
        <v>39</v>
      </c>
      <c r="U3297" s="14" t="n">
        <v>15</v>
      </c>
      <c r="W3297" s="14" t="n">
        <v>15</v>
      </c>
      <c r="X3297" s="13" t="s">
        <v>2609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46256</v>
      </c>
      <c r="C3298" s="12" t="n">
        <v>46271</v>
      </c>
      <c r="D3298" s="11" t="n">
        <v>1665</v>
      </c>
      <c r="E3298" s="13" t="s">
        <v>1240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1585470</v>
      </c>
      <c r="L3298" s="11" t="n">
        <v>136969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320.4</v>
      </c>
      <c r="W3298" s="14" t="n">
        <v>320.4</v>
      </c>
      <c r="X3298" s="13" t="s">
        <v>2631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REQUEIJÃO CATUPIRY C</v>
      </c>
      <c r="AC3298" s="1" t="n">
        <v>136969</v>
      </c>
    </row>
    <row r="3299" customFormat="false" ht="36.75" hidden="false" customHeight="true" outlineLevel="0" collapsed="false">
      <c r="A3299" s="11" t="n">
        <v>3</v>
      </c>
      <c r="B3299" s="12" t="n">
        <v>46264</v>
      </c>
      <c r="C3299" s="12" t="n">
        <v>46271</v>
      </c>
      <c r="D3299" s="11" t="n">
        <v>1613</v>
      </c>
      <c r="E3299" s="13" t="s">
        <v>214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1628598</v>
      </c>
      <c r="L3299" s="11" t="n">
        <v>16250961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166.92</v>
      </c>
      <c r="W3299" s="14" t="n">
        <v>166.92</v>
      </c>
      <c r="X3299" s="13" t="s">
        <v>2632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BACON KG</v>
      </c>
      <c r="AC3299" s="1" t="n">
        <v>1625096</v>
      </c>
    </row>
    <row r="3300" customFormat="false" ht="54.75" hidden="false" customHeight="true" outlineLevel="0" collapsed="false">
      <c r="A3300" s="11" t="n">
        <v>3</v>
      </c>
      <c r="B3300" s="12" t="n">
        <v>46261</v>
      </c>
      <c r="C3300" s="12" t="n">
        <v>46271</v>
      </c>
      <c r="D3300" s="11" t="n">
        <v>10048</v>
      </c>
      <c r="E3300" s="13" t="s">
        <v>2224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1638305</v>
      </c>
      <c r="L3300" s="11" t="n">
        <v>33601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300</v>
      </c>
      <c r="W3300" s="14" t="n">
        <v>300</v>
      </c>
      <c r="X3300" s="13" t="s">
        <v>2633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IOGUTE CREMOSIN 90G</v>
      </c>
      <c r="AC3300" s="1" t="n">
        <v>3360</v>
      </c>
    </row>
    <row r="3301" customFormat="false" ht="63.75" hidden="false" customHeight="true" outlineLevel="0" collapsed="false">
      <c r="A3301" s="11" t="n">
        <v>3</v>
      </c>
      <c r="B3301" s="12" t="n">
        <v>46272</v>
      </c>
      <c r="C3301" s="12" t="n">
        <v>46272</v>
      </c>
      <c r="D3301" s="11" t="n">
        <v>0</v>
      </c>
      <c r="E3301" s="13" t="s">
        <v>32</v>
      </c>
      <c r="F3301" s="11" t="n">
        <v>17</v>
      </c>
      <c r="G3301" s="13" t="s">
        <v>33</v>
      </c>
      <c r="H3301" s="11" t="n">
        <v>1110101</v>
      </c>
      <c r="I3301" s="13" t="s">
        <v>34</v>
      </c>
      <c r="J3301" s="11" t="n">
        <v>1683701</v>
      </c>
      <c r="L3301" s="11" t="n">
        <v>1683701</v>
      </c>
      <c r="M3301" s="13" t="s">
        <v>35</v>
      </c>
      <c r="N3301" s="13" t="s">
        <v>36</v>
      </c>
      <c r="P3301" s="11" t="n">
        <v>167</v>
      </c>
      <c r="Q3301" s="13" t="s">
        <v>119</v>
      </c>
      <c r="R3301" s="13" t="s">
        <v>38</v>
      </c>
      <c r="S3301" s="11" t="n">
        <v>4210316</v>
      </c>
      <c r="T3301" s="13" t="s">
        <v>44</v>
      </c>
      <c r="U3301" s="14" t="n">
        <v>50</v>
      </c>
      <c r="W3301" s="14" t="n">
        <v>50</v>
      </c>
      <c r="X3301" s="13" t="s">
        <v>2608</v>
      </c>
      <c r="Z3301" s="1" t="str">
        <f aca="false">IF($T3301="","",IFERROR(INDEX('Resumo Grupos'!$AC$3:$AC$200,MATCH($T3301,'Resumo Grupos'!$AB$3:$AB$200,0)),"n/d"))</f>
        <v>Salários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46272</v>
      </c>
      <c r="C3302" s="12" t="n">
        <v>46272</v>
      </c>
      <c r="D3302" s="11" t="n">
        <v>0</v>
      </c>
      <c r="E3302" s="13" t="s">
        <v>32</v>
      </c>
      <c r="F3302" s="11" t="n">
        <v>17</v>
      </c>
      <c r="G3302" s="13" t="s">
        <v>33</v>
      </c>
      <c r="H3302" s="11" t="n">
        <v>1110101</v>
      </c>
      <c r="I3302" s="13" t="s">
        <v>34</v>
      </c>
      <c r="J3302" s="11" t="n">
        <v>1683704</v>
      </c>
      <c r="L3302" s="11" t="n">
        <v>1683704</v>
      </c>
      <c r="M3302" s="13" t="s">
        <v>35</v>
      </c>
      <c r="N3302" s="13" t="s">
        <v>36</v>
      </c>
      <c r="P3302" s="11" t="n">
        <v>167</v>
      </c>
      <c r="Q3302" s="13" t="s">
        <v>119</v>
      </c>
      <c r="R3302" s="13" t="s">
        <v>38</v>
      </c>
      <c r="S3302" s="11" t="n">
        <v>4210310</v>
      </c>
      <c r="T3302" s="13" t="s">
        <v>39</v>
      </c>
      <c r="U3302" s="14" t="n">
        <v>15</v>
      </c>
      <c r="W3302" s="14" t="n">
        <v>15</v>
      </c>
      <c r="X3302" s="13" t="s">
        <v>2634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46272</v>
      </c>
      <c r="C3303" s="12" t="n">
        <v>46272</v>
      </c>
      <c r="D3303" s="11" t="n">
        <v>0</v>
      </c>
      <c r="E3303" s="13" t="s">
        <v>32</v>
      </c>
      <c r="F3303" s="11" t="n">
        <v>17</v>
      </c>
      <c r="G3303" s="13" t="s">
        <v>33</v>
      </c>
      <c r="H3303" s="11" t="n">
        <v>1110101</v>
      </c>
      <c r="I3303" s="13" t="s">
        <v>34</v>
      </c>
      <c r="J3303" s="11" t="n">
        <v>1683706</v>
      </c>
      <c r="L3303" s="11" t="n">
        <v>1683706</v>
      </c>
      <c r="M3303" s="13" t="s">
        <v>35</v>
      </c>
      <c r="N3303" s="13" t="s">
        <v>36</v>
      </c>
      <c r="P3303" s="11" t="n">
        <v>167</v>
      </c>
      <c r="Q3303" s="13" t="s">
        <v>119</v>
      </c>
      <c r="R3303" s="13" t="s">
        <v>38</v>
      </c>
      <c r="S3303" s="11" t="n">
        <v>4210316</v>
      </c>
      <c r="T3303" s="13" t="s">
        <v>44</v>
      </c>
      <c r="U3303" s="14" t="n">
        <v>80</v>
      </c>
      <c r="W3303" s="14" t="n">
        <v>80</v>
      </c>
      <c r="X3303" s="13" t="s">
        <v>2573</v>
      </c>
      <c r="Z3303" s="1" t="str">
        <f aca="false">IF($T3303="","",IFERROR(INDEX('Resumo Grupos'!$AC$3:$AC$200,MATCH($T3303,'Resumo Grupos'!$AB$3:$AB$200,0)),"n/d"))</f>
        <v>Salários</v>
      </c>
      <c r="AA3303" s="1" t="str">
        <f aca="false">IF($T3303="","",IF(COUNTIF('Resumo Grupos'!$AE$3:$AE$40,$T3303)&gt;0,"NAO","SIM"))</f>
        <v>SIM</v>
      </c>
      <c r="AB3303" s="1"/>
      <c r="AC3303" s="1"/>
    </row>
    <row r="3304" customFormat="false" ht="36.75" hidden="false" customHeight="true" outlineLevel="0" collapsed="false">
      <c r="A3304" s="11" t="n">
        <v>3</v>
      </c>
      <c r="B3304" s="12" t="n">
        <v>46272</v>
      </c>
      <c r="C3304" s="12" t="n">
        <v>46272</v>
      </c>
      <c r="D3304" s="11" t="n">
        <v>0</v>
      </c>
      <c r="E3304" s="13" t="s">
        <v>32</v>
      </c>
      <c r="F3304" s="11" t="n">
        <v>17</v>
      </c>
      <c r="G3304" s="13" t="s">
        <v>33</v>
      </c>
      <c r="H3304" s="11" t="n">
        <v>1110101</v>
      </c>
      <c r="I3304" s="13" t="s">
        <v>34</v>
      </c>
      <c r="J3304" s="11" t="n">
        <v>1683707</v>
      </c>
      <c r="L3304" s="11" t="n">
        <v>1683707</v>
      </c>
      <c r="M3304" s="13" t="s">
        <v>35</v>
      </c>
      <c r="N3304" s="13" t="s">
        <v>36</v>
      </c>
      <c r="P3304" s="11" t="n">
        <v>167</v>
      </c>
      <c r="Q3304" s="13" t="s">
        <v>119</v>
      </c>
      <c r="R3304" s="13" t="s">
        <v>38</v>
      </c>
      <c r="S3304" s="11" t="n">
        <v>4210310</v>
      </c>
      <c r="T3304" s="13" t="s">
        <v>39</v>
      </c>
      <c r="U3304" s="14" t="n">
        <v>15</v>
      </c>
      <c r="W3304" s="14" t="n">
        <v>15</v>
      </c>
      <c r="X3304" s="13" t="s">
        <v>2635</v>
      </c>
      <c r="Z3304" s="1" t="str">
        <f aca="false">IF($T3304="","",IFERROR(INDEX('Resumo Grupos'!$AC$3:$AC$200,MATCH($T3304,'Resumo Grupos'!$AB$3:$AB$200,0)),"n/d"))</f>
        <v>Despesa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46272</v>
      </c>
      <c r="C3305" s="12" t="n">
        <v>46272</v>
      </c>
      <c r="D3305" s="11" t="n">
        <v>0</v>
      </c>
      <c r="E3305" s="13" t="s">
        <v>32</v>
      </c>
      <c r="F3305" s="11" t="n">
        <v>17</v>
      </c>
      <c r="G3305" s="13" t="s">
        <v>33</v>
      </c>
      <c r="H3305" s="11" t="n">
        <v>1110101</v>
      </c>
      <c r="I3305" s="13" t="s">
        <v>34</v>
      </c>
      <c r="J3305" s="11" t="n">
        <v>1683726</v>
      </c>
      <c r="L3305" s="11" t="n">
        <v>1683726</v>
      </c>
      <c r="M3305" s="13" t="s">
        <v>35</v>
      </c>
      <c r="N3305" s="13" t="s">
        <v>36</v>
      </c>
      <c r="P3305" s="11" t="n">
        <v>167</v>
      </c>
      <c r="Q3305" s="13" t="s">
        <v>119</v>
      </c>
      <c r="R3305" s="13" t="s">
        <v>38</v>
      </c>
      <c r="S3305" s="11" t="n">
        <v>4210309</v>
      </c>
      <c r="T3305" s="13" t="s">
        <v>120</v>
      </c>
      <c r="U3305" s="14" t="n">
        <v>10</v>
      </c>
      <c r="W3305" s="14" t="n">
        <v>10</v>
      </c>
      <c r="X3305" s="13" t="s">
        <v>2607</v>
      </c>
      <c r="Z3305" s="1" t="str">
        <f aca="false">IF($T3305="","",IFERROR(INDEX('Resumo Grupos'!$AC$3:$AC$200,MATCH($T3305,'Resumo Grupos'!$AB$3:$AB$200,0)),"n/d"))</f>
        <v>Salários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46272</v>
      </c>
      <c r="C3306" s="12" t="n">
        <v>46272</v>
      </c>
      <c r="D3306" s="11" t="n">
        <v>0</v>
      </c>
      <c r="E3306" s="13" t="s">
        <v>32</v>
      </c>
      <c r="F3306" s="11" t="n">
        <v>17</v>
      </c>
      <c r="G3306" s="13" t="s">
        <v>33</v>
      </c>
      <c r="H3306" s="11" t="n">
        <v>1110101</v>
      </c>
      <c r="I3306" s="13" t="s">
        <v>34</v>
      </c>
      <c r="J3306" s="11" t="n">
        <v>1683728</v>
      </c>
      <c r="L3306" s="11" t="n">
        <v>1683728</v>
      </c>
      <c r="M3306" s="13" t="s">
        <v>35</v>
      </c>
      <c r="N3306" s="13" t="s">
        <v>36</v>
      </c>
      <c r="P3306" s="11" t="n">
        <v>167</v>
      </c>
      <c r="Q3306" s="13" t="s">
        <v>119</v>
      </c>
      <c r="R3306" s="13" t="s">
        <v>38</v>
      </c>
      <c r="S3306" s="11" t="n">
        <v>4210310</v>
      </c>
      <c r="T3306" s="13" t="s">
        <v>39</v>
      </c>
      <c r="U3306" s="14" t="n">
        <v>7</v>
      </c>
      <c r="W3306" s="14" t="n">
        <v>7</v>
      </c>
      <c r="X3306" s="13" t="s">
        <v>546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46272</v>
      </c>
      <c r="C3307" s="12" t="n">
        <v>46272</v>
      </c>
      <c r="D3307" s="11" t="n">
        <v>0</v>
      </c>
      <c r="E3307" s="13" t="s">
        <v>32</v>
      </c>
      <c r="F3307" s="11" t="n">
        <v>17</v>
      </c>
      <c r="G3307" s="13" t="s">
        <v>33</v>
      </c>
      <c r="H3307" s="11" t="n">
        <v>1110101</v>
      </c>
      <c r="I3307" s="13" t="s">
        <v>34</v>
      </c>
      <c r="J3307" s="11" t="n">
        <v>1683730</v>
      </c>
      <c r="L3307" s="11" t="n">
        <v>1683730</v>
      </c>
      <c r="M3307" s="13" t="s">
        <v>35</v>
      </c>
      <c r="N3307" s="13" t="s">
        <v>36</v>
      </c>
      <c r="P3307" s="11" t="n">
        <v>167</v>
      </c>
      <c r="Q3307" s="13" t="s">
        <v>119</v>
      </c>
      <c r="R3307" s="13" t="s">
        <v>41</v>
      </c>
      <c r="S3307" s="11" t="n">
        <v>4210227</v>
      </c>
      <c r="T3307" s="13" t="s">
        <v>42</v>
      </c>
      <c r="U3307" s="14" t="n">
        <v>50</v>
      </c>
      <c r="W3307" s="14" t="n">
        <v>50</v>
      </c>
      <c r="X3307" s="13" t="s">
        <v>2636</v>
      </c>
      <c r="Z3307" s="1" t="str">
        <f aca="false">IF($T3307="","",IFERROR(INDEX('Resumo Grupos'!$AC$3:$AC$200,MATCH($T3307,'Resumo Grupos'!$AB$3:$AB$200,0)),"n/d"))</f>
        <v>Despesa</v>
      </c>
      <c r="AA3307" s="1" t="str">
        <f aca="false">IF($T3307="","",IF(COUNTIF('Resumo Grupos'!$AE$3:$AE$40,$T3307)&gt;0,"NAO","SIM"))</f>
        <v>SIM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46272</v>
      </c>
      <c r="C3308" s="12" t="n">
        <v>46272</v>
      </c>
      <c r="D3308" s="11" t="n">
        <v>0</v>
      </c>
      <c r="E3308" s="13" t="s">
        <v>32</v>
      </c>
      <c r="F3308" s="11" t="n">
        <v>17</v>
      </c>
      <c r="G3308" s="13" t="s">
        <v>33</v>
      </c>
      <c r="H3308" s="11" t="n">
        <v>1110101</v>
      </c>
      <c r="I3308" s="13" t="s">
        <v>34</v>
      </c>
      <c r="J3308" s="11" t="n">
        <v>1683731</v>
      </c>
      <c r="L3308" s="11" t="n">
        <v>1683731</v>
      </c>
      <c r="M3308" s="13" t="s">
        <v>35</v>
      </c>
      <c r="N3308" s="13" t="s">
        <v>36</v>
      </c>
      <c r="P3308" s="11" t="n">
        <v>167</v>
      </c>
      <c r="Q3308" s="13" t="s">
        <v>119</v>
      </c>
      <c r="R3308" s="13" t="s">
        <v>52</v>
      </c>
      <c r="S3308" s="11" t="n">
        <v>2110101</v>
      </c>
      <c r="T3308" s="13" t="s">
        <v>53</v>
      </c>
      <c r="U3308" s="14" t="n">
        <v>250</v>
      </c>
      <c r="W3308" s="14" t="n">
        <v>250</v>
      </c>
      <c r="X3308" s="13" t="s">
        <v>2637</v>
      </c>
      <c r="Z3308" s="1" t="str">
        <f aca="false">IF($T3308="","",IFERROR(INDEX('Resumo Grupos'!$AC$3:$AC$200,MATCH($T3308,'Resumo Grupos'!$AB$3:$AB$200,0)),"n/d"))</f>
        <v>Despesa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46233</v>
      </c>
      <c r="C3309" s="12" t="n">
        <v>46272</v>
      </c>
      <c r="D3309" s="11" t="n">
        <v>1636</v>
      </c>
      <c r="E3309" s="13" t="s">
        <v>69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1495417</v>
      </c>
      <c r="L3309" s="11" t="n">
        <v>232254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949.63</v>
      </c>
      <c r="W3309" s="14" t="n">
        <v>949.63</v>
      </c>
      <c r="X3309" s="13" t="s">
        <v>2638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ADOC ADOCYL SACARINA 100ML</v>
      </c>
      <c r="AC3309" s="1" t="n">
        <v>3229254</v>
      </c>
    </row>
    <row r="3310" customFormat="false" ht="45.75" hidden="false" customHeight="true" outlineLevel="0" collapsed="false">
      <c r="A3310" s="11" t="n">
        <v>3</v>
      </c>
      <c r="B3310" s="12" t="n">
        <v>46237</v>
      </c>
      <c r="C3310" s="12" t="n">
        <v>46272</v>
      </c>
      <c r="D3310" s="11" t="n">
        <v>846</v>
      </c>
      <c r="E3310" s="13" t="s">
        <v>328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1498628</v>
      </c>
      <c r="L3310" s="11" t="n">
        <v>8464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538.18</v>
      </c>
      <c r="W3310" s="14" t="n">
        <v>538.18</v>
      </c>
      <c r="X3310" s="13" t="s">
        <v>2639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PRENDEDOR DE ROUPA M</v>
      </c>
      <c r="AC3310" s="1" t="n">
        <v>846</v>
      </c>
    </row>
    <row r="3311" customFormat="false" ht="54.75" hidden="false" customHeight="true" outlineLevel="0" collapsed="false">
      <c r="A3311" s="11" t="n">
        <v>3</v>
      </c>
      <c r="B3311" s="12" t="n">
        <v>46239</v>
      </c>
      <c r="C3311" s="12" t="n">
        <v>46272</v>
      </c>
      <c r="D3311" s="11" t="n">
        <v>1659</v>
      </c>
      <c r="E3311" s="13" t="s">
        <v>317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1509248</v>
      </c>
      <c r="L3311" s="11" t="n">
        <v>8893821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710.92</v>
      </c>
      <c r="W3311" s="14" t="n">
        <v>710.92</v>
      </c>
      <c r="X3311" s="13" t="s">
        <v>2640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SAND IPAN CL AZUL MASC 21307</v>
      </c>
      <c r="AC3311" s="1" t="n">
        <v>889382</v>
      </c>
    </row>
    <row r="3312" customFormat="false" ht="36.75" hidden="false" customHeight="true" outlineLevel="0" collapsed="false">
      <c r="A3312" s="11" t="n">
        <v>3</v>
      </c>
      <c r="B3312" s="12" t="n">
        <v>46244</v>
      </c>
      <c r="C3312" s="12" t="n">
        <v>46272</v>
      </c>
      <c r="D3312" s="11" t="n">
        <v>1657</v>
      </c>
      <c r="E3312" s="13" t="s">
        <v>321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1543751</v>
      </c>
      <c r="L3312" s="11" t="n">
        <v>3783783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1028.18</v>
      </c>
      <c r="W3312" s="14" t="n">
        <v>1028.18</v>
      </c>
      <c r="X3312" s="13" t="s">
        <v>2641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TALCO BARLA 140G</v>
      </c>
      <c r="AC3312" s="1" t="n">
        <v>297049</v>
      </c>
    </row>
    <row r="3313" customFormat="false" ht="36.75" hidden="false" customHeight="true" outlineLevel="0" collapsed="false">
      <c r="A3313" s="11" t="n">
        <v>3</v>
      </c>
      <c r="B3313" s="12" t="n">
        <v>46247</v>
      </c>
      <c r="C3313" s="12" t="n">
        <v>46272</v>
      </c>
      <c r="D3313" s="11" t="n">
        <v>1659</v>
      </c>
      <c r="E3313" s="13" t="s">
        <v>317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1551747</v>
      </c>
      <c r="L3313" s="11" t="n">
        <v>8908272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1265.74</v>
      </c>
      <c r="W3313" s="14" t="n">
        <v>1265.74</v>
      </c>
      <c r="X3313" s="13" t="s">
        <v>2642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MOCOQUINHA 200ML</v>
      </c>
      <c r="AC3313" s="1" t="n">
        <v>890827</v>
      </c>
    </row>
    <row r="3314" customFormat="false" ht="36.75" hidden="false" customHeight="true" outlineLevel="0" collapsed="false">
      <c r="A3314" s="11" t="n">
        <v>3</v>
      </c>
      <c r="B3314" s="12" t="n">
        <v>46251</v>
      </c>
      <c r="C3314" s="12" t="n">
        <v>46272</v>
      </c>
      <c r="D3314" s="11" t="n">
        <v>1676</v>
      </c>
      <c r="E3314" s="13" t="s">
        <v>319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1566065</v>
      </c>
      <c r="L3314" s="11" t="n">
        <v>1097422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427.28</v>
      </c>
      <c r="W3314" s="14" t="n">
        <v>427.28</v>
      </c>
      <c r="X3314" s="13" t="s">
        <v>2643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ERVILHA EMILHO OLE V</v>
      </c>
      <c r="AC3314" s="1" t="n">
        <v>11361</v>
      </c>
    </row>
    <row r="3315" customFormat="false" ht="63.75" hidden="false" customHeight="true" outlineLevel="0" collapsed="false">
      <c r="A3315" s="11" t="n">
        <v>3</v>
      </c>
      <c r="B3315" s="12" t="n">
        <v>46248</v>
      </c>
      <c r="C3315" s="12" t="n">
        <v>46272</v>
      </c>
      <c r="D3315" s="11" t="n">
        <v>1107</v>
      </c>
      <c r="E3315" s="13" t="s">
        <v>202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1566509</v>
      </c>
      <c r="L3315" s="11" t="n">
        <v>4437342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273.52</v>
      </c>
      <c r="W3315" s="14" t="n">
        <v>273.52</v>
      </c>
      <c r="X3315" s="13" t="s">
        <v>2644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SCH DOG PEDIGR FIL</v>
      </c>
      <c r="AC3315" s="1" t="n">
        <v>443784</v>
      </c>
    </row>
    <row r="3316" customFormat="false" ht="45.75" hidden="false" customHeight="true" outlineLevel="0" collapsed="false">
      <c r="A3316" s="11" t="n">
        <v>3</v>
      </c>
      <c r="B3316" s="12" t="n">
        <v>46258</v>
      </c>
      <c r="C3316" s="12" t="n">
        <v>46272</v>
      </c>
      <c r="D3316" s="11" t="n">
        <v>42</v>
      </c>
      <c r="E3316" s="13" t="s">
        <v>99</v>
      </c>
      <c r="F3316" s="11" t="n">
        <v>34</v>
      </c>
      <c r="G3316" s="13" t="s">
        <v>56</v>
      </c>
      <c r="H3316" s="11" t="n">
        <v>2110101</v>
      </c>
      <c r="I3316" s="13" t="s">
        <v>53</v>
      </c>
      <c r="J3316" s="11" t="n">
        <v>1595694</v>
      </c>
      <c r="L3316" s="11" t="n">
        <v>4537</v>
      </c>
      <c r="M3316" s="13" t="s">
        <v>189</v>
      </c>
      <c r="N3316" s="13" t="s">
        <v>89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855</v>
      </c>
      <c r="W3316" s="14" t="n">
        <v>855</v>
      </c>
      <c r="X3316" s="13" t="s">
        <v>2419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46258</v>
      </c>
      <c r="C3317" s="12" t="n">
        <v>46272</v>
      </c>
      <c r="D3317" s="11" t="n">
        <v>1625</v>
      </c>
      <c r="E3317" s="13" t="s">
        <v>412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1595733</v>
      </c>
      <c r="L3317" s="11" t="n">
        <v>151252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3695.25</v>
      </c>
      <c r="W3317" s="14" t="n">
        <v>3695.25</v>
      </c>
      <c r="X3317" s="13" t="s">
        <v>2645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TRASEIRO DE BOI L1</v>
      </c>
      <c r="AC3317" s="1" t="n">
        <v>15125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46272</v>
      </c>
      <c r="D3318" s="11" t="n">
        <v>1723</v>
      </c>
      <c r="E3318" s="13" t="s">
        <v>95</v>
      </c>
      <c r="F3318" s="11" t="n">
        <v>24</v>
      </c>
      <c r="G3318" s="13" t="s">
        <v>64</v>
      </c>
      <c r="H3318" s="11" t="n">
        <v>2110405</v>
      </c>
      <c r="I3318" s="13" t="s">
        <v>57</v>
      </c>
      <c r="J3318" s="11" t="n">
        <v>1598840</v>
      </c>
      <c r="L3318" s="11" t="n">
        <v>606172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742.9</v>
      </c>
      <c r="W3318" s="14" t="n">
        <v>742.9</v>
      </c>
      <c r="X3318" s="13" t="s">
        <v>2646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DIANTEIRO DE BOI L</v>
      </c>
      <c r="AC3318" s="1" t="n">
        <v>175357</v>
      </c>
    </row>
    <row r="3319" customFormat="false" ht="54.75" hidden="false" customHeight="true" outlineLevel="0" collapsed="false">
      <c r="A3319" s="11" t="n">
        <v>3</v>
      </c>
      <c r="B3319" s="12" t="n">
        <v>46265</v>
      </c>
      <c r="C3319" s="12" t="n">
        <v>46272</v>
      </c>
      <c r="D3319" s="11" t="n">
        <v>42</v>
      </c>
      <c r="E3319" s="13" t="s">
        <v>99</v>
      </c>
      <c r="F3319" s="11" t="n">
        <v>34</v>
      </c>
      <c r="G3319" s="13" t="s">
        <v>56</v>
      </c>
      <c r="H3319" s="11" t="n">
        <v>2110101</v>
      </c>
      <c r="I3319" s="13" t="s">
        <v>53</v>
      </c>
      <c r="J3319" s="11" t="n">
        <v>1628933</v>
      </c>
      <c r="L3319" s="11" t="n">
        <v>4563</v>
      </c>
      <c r="M3319" s="13" t="s">
        <v>35</v>
      </c>
      <c r="N3319" s="13" t="s">
        <v>89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</v>
      </c>
      <c r="W3319" s="14" t="n">
        <v>300</v>
      </c>
      <c r="X3319" s="13" t="s">
        <v>2647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46265</v>
      </c>
      <c r="C3320" s="12" t="n">
        <v>46272</v>
      </c>
      <c r="D3320" s="11" t="n">
        <v>1723</v>
      </c>
      <c r="E3320" s="13" t="s">
        <v>95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1635118</v>
      </c>
      <c r="L3320" s="11" t="n">
        <v>613491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2164.69</v>
      </c>
      <c r="W3320" s="14" t="n">
        <v>2164.69</v>
      </c>
      <c r="X3320" s="13" t="s">
        <v>2648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TRASEIRO DE BOI L1</v>
      </c>
      <c r="AC3320" s="1" t="n">
        <v>175722</v>
      </c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42</v>
      </c>
      <c r="E3321" s="13" t="s">
        <v>99</v>
      </c>
      <c r="F3321" s="11" t="n">
        <v>13</v>
      </c>
      <c r="G3321" s="13" t="s">
        <v>100</v>
      </c>
      <c r="H3321" s="11" t="n">
        <v>2110101</v>
      </c>
      <c r="I3321" s="13" t="s">
        <v>53</v>
      </c>
      <c r="J3321" s="11" t="n">
        <v>1667743</v>
      </c>
      <c r="L3321" s="11" t="n">
        <v>4586</v>
      </c>
      <c r="M3321" s="13" t="s">
        <v>35</v>
      </c>
      <c r="N3321" s="13" t="s">
        <v>89</v>
      </c>
      <c r="P3321" s="11" t="n">
        <v>129</v>
      </c>
      <c r="Q3321" s="13" t="s">
        <v>37</v>
      </c>
      <c r="R3321" s="13" t="s">
        <v>66</v>
      </c>
      <c r="S3321" s="11" t="n">
        <v>1130101</v>
      </c>
      <c r="T3321" s="13" t="s">
        <v>67</v>
      </c>
      <c r="U3321" s="14" t="n">
        <v>250</v>
      </c>
      <c r="W3321" s="14" t="n">
        <v>250</v>
      </c>
      <c r="X3321" s="13" t="s">
        <v>2649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46273</v>
      </c>
      <c r="C3322" s="12" t="n">
        <v>46273</v>
      </c>
      <c r="D3322" s="11" t="n">
        <v>0</v>
      </c>
      <c r="E3322" s="13" t="s">
        <v>32</v>
      </c>
      <c r="F3322" s="11" t="n">
        <v>17</v>
      </c>
      <c r="G3322" s="13" t="s">
        <v>33</v>
      </c>
      <c r="H3322" s="11" t="n">
        <v>1110101</v>
      </c>
      <c r="I3322" s="13" t="s">
        <v>34</v>
      </c>
      <c r="J3322" s="11" t="n">
        <v>1683736</v>
      </c>
      <c r="L3322" s="11" t="n">
        <v>1683736</v>
      </c>
      <c r="M3322" s="13" t="s">
        <v>35</v>
      </c>
      <c r="N3322" s="13" t="s">
        <v>36</v>
      </c>
      <c r="P3322" s="11" t="n">
        <v>167</v>
      </c>
      <c r="Q3322" s="13" t="s">
        <v>119</v>
      </c>
      <c r="R3322" s="13" t="s">
        <v>38</v>
      </c>
      <c r="S3322" s="11" t="n">
        <v>4210310</v>
      </c>
      <c r="T3322" s="13" t="s">
        <v>39</v>
      </c>
      <c r="U3322" s="14" t="n">
        <v>6</v>
      </c>
      <c r="W3322" s="14" t="n">
        <v>6</v>
      </c>
      <c r="X3322" s="13" t="s">
        <v>546</v>
      </c>
      <c r="Z3322" s="1" t="str">
        <f aca="false">IF($T3322="","",IFERROR(INDEX('Resumo Grupos'!$AC$3:$AC$200,MATCH($T3322,'Resumo Grupos'!$AB$3:$AB$200,0)),"n/d"))</f>
        <v>Despesa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46273</v>
      </c>
      <c r="C3323" s="12" t="n">
        <v>46273</v>
      </c>
      <c r="D3323" s="11" t="n">
        <v>0</v>
      </c>
      <c r="E3323" s="13" t="s">
        <v>32</v>
      </c>
      <c r="F3323" s="11" t="n">
        <v>17</v>
      </c>
      <c r="G3323" s="13" t="s">
        <v>33</v>
      </c>
      <c r="H3323" s="11" t="n">
        <v>1110101</v>
      </c>
      <c r="I3323" s="13" t="s">
        <v>34</v>
      </c>
      <c r="J3323" s="11" t="n">
        <v>1683738</v>
      </c>
      <c r="L3323" s="11" t="n">
        <v>1683738</v>
      </c>
      <c r="M3323" s="13" t="s">
        <v>35</v>
      </c>
      <c r="N3323" s="13" t="s">
        <v>36</v>
      </c>
      <c r="P3323" s="11" t="n">
        <v>167</v>
      </c>
      <c r="Q3323" s="13" t="s">
        <v>119</v>
      </c>
      <c r="R3323" s="13" t="s">
        <v>38</v>
      </c>
      <c r="S3323" s="11" t="n">
        <v>4210316</v>
      </c>
      <c r="T3323" s="13" t="s">
        <v>44</v>
      </c>
      <c r="U3323" s="14" t="n">
        <v>80</v>
      </c>
      <c r="W3323" s="14" t="n">
        <v>80</v>
      </c>
      <c r="X3323" s="13" t="s">
        <v>2573</v>
      </c>
      <c r="Z3323" s="1" t="str">
        <f aca="false">IF($T3323="","",IFERROR(INDEX('Resumo Grupos'!$AC$3:$AC$200,MATCH($T3323,'Resumo Grupos'!$AB$3:$AB$200,0)),"n/d"))</f>
        <v>Salários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46273</v>
      </c>
      <c r="C3324" s="12" t="n">
        <v>46273</v>
      </c>
      <c r="D3324" s="11" t="n">
        <v>0</v>
      </c>
      <c r="E3324" s="13" t="s">
        <v>32</v>
      </c>
      <c r="F3324" s="11" t="n">
        <v>17</v>
      </c>
      <c r="G3324" s="13" t="s">
        <v>33</v>
      </c>
      <c r="H3324" s="11" t="n">
        <v>1110101</v>
      </c>
      <c r="I3324" s="13" t="s">
        <v>34</v>
      </c>
      <c r="J3324" s="11" t="n">
        <v>1683740</v>
      </c>
      <c r="L3324" s="11" t="n">
        <v>1683740</v>
      </c>
      <c r="M3324" s="13" t="s">
        <v>35</v>
      </c>
      <c r="N3324" s="13" t="s">
        <v>36</v>
      </c>
      <c r="P3324" s="11" t="n">
        <v>167</v>
      </c>
      <c r="Q3324" s="13" t="s">
        <v>119</v>
      </c>
      <c r="R3324" s="13" t="s">
        <v>38</v>
      </c>
      <c r="S3324" s="11" t="n">
        <v>4210310</v>
      </c>
      <c r="T3324" s="13" t="s">
        <v>39</v>
      </c>
      <c r="U3324" s="14" t="n">
        <v>15</v>
      </c>
      <c r="W3324" s="14" t="n">
        <v>15</v>
      </c>
      <c r="X3324" s="13" t="s">
        <v>2635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46273</v>
      </c>
      <c r="C3325" s="12" t="n">
        <v>46273</v>
      </c>
      <c r="D3325" s="11" t="n">
        <v>0</v>
      </c>
      <c r="E3325" s="13" t="s">
        <v>32</v>
      </c>
      <c r="F3325" s="11" t="n">
        <v>17</v>
      </c>
      <c r="G3325" s="13" t="s">
        <v>33</v>
      </c>
      <c r="H3325" s="11" t="n">
        <v>1110101</v>
      </c>
      <c r="I3325" s="13" t="s">
        <v>34</v>
      </c>
      <c r="J3325" s="11" t="n">
        <v>1683741</v>
      </c>
      <c r="L3325" s="11" t="n">
        <v>1683741</v>
      </c>
      <c r="M3325" s="13" t="s">
        <v>35</v>
      </c>
      <c r="N3325" s="13" t="s">
        <v>36</v>
      </c>
      <c r="P3325" s="11" t="n">
        <v>167</v>
      </c>
      <c r="Q3325" s="13" t="s">
        <v>119</v>
      </c>
      <c r="R3325" s="13" t="s">
        <v>38</v>
      </c>
      <c r="S3325" s="11" t="n">
        <v>4210309</v>
      </c>
      <c r="T3325" s="13" t="s">
        <v>120</v>
      </c>
      <c r="U3325" s="14" t="n">
        <v>10</v>
      </c>
      <c r="W3325" s="14" t="n">
        <v>10</v>
      </c>
      <c r="X3325" s="13" t="s">
        <v>2574</v>
      </c>
      <c r="Z3325" s="1" t="str">
        <f aca="false">IF($T3325="","",IFERROR(INDEX('Resumo Grupos'!$AC$3:$AC$200,MATCH($T3325,'Resumo Grupos'!$AB$3:$AB$200,0)),"n/d"))</f>
        <v>Salários</v>
      </c>
      <c r="AA3325" s="1" t="str">
        <f aca="false">IF($T3325="","",IF(COUNTIF('Resumo Grupos'!$AE$3:$AE$40,$T3325)&gt;0,"NAO","SIM"))</f>
        <v>SIM</v>
      </c>
      <c r="AB3325" s="1"/>
      <c r="AC3325" s="1"/>
    </row>
    <row r="3326" customFormat="false" ht="45.75" hidden="false" customHeight="true" outlineLevel="0" collapsed="false">
      <c r="A3326" s="11" t="n">
        <v>3</v>
      </c>
      <c r="B3326" s="12" t="n">
        <v>46273</v>
      </c>
      <c r="C3326" s="12" t="n">
        <v>46273</v>
      </c>
      <c r="D3326" s="11" t="n">
        <v>0</v>
      </c>
      <c r="E3326" s="13" t="s">
        <v>32</v>
      </c>
      <c r="F3326" s="11" t="n">
        <v>17</v>
      </c>
      <c r="G3326" s="13" t="s">
        <v>33</v>
      </c>
      <c r="H3326" s="11" t="n">
        <v>1110101</v>
      </c>
      <c r="I3326" s="13" t="s">
        <v>34</v>
      </c>
      <c r="J3326" s="11" t="n">
        <v>1683746</v>
      </c>
      <c r="L3326" s="11" t="n">
        <v>1683746</v>
      </c>
      <c r="M3326" s="13" t="s">
        <v>35</v>
      </c>
      <c r="N3326" s="13" t="s">
        <v>36</v>
      </c>
      <c r="P3326" s="11" t="n">
        <v>167</v>
      </c>
      <c r="Q3326" s="13" t="s">
        <v>119</v>
      </c>
      <c r="R3326" s="13" t="s">
        <v>38</v>
      </c>
      <c r="S3326" s="11" t="n">
        <v>4210314</v>
      </c>
      <c r="T3326" s="13" t="s">
        <v>47</v>
      </c>
      <c r="U3326" s="14" t="n">
        <v>80</v>
      </c>
      <c r="W3326" s="14" t="n">
        <v>80</v>
      </c>
      <c r="X3326" s="13" t="s">
        <v>2650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46273</v>
      </c>
      <c r="C3327" s="12" t="n">
        <v>46273</v>
      </c>
      <c r="D3327" s="11" t="n">
        <v>0</v>
      </c>
      <c r="E3327" s="13" t="s">
        <v>32</v>
      </c>
      <c r="F3327" s="11" t="n">
        <v>17</v>
      </c>
      <c r="G3327" s="13" t="s">
        <v>33</v>
      </c>
      <c r="H3327" s="11" t="n">
        <v>1110101</v>
      </c>
      <c r="I3327" s="13" t="s">
        <v>34</v>
      </c>
      <c r="J3327" s="11" t="n">
        <v>1683748</v>
      </c>
      <c r="L3327" s="11" t="n">
        <v>1683748</v>
      </c>
      <c r="M3327" s="13" t="s">
        <v>35</v>
      </c>
      <c r="N3327" s="13" t="s">
        <v>36</v>
      </c>
      <c r="P3327" s="11" t="n">
        <v>167</v>
      </c>
      <c r="Q3327" s="13" t="s">
        <v>119</v>
      </c>
      <c r="R3327" s="13" t="s">
        <v>38</v>
      </c>
      <c r="S3327" s="11" t="n">
        <v>4210310</v>
      </c>
      <c r="T3327" s="13" t="s">
        <v>39</v>
      </c>
      <c r="U3327" s="14" t="n">
        <v>15</v>
      </c>
      <c r="W3327" s="14" t="n">
        <v>15</v>
      </c>
      <c r="X3327" s="13" t="s">
        <v>2651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46273</v>
      </c>
      <c r="C3328" s="12" t="n">
        <v>46273</v>
      </c>
      <c r="D3328" s="11" t="n">
        <v>0</v>
      </c>
      <c r="E3328" s="13" t="s">
        <v>32</v>
      </c>
      <c r="F3328" s="11" t="n">
        <v>17</v>
      </c>
      <c r="G3328" s="13" t="s">
        <v>33</v>
      </c>
      <c r="H3328" s="11" t="n">
        <v>1110101</v>
      </c>
      <c r="I3328" s="13" t="s">
        <v>34</v>
      </c>
      <c r="J3328" s="11" t="n">
        <v>1683751</v>
      </c>
      <c r="L3328" s="11" t="n">
        <v>1683751</v>
      </c>
      <c r="M3328" s="13" t="s">
        <v>35</v>
      </c>
      <c r="N3328" s="13" t="s">
        <v>36</v>
      </c>
      <c r="P3328" s="11" t="n">
        <v>167</v>
      </c>
      <c r="Q3328" s="13" t="s">
        <v>119</v>
      </c>
      <c r="R3328" s="13" t="s">
        <v>38</v>
      </c>
      <c r="S3328" s="11" t="n">
        <v>4210309</v>
      </c>
      <c r="T3328" s="13" t="s">
        <v>120</v>
      </c>
      <c r="U3328" s="14" t="n">
        <v>10</v>
      </c>
      <c r="W3328" s="14" t="n">
        <v>10</v>
      </c>
      <c r="X3328" s="13" t="s">
        <v>2652</v>
      </c>
      <c r="Z3328" s="1" t="str">
        <f aca="false">IF($T3328="","",IFERROR(INDEX('Resumo Grupos'!$AC$3:$AC$200,MATCH($T3328,'Resumo Grupos'!$AB$3:$AB$200,0)),"n/d"))</f>
        <v>Salários</v>
      </c>
      <c r="AA3328" s="1" t="str">
        <f aca="false">IF($T3328="","",IF(COUNTIF('Resumo Grupos'!$AE$3:$AE$40,$T3328)&gt;0,"NAO","SIM"))</f>
        <v>SIM</v>
      </c>
      <c r="AB3328" s="1"/>
      <c r="AC3328" s="1"/>
    </row>
    <row r="3329" customFormat="false" ht="36.75" hidden="false" customHeight="true" outlineLevel="0" collapsed="false">
      <c r="A3329" s="11" t="n">
        <v>3</v>
      </c>
      <c r="B3329" s="12" t="n">
        <v>46273</v>
      </c>
      <c r="C3329" s="12" t="n">
        <v>46273</v>
      </c>
      <c r="D3329" s="11" t="n">
        <v>0</v>
      </c>
      <c r="E3329" s="13" t="s">
        <v>32</v>
      </c>
      <c r="F3329" s="11" t="n">
        <v>17</v>
      </c>
      <c r="G3329" s="13" t="s">
        <v>33</v>
      </c>
      <c r="H3329" s="11" t="n">
        <v>1110101</v>
      </c>
      <c r="I3329" s="13" t="s">
        <v>34</v>
      </c>
      <c r="J3329" s="11" t="n">
        <v>1683755</v>
      </c>
      <c r="L3329" s="11" t="n">
        <v>1683755</v>
      </c>
      <c r="M3329" s="13" t="s">
        <v>35</v>
      </c>
      <c r="N3329" s="13" t="s">
        <v>36</v>
      </c>
      <c r="P3329" s="11" t="n">
        <v>167</v>
      </c>
      <c r="Q3329" s="13" t="s">
        <v>119</v>
      </c>
      <c r="R3329" s="13" t="s">
        <v>52</v>
      </c>
      <c r="S3329" s="11" t="n">
        <v>2110101</v>
      </c>
      <c r="T3329" s="13" t="s">
        <v>53</v>
      </c>
      <c r="U3329" s="14" t="n">
        <v>274</v>
      </c>
      <c r="W3329" s="14" t="n">
        <v>274</v>
      </c>
      <c r="X3329" s="13" t="s">
        <v>2653</v>
      </c>
      <c r="Z3329" s="1" t="str">
        <f aca="false">IF($T3329="","",IFERROR(INDEX('Resumo Grupos'!$AC$3:$AC$200,MATCH($T3329,'Resumo Grupos'!$AB$3:$AB$200,0)),"n/d"))</f>
        <v>Despesa</v>
      </c>
      <c r="AA3329" s="1" t="str">
        <f aca="false">IF($T3329="","",IF(COUNTIF('Resumo Grupos'!$AE$3:$AE$40,$T3329)&gt;0,"NAO","SIM"))</f>
        <v>SIM</v>
      </c>
      <c r="AB3329" s="1"/>
      <c r="AC3329" s="1"/>
    </row>
    <row r="3330" customFormat="false" ht="45.75" hidden="false" customHeight="true" outlineLevel="0" collapsed="false">
      <c r="A3330" s="11" t="n">
        <v>3</v>
      </c>
      <c r="B3330" s="12" t="n">
        <v>46273</v>
      </c>
      <c r="C3330" s="12" t="n">
        <v>46273</v>
      </c>
      <c r="D3330" s="11" t="n">
        <v>0</v>
      </c>
      <c r="E3330" s="13" t="s">
        <v>32</v>
      </c>
      <c r="F3330" s="11" t="n">
        <v>17</v>
      </c>
      <c r="G3330" s="13" t="s">
        <v>33</v>
      </c>
      <c r="H3330" s="11" t="n">
        <v>1110101</v>
      </c>
      <c r="I3330" s="13" t="s">
        <v>34</v>
      </c>
      <c r="J3330" s="11" t="n">
        <v>1683753</v>
      </c>
      <c r="L3330" s="11" t="n">
        <v>1683753</v>
      </c>
      <c r="M3330" s="13" t="s">
        <v>35</v>
      </c>
      <c r="N3330" s="13" t="s">
        <v>36</v>
      </c>
      <c r="P3330" s="11" t="n">
        <v>167</v>
      </c>
      <c r="Q3330" s="13" t="s">
        <v>119</v>
      </c>
      <c r="R3330" s="13" t="s">
        <v>52</v>
      </c>
      <c r="S3330" s="11" t="n">
        <v>2110101</v>
      </c>
      <c r="T3330" s="13" t="s">
        <v>53</v>
      </c>
      <c r="U3330" s="14" t="n">
        <v>98.9</v>
      </c>
      <c r="W3330" s="14" t="n">
        <v>98.9</v>
      </c>
      <c r="X3330" s="13" t="s">
        <v>2654</v>
      </c>
      <c r="Z3330" s="1" t="str">
        <f aca="false">IF($T3330="","",IFERROR(INDEX('Resumo Grupos'!$AC$3:$AC$200,MATCH($T3330,'Resumo Grupos'!$AB$3:$AB$200,0)),"n/d"))</f>
        <v>Despesa</v>
      </c>
      <c r="AA3330" s="1" t="str">
        <f aca="false">IF($T3330="","",IF(COUNTIF('Resumo Grupos'!$AE$3:$AE$40,$T3330)&gt;0,"NAO","SIM"))</f>
        <v>SIM</v>
      </c>
      <c r="AB3330" s="1"/>
      <c r="AC3330" s="1"/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0</v>
      </c>
      <c r="E3331" s="13" t="s">
        <v>32</v>
      </c>
      <c r="F3331" s="11" t="n">
        <v>17</v>
      </c>
      <c r="G3331" s="13" t="s">
        <v>33</v>
      </c>
      <c r="H3331" s="11" t="n">
        <v>1110101</v>
      </c>
      <c r="I3331" s="13" t="s">
        <v>34</v>
      </c>
      <c r="J3331" s="11" t="n">
        <v>1683754</v>
      </c>
      <c r="L3331" s="11" t="n">
        <v>1683754</v>
      </c>
      <c r="M3331" s="13" t="s">
        <v>35</v>
      </c>
      <c r="N3331" s="13" t="s">
        <v>36</v>
      </c>
      <c r="P3331" s="11" t="n">
        <v>167</v>
      </c>
      <c r="Q3331" s="13" t="s">
        <v>119</v>
      </c>
      <c r="R3331" s="13" t="s">
        <v>52</v>
      </c>
      <c r="S3331" s="11" t="n">
        <v>2110101</v>
      </c>
      <c r="T3331" s="13" t="s">
        <v>53</v>
      </c>
      <c r="U3331" s="14" t="n">
        <v>250</v>
      </c>
      <c r="W3331" s="14" t="n">
        <v>250</v>
      </c>
      <c r="X3331" s="13" t="s">
        <v>2655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46211</v>
      </c>
      <c r="C3332" s="12" t="n">
        <v>46273</v>
      </c>
      <c r="D3332" s="11" t="n">
        <v>1398</v>
      </c>
      <c r="E3332" s="13" t="s">
        <v>1655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1397037</v>
      </c>
      <c r="L3332" s="11" t="n">
        <v>33334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592.05</v>
      </c>
      <c r="W3332" s="14" t="n">
        <v>592.05</v>
      </c>
      <c r="X3332" s="13" t="s">
        <v>2656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CADERNO STIFF AMARELO 96FLS</v>
      </c>
      <c r="AC3332" s="1" t="n">
        <v>1330</v>
      </c>
    </row>
    <row r="3333" customFormat="false" ht="45.75" hidden="false" customHeight="true" outlineLevel="0" collapsed="false">
      <c r="A3333" s="11" t="n">
        <v>3</v>
      </c>
      <c r="B3333" s="12" t="n">
        <v>46245</v>
      </c>
      <c r="C3333" s="12" t="n">
        <v>46273</v>
      </c>
      <c r="D3333" s="11" t="n">
        <v>1804</v>
      </c>
      <c r="E3333" s="13" t="s">
        <v>903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1531970</v>
      </c>
      <c r="L3333" s="11" t="n">
        <v>337573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879.72</v>
      </c>
      <c r="W3333" s="14" t="n">
        <v>879.72</v>
      </c>
      <c r="X3333" s="13" t="s">
        <v>2657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FRALDA PANDA G 07UN</v>
      </c>
      <c r="AC3333" s="1" t="n">
        <v>26350</v>
      </c>
    </row>
    <row r="3334" customFormat="false" ht="45.75" hidden="false" customHeight="true" outlineLevel="0" collapsed="false">
      <c r="A3334" s="11" t="n">
        <v>3</v>
      </c>
      <c r="B3334" s="12" t="n">
        <v>46244</v>
      </c>
      <c r="C3334" s="12" t="n">
        <v>46273</v>
      </c>
      <c r="D3334" s="11" t="n">
        <v>1636</v>
      </c>
      <c r="E3334" s="13" t="s">
        <v>69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1540562</v>
      </c>
      <c r="L3334" s="11" t="n">
        <v>32349333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421.85</v>
      </c>
      <c r="W3334" s="14" t="n">
        <v>421.85</v>
      </c>
      <c r="X3334" s="13" t="s">
        <v>2658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AZEITE MARIA TRAD. 5</v>
      </c>
      <c r="AC3334" s="1" t="n">
        <v>3234933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10009</v>
      </c>
      <c r="E3335" s="13" t="s">
        <v>481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1566458</v>
      </c>
      <c r="L3335" s="11" t="n">
        <v>1439013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1060.48</v>
      </c>
      <c r="W3335" s="14" t="n">
        <v>1060.48</v>
      </c>
      <c r="X3335" s="13" t="s">
        <v>2659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NESQUIK 380G</v>
      </c>
      <c r="AC3335" s="1" t="n">
        <v>1439013</v>
      </c>
    </row>
    <row r="3336" customFormat="false" ht="36.75" hidden="false" customHeight="true" outlineLevel="0" collapsed="false">
      <c r="A3336" s="11" t="n">
        <v>3</v>
      </c>
      <c r="B3336" s="12" t="n">
        <v>46248</v>
      </c>
      <c r="C3336" s="12" t="n">
        <v>46273</v>
      </c>
      <c r="D3336" s="11" t="n">
        <v>1739</v>
      </c>
      <c r="E3336" s="13" t="s">
        <v>2660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1566609</v>
      </c>
      <c r="L3336" s="11" t="n">
        <v>2551471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842.3</v>
      </c>
      <c r="W3336" s="14" t="n">
        <v>842.3</v>
      </c>
      <c r="X3336" s="13" t="s">
        <v>2661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PRESERVATIVO LV8 PG6</v>
      </c>
      <c r="AC3336" s="1" t="n">
        <v>255147</v>
      </c>
    </row>
    <row r="3337" customFormat="false" ht="63.75" hidden="false" customHeight="true" outlineLevel="0" collapsed="false">
      <c r="A3337" s="11" t="n">
        <v>3</v>
      </c>
      <c r="B3337" s="12" t="n">
        <v>46251</v>
      </c>
      <c r="C3337" s="12" t="n">
        <v>46273</v>
      </c>
      <c r="D3337" s="11" t="n">
        <v>10009</v>
      </c>
      <c r="E3337" s="13" t="s">
        <v>481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1566801</v>
      </c>
      <c r="L3337" s="11" t="n">
        <v>1439755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1052.36</v>
      </c>
      <c r="W3337" s="14" t="n">
        <v>1052.36</v>
      </c>
      <c r="X3337" s="13" t="s">
        <v>2662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AVEIA NESTL FLOC170G</v>
      </c>
      <c r="AC3337" s="1" t="n">
        <v>1439755</v>
      </c>
    </row>
    <row r="3338" customFormat="false" ht="36.75" hidden="false" customHeight="true" outlineLevel="0" collapsed="false">
      <c r="A3338" s="11" t="n">
        <v>3</v>
      </c>
      <c r="B3338" s="12" t="n">
        <v>46252</v>
      </c>
      <c r="C3338" s="12" t="n">
        <v>46273</v>
      </c>
      <c r="D3338" s="11" t="n">
        <v>1740</v>
      </c>
      <c r="E3338" s="13" t="s">
        <v>207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1567962</v>
      </c>
      <c r="L3338" s="11" t="n">
        <v>12600912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888.75</v>
      </c>
      <c r="W3338" s="14" t="n">
        <v>888.75</v>
      </c>
      <c r="X3338" s="13" t="s">
        <v>2663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LINGUI DE FRANGO KG</v>
      </c>
      <c r="AC3338" s="1" t="n">
        <v>1260091</v>
      </c>
    </row>
    <row r="3339" customFormat="false" ht="36.75" hidden="false" customHeight="true" outlineLevel="0" collapsed="false">
      <c r="A3339" s="11" t="n">
        <v>3</v>
      </c>
      <c r="B3339" s="12" t="n">
        <v>46252</v>
      </c>
      <c r="C3339" s="12" t="n">
        <v>46273</v>
      </c>
      <c r="D3339" s="11" t="n">
        <v>10009</v>
      </c>
      <c r="E3339" s="13" t="s">
        <v>481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1572814</v>
      </c>
      <c r="L3339" s="11" t="n">
        <v>1440073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437.25</v>
      </c>
      <c r="W3339" s="14" t="n">
        <v>437.25</v>
      </c>
      <c r="X3339" s="13" t="s">
        <v>2664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TALENTO CSTN 85G</v>
      </c>
      <c r="AC3339" s="1" t="n">
        <v>1440073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1636</v>
      </c>
      <c r="E3340" s="13" t="s">
        <v>69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1573124</v>
      </c>
      <c r="L3340" s="11" t="n">
        <v>32386862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924.11</v>
      </c>
      <c r="W3340" s="14" t="n">
        <v>924.11</v>
      </c>
      <c r="X3340" s="13" t="s">
        <v>2665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ABS SEMPERLIVRE SUAVE C/ABA -16UN</v>
      </c>
      <c r="AC3340" s="1" t="n">
        <v>3238686</v>
      </c>
    </row>
    <row r="3341" customFormat="false" ht="45.75" hidden="false" customHeight="true" outlineLevel="0" collapsed="false">
      <c r="A3341" s="11" t="n">
        <v>3</v>
      </c>
      <c r="B3341" s="12" t="n">
        <v>46258</v>
      </c>
      <c r="C3341" s="12" t="n">
        <v>46273</v>
      </c>
      <c r="D3341" s="11" t="n">
        <v>1672</v>
      </c>
      <c r="E3341" s="13" t="s">
        <v>87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1618339</v>
      </c>
      <c r="L3341" s="11" t="n">
        <v>14328081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643.4</v>
      </c>
      <c r="W3341" s="14" t="n">
        <v>643.4</v>
      </c>
      <c r="X3341" s="13" t="s">
        <v>2666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REFRIG MAGISTRAL 2L</v>
      </c>
      <c r="AC3341" s="1" t="n">
        <v>1432808</v>
      </c>
    </row>
    <row r="3342" customFormat="false" ht="45.75" hidden="false" customHeight="true" outlineLevel="0" collapsed="false">
      <c r="A3342" s="11" t="n">
        <v>3</v>
      </c>
      <c r="B3342" s="12" t="n">
        <v>46251</v>
      </c>
      <c r="C3342" s="12" t="n">
        <v>46273</v>
      </c>
      <c r="D3342" s="11" t="n">
        <v>1672</v>
      </c>
      <c r="E3342" s="13" t="s">
        <v>87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1582209</v>
      </c>
      <c r="L3342" s="11" t="n">
        <v>81711912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960</v>
      </c>
      <c r="W3342" s="14" t="n">
        <v>960</v>
      </c>
      <c r="X3342" s="13" t="s">
        <v>2667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nao encontrado</v>
      </c>
      <c r="AC3342" s="1" t="n">
        <v>8171191</v>
      </c>
    </row>
    <row r="3343" customFormat="false" ht="36.75" hidden="false" customHeight="true" outlineLevel="0" collapsed="false">
      <c r="A3343" s="11" t="n">
        <v>3</v>
      </c>
      <c r="B3343" s="12" t="n">
        <v>46251</v>
      </c>
      <c r="C3343" s="12" t="n">
        <v>46273</v>
      </c>
      <c r="D3343" s="11" t="n">
        <v>1672</v>
      </c>
      <c r="E3343" s="13" t="s">
        <v>87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1595555</v>
      </c>
      <c r="L3343" s="11" t="n">
        <v>81711922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638.75</v>
      </c>
      <c r="W3343" s="14" t="n">
        <v>638.75</v>
      </c>
      <c r="X3343" s="13" t="s">
        <v>2668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nao encontrado</v>
      </c>
      <c r="AC3343" s="1" t="n">
        <v>8171192</v>
      </c>
    </row>
    <row r="3344" customFormat="false" ht="36.75" hidden="false" customHeight="true" outlineLevel="0" collapsed="false">
      <c r="A3344" s="11" t="n">
        <v>3</v>
      </c>
      <c r="B3344" s="12" t="n">
        <v>46259</v>
      </c>
      <c r="C3344" s="12" t="n">
        <v>46273</v>
      </c>
      <c r="D3344" s="11" t="n">
        <v>911</v>
      </c>
      <c r="E3344" s="13" t="s">
        <v>761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1603709</v>
      </c>
      <c r="L3344" s="11" t="n">
        <v>573061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342.12</v>
      </c>
      <c r="W3344" s="14" t="n">
        <v>342.12</v>
      </c>
      <c r="X3344" s="13" t="s">
        <v>2669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SUCO TAMPICO 1L</v>
      </c>
      <c r="AC3344" s="1" t="n">
        <v>57306</v>
      </c>
    </row>
    <row r="3345" customFormat="false" ht="27.75" hidden="false" customHeight="true" outlineLevel="0" collapsed="false">
      <c r="A3345" s="11" t="n">
        <v>3</v>
      </c>
      <c r="B3345" s="12" t="n">
        <v>46259</v>
      </c>
      <c r="C3345" s="12" t="n">
        <v>46273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1603804</v>
      </c>
      <c r="L3345" s="11" t="n">
        <v>607162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2644.2</v>
      </c>
      <c r="W3345" s="14" t="n">
        <v>2644.2</v>
      </c>
      <c r="X3345" s="13" t="s">
        <v>2670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175417</v>
      </c>
    </row>
    <row r="3346" customFormat="false" ht="54.75" hidden="false" customHeight="true" outlineLevel="0" collapsed="false">
      <c r="A3346" s="11" t="n">
        <v>3</v>
      </c>
      <c r="B3346" s="12" t="n">
        <v>46259</v>
      </c>
      <c r="C3346" s="12" t="n">
        <v>46273</v>
      </c>
      <c r="D3346" s="11" t="n">
        <v>1734</v>
      </c>
      <c r="E3346" s="13" t="s">
        <v>152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1608661</v>
      </c>
      <c r="L3346" s="11" t="n">
        <v>2586312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309.88</v>
      </c>
      <c r="W3346" s="14" t="n">
        <v>309.88</v>
      </c>
      <c r="X3346" s="13" t="s">
        <v>2671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SORVETE 2 LTS FLOCOS</v>
      </c>
      <c r="AC3346" s="1" t="n">
        <v>258631</v>
      </c>
    </row>
    <row r="3347" customFormat="false" ht="36.75" hidden="false" customHeight="true" outlineLevel="0" collapsed="false">
      <c r="A3347" s="11" t="n">
        <v>3</v>
      </c>
      <c r="B3347" s="12" t="n">
        <v>46258</v>
      </c>
      <c r="C3347" s="12" t="n">
        <v>46273</v>
      </c>
      <c r="D3347" s="11" t="n">
        <v>1672</v>
      </c>
      <c r="E3347" s="13" t="s">
        <v>87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1618329</v>
      </c>
      <c r="L3347" s="11" t="n">
        <v>1432810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195</v>
      </c>
      <c r="W3347" s="14" t="n">
        <v>195</v>
      </c>
      <c r="X3347" s="13" t="s">
        <v>2672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AGUAYARA GALAO 20L</v>
      </c>
      <c r="AC3347" s="1" t="n">
        <v>1432810</v>
      </c>
    </row>
    <row r="3348" customFormat="false" ht="45.75" hidden="false" customHeight="true" outlineLevel="0" collapsed="false">
      <c r="A3348" s="11" t="n">
        <v>3</v>
      </c>
      <c r="B3348" s="12" t="n">
        <v>46269</v>
      </c>
      <c r="C3348" s="12" t="n">
        <v>46273</v>
      </c>
      <c r="D3348" s="11" t="n">
        <v>42</v>
      </c>
      <c r="E3348" s="13" t="s">
        <v>99</v>
      </c>
      <c r="F3348" s="11" t="n">
        <v>34</v>
      </c>
      <c r="G3348" s="13" t="s">
        <v>56</v>
      </c>
      <c r="H3348" s="11" t="n">
        <v>2110101</v>
      </c>
      <c r="I3348" s="13" t="s">
        <v>53</v>
      </c>
      <c r="J3348" s="11" t="n">
        <v>1652744</v>
      </c>
      <c r="L3348" s="11" t="n">
        <v>4581</v>
      </c>
      <c r="M3348" s="13" t="s">
        <v>35</v>
      </c>
      <c r="N3348" s="13" t="s">
        <v>89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1655</v>
      </c>
      <c r="W3348" s="14" t="n">
        <v>1655</v>
      </c>
      <c r="X3348" s="13" t="s">
        <v>1354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46263</v>
      </c>
      <c r="C3349" s="12" t="n">
        <v>46273</v>
      </c>
      <c r="D3349" s="11" t="n">
        <v>1805</v>
      </c>
      <c r="E3349" s="13" t="s">
        <v>2508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1619071</v>
      </c>
      <c r="L3349" s="11" t="n">
        <v>182909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209.94</v>
      </c>
      <c r="W3349" s="14" t="n">
        <v>209.94</v>
      </c>
      <c r="X3349" s="13" t="s">
        <v>2673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PRESUNTO DE PERU FATIADO VACO MAB FRIOS</v>
      </c>
      <c r="AC3349" s="1" t="n">
        <v>7845</v>
      </c>
    </row>
    <row r="3350" customFormat="false" ht="36.75" hidden="false" customHeight="true" outlineLevel="0" collapsed="false">
      <c r="A3350" s="11" t="n">
        <v>3</v>
      </c>
      <c r="B3350" s="12" t="n">
        <v>46266</v>
      </c>
      <c r="C3350" s="12" t="n">
        <v>46273</v>
      </c>
      <c r="D3350" s="11" t="n">
        <v>1453</v>
      </c>
      <c r="E3350" s="13" t="s">
        <v>2674</v>
      </c>
      <c r="F3350" s="11" t="n">
        <v>34</v>
      </c>
      <c r="G3350" s="13" t="s">
        <v>56</v>
      </c>
      <c r="H3350" s="11" t="n">
        <v>2110405</v>
      </c>
      <c r="I3350" s="13" t="s">
        <v>57</v>
      </c>
      <c r="J3350" s="11" t="n">
        <v>1638140</v>
      </c>
      <c r="L3350" s="11" t="n">
        <v>203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745</v>
      </c>
      <c r="W3350" s="14" t="n">
        <v>745</v>
      </c>
      <c r="X3350" s="13" t="s">
        <v>2675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VASSOURA GARI 20 FUROS</v>
      </c>
      <c r="AC3350" s="1" t="n">
        <v>203</v>
      </c>
    </row>
    <row r="3351" customFormat="false" ht="45.75" hidden="false" customHeight="true" outlineLevel="0" collapsed="false">
      <c r="A3351" s="11" t="n">
        <v>3</v>
      </c>
      <c r="B3351" s="12" t="n">
        <v>46267</v>
      </c>
      <c r="C3351" s="12" t="n">
        <v>46273</v>
      </c>
      <c r="D3351" s="11" t="n">
        <v>1722</v>
      </c>
      <c r="E3351" s="13" t="s">
        <v>528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1641213</v>
      </c>
      <c r="L3351" s="11" t="n">
        <v>7195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322</v>
      </c>
      <c r="W3351" s="14" t="n">
        <v>322</v>
      </c>
      <c r="X3351" s="13" t="s">
        <v>2676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PAO MINI DOG RO 300G</v>
      </c>
      <c r="AC3351" s="1" t="n">
        <v>7195</v>
      </c>
    </row>
    <row r="3352" customFormat="false" ht="36.75" hidden="false" customHeight="true" outlineLevel="0" collapsed="false">
      <c r="A3352" s="11" t="n">
        <v>3</v>
      </c>
      <c r="B3352" s="12" t="n">
        <v>46266</v>
      </c>
      <c r="C3352" s="12" t="n">
        <v>46273</v>
      </c>
      <c r="D3352" s="11" t="n">
        <v>1734</v>
      </c>
      <c r="E3352" s="13" t="s">
        <v>152</v>
      </c>
      <c r="F3352" s="11" t="n">
        <v>24</v>
      </c>
      <c r="G3352" s="13" t="s">
        <v>64</v>
      </c>
      <c r="H3352" s="11" t="n">
        <v>2110101</v>
      </c>
      <c r="I3352" s="13" t="s">
        <v>53</v>
      </c>
      <c r="J3352" s="11" t="n">
        <v>1650649</v>
      </c>
      <c r="L3352" s="11" t="n">
        <v>2591011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471</v>
      </c>
      <c r="W3352" s="14" t="n">
        <v>471</v>
      </c>
      <c r="X3352" s="13" t="s">
        <v>2677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PICOLE BRIGAD TOYA</v>
      </c>
      <c r="AC3352" s="1" t="n">
        <v>259101</v>
      </c>
    </row>
    <row r="3353" customFormat="false" ht="36.75" hidden="false" customHeight="true" outlineLevel="0" collapsed="false">
      <c r="A3353" s="11" t="n">
        <v>3</v>
      </c>
      <c r="B3353" s="12" t="n">
        <v>46269</v>
      </c>
      <c r="C3353" s="12" t="n">
        <v>46273</v>
      </c>
      <c r="D3353" s="11" t="n">
        <v>1615</v>
      </c>
      <c r="E3353" s="13" t="s">
        <v>157</v>
      </c>
      <c r="F3353" s="11" t="n">
        <v>34</v>
      </c>
      <c r="G3353" s="13" t="s">
        <v>56</v>
      </c>
      <c r="H3353" s="11" t="n">
        <v>2110405</v>
      </c>
      <c r="I3353" s="13" t="s">
        <v>57</v>
      </c>
      <c r="J3353" s="11" t="n">
        <v>1652748</v>
      </c>
      <c r="L3353" s="11" t="n">
        <v>253729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168</v>
      </c>
      <c r="W3353" s="14" t="n">
        <v>168</v>
      </c>
      <c r="X3353" s="13" t="s">
        <v>2120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46269</v>
      </c>
      <c r="C3354" s="12" t="n">
        <v>46273</v>
      </c>
      <c r="D3354" s="11" t="n">
        <v>1615</v>
      </c>
      <c r="E3354" s="13" t="s">
        <v>157</v>
      </c>
      <c r="F3354" s="11" t="n">
        <v>34</v>
      </c>
      <c r="G3354" s="13" t="s">
        <v>56</v>
      </c>
      <c r="H3354" s="11" t="n">
        <v>2110405</v>
      </c>
      <c r="I3354" s="13" t="s">
        <v>57</v>
      </c>
      <c r="J3354" s="11" t="n">
        <v>1652750</v>
      </c>
      <c r="L3354" s="11" t="n">
        <v>253730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550</v>
      </c>
      <c r="W3354" s="14" t="n">
        <v>550</v>
      </c>
      <c r="X3354" s="13" t="s">
        <v>2678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1807</v>
      </c>
      <c r="E3355" s="13" t="s">
        <v>735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1672385</v>
      </c>
      <c r="L3355" s="11" t="n">
        <v>256691</v>
      </c>
      <c r="M3355" s="13" t="s">
        <v>35</v>
      </c>
      <c r="N3355" s="13" t="s">
        <v>59</v>
      </c>
      <c r="P3355" s="11" t="n">
        <v>101</v>
      </c>
      <c r="Q3355" s="13" t="s">
        <v>60</v>
      </c>
      <c r="R3355" s="13" t="s">
        <v>732</v>
      </c>
      <c r="S3355" s="11" t="n">
        <v>2110704</v>
      </c>
      <c r="T3355" s="13" t="s">
        <v>968</v>
      </c>
      <c r="U3355" s="14" t="n">
        <v>1178.46</v>
      </c>
      <c r="W3355" s="14" t="n">
        <v>1178.46</v>
      </c>
      <c r="X3355" s="13" t="s">
        <v>2679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1807</v>
      </c>
      <c r="E3356" s="13" t="s">
        <v>735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1672387</v>
      </c>
      <c r="L3356" s="11" t="n">
        <v>256692</v>
      </c>
      <c r="M3356" s="13" t="s">
        <v>35</v>
      </c>
      <c r="N3356" s="13" t="s">
        <v>59</v>
      </c>
      <c r="P3356" s="11" t="n">
        <v>101</v>
      </c>
      <c r="Q3356" s="13" t="s">
        <v>60</v>
      </c>
      <c r="R3356" s="13" t="s">
        <v>732</v>
      </c>
      <c r="S3356" s="11" t="n">
        <v>2110712</v>
      </c>
      <c r="T3356" s="13" t="s">
        <v>1754</v>
      </c>
      <c r="U3356" s="14" t="n">
        <v>707.07</v>
      </c>
      <c r="W3356" s="14" t="n">
        <v>707.07</v>
      </c>
      <c r="X3356" s="13" t="s">
        <v>2680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33</v>
      </c>
      <c r="E3357" s="13" t="s">
        <v>91</v>
      </c>
      <c r="F3357" s="11" t="n">
        <v>34</v>
      </c>
      <c r="G3357" s="13" t="s">
        <v>56</v>
      </c>
      <c r="H3357" s="11" t="n">
        <v>2110405</v>
      </c>
      <c r="I3357" s="13" t="s">
        <v>57</v>
      </c>
      <c r="J3357" s="11" t="n">
        <v>1053887</v>
      </c>
      <c r="L3357" s="11" t="n">
        <v>166257</v>
      </c>
      <c r="M3357" s="13" t="s">
        <v>488</v>
      </c>
      <c r="N3357" s="13" t="s">
        <v>59</v>
      </c>
      <c r="P3357" s="11" t="n">
        <v>101</v>
      </c>
      <c r="Q3357" s="13" t="s">
        <v>60</v>
      </c>
      <c r="R3357" s="13" t="s">
        <v>38</v>
      </c>
      <c r="S3357" s="11" t="n">
        <v>4210301</v>
      </c>
      <c r="T3357" s="13" t="s">
        <v>291</v>
      </c>
      <c r="U3357" s="14" t="n">
        <v>322.81</v>
      </c>
      <c r="W3357" s="14" t="n">
        <v>322.81</v>
      </c>
      <c r="X3357" s="13" t="s">
        <v>410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42</v>
      </c>
      <c r="E3358" s="13" t="s">
        <v>99</v>
      </c>
      <c r="F3358" s="11" t="n">
        <v>13</v>
      </c>
      <c r="G3358" s="13" t="s">
        <v>100</v>
      </c>
      <c r="H3358" s="11" t="n">
        <v>2110101</v>
      </c>
      <c r="I3358" s="13" t="s">
        <v>53</v>
      </c>
      <c r="J3358" s="11" t="n">
        <v>1673520</v>
      </c>
      <c r="L3358" s="11" t="n">
        <v>4588</v>
      </c>
      <c r="M3358" s="13" t="s">
        <v>35</v>
      </c>
      <c r="N3358" s="13" t="s">
        <v>89</v>
      </c>
      <c r="P3358" s="11" t="n">
        <v>129</v>
      </c>
      <c r="Q3358" s="13" t="s">
        <v>37</v>
      </c>
      <c r="R3358" s="13" t="s">
        <v>66</v>
      </c>
      <c r="S3358" s="11" t="n">
        <v>1130101</v>
      </c>
      <c r="T3358" s="13" t="s">
        <v>67</v>
      </c>
      <c r="U3358" s="14" t="n">
        <v>274</v>
      </c>
      <c r="W3358" s="14" t="n">
        <v>274</v>
      </c>
      <c r="X3358" s="13" t="s">
        <v>2681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42</v>
      </c>
      <c r="E3359" s="13" t="s">
        <v>99</v>
      </c>
      <c r="F3359" s="11" t="n">
        <v>13</v>
      </c>
      <c r="G3359" s="13" t="s">
        <v>100</v>
      </c>
      <c r="H3359" s="11" t="n">
        <v>2110101</v>
      </c>
      <c r="I3359" s="13" t="s">
        <v>53</v>
      </c>
      <c r="J3359" s="11" t="n">
        <v>1673560</v>
      </c>
      <c r="L3359" s="11" t="n">
        <v>4590</v>
      </c>
      <c r="M3359" s="13" t="s">
        <v>35</v>
      </c>
      <c r="N3359" s="13" t="s">
        <v>89</v>
      </c>
      <c r="P3359" s="11" t="n">
        <v>129</v>
      </c>
      <c r="Q3359" s="13" t="s">
        <v>37</v>
      </c>
      <c r="R3359" s="13" t="s">
        <v>66</v>
      </c>
      <c r="S3359" s="11" t="n">
        <v>1130101</v>
      </c>
      <c r="T3359" s="13" t="s">
        <v>67</v>
      </c>
      <c r="U3359" s="14" t="n">
        <v>98.9</v>
      </c>
      <c r="W3359" s="14" t="n">
        <v>98.9</v>
      </c>
      <c r="X3359" s="13" t="s">
        <v>2682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42</v>
      </c>
      <c r="E3360" s="13" t="s">
        <v>99</v>
      </c>
      <c r="F3360" s="11" t="n">
        <v>13</v>
      </c>
      <c r="G3360" s="13" t="s">
        <v>100</v>
      </c>
      <c r="H3360" s="11" t="n">
        <v>2110101</v>
      </c>
      <c r="I3360" s="13" t="s">
        <v>53</v>
      </c>
      <c r="J3360" s="11" t="n">
        <v>1673891</v>
      </c>
      <c r="L3360" s="11" t="n">
        <v>4591</v>
      </c>
      <c r="M3360" s="13" t="s">
        <v>35</v>
      </c>
      <c r="N3360" s="13" t="s">
        <v>89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250</v>
      </c>
      <c r="W3360" s="14" t="n">
        <v>250</v>
      </c>
      <c r="X3360" s="13" t="s">
        <v>2683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1936</v>
      </c>
      <c r="E3361" s="13" t="s">
        <v>97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1678535</v>
      </c>
      <c r="L3361" s="11" t="n">
        <v>257501</v>
      </c>
      <c r="M3361" s="13" t="s">
        <v>35</v>
      </c>
      <c r="N3361" s="13" t="s">
        <v>59</v>
      </c>
      <c r="P3361" s="11" t="n">
        <v>102</v>
      </c>
      <c r="Q3361" s="13" t="s">
        <v>225</v>
      </c>
      <c r="R3361" s="13" t="s">
        <v>66</v>
      </c>
      <c r="S3361" s="11" t="n">
        <v>1130101</v>
      </c>
      <c r="T3361" s="13" t="s">
        <v>67</v>
      </c>
      <c r="U3361" s="14" t="n">
        <v>548.67</v>
      </c>
      <c r="W3361" s="14" t="n">
        <v>548.67</v>
      </c>
      <c r="X3361" s="13" t="s">
        <v>2684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514</v>
      </c>
      <c r="E3362" s="13" t="s">
        <v>55</v>
      </c>
      <c r="F3362" s="11" t="n">
        <v>34</v>
      </c>
      <c r="G3362" s="13" t="s">
        <v>56</v>
      </c>
      <c r="H3362" s="11" t="n">
        <v>2110405</v>
      </c>
      <c r="I3362" s="13" t="s">
        <v>57</v>
      </c>
      <c r="J3362" s="11" t="n">
        <v>1678815</v>
      </c>
      <c r="L3362" s="11" t="n">
        <v>257532</v>
      </c>
      <c r="M3362" s="13" t="s">
        <v>35</v>
      </c>
      <c r="N3362" s="13" t="s">
        <v>59</v>
      </c>
      <c r="P3362" s="11" t="n">
        <v>102</v>
      </c>
      <c r="Q3362" s="13" t="s">
        <v>225</v>
      </c>
      <c r="R3362" s="13" t="s">
        <v>104</v>
      </c>
      <c r="S3362" s="11" t="n">
        <v>4210504</v>
      </c>
      <c r="T3362" s="13" t="s">
        <v>169</v>
      </c>
      <c r="U3362" s="14" t="n">
        <v>358</v>
      </c>
      <c r="W3362" s="14" t="n">
        <v>358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46273</v>
      </c>
      <c r="C3363" s="12" t="n">
        <v>46273</v>
      </c>
      <c r="D3363" s="11" t="n">
        <v>515</v>
      </c>
      <c r="E3363" s="13" t="s">
        <v>122</v>
      </c>
      <c r="F3363" s="11" t="n">
        <v>34</v>
      </c>
      <c r="G3363" s="13" t="s">
        <v>56</v>
      </c>
      <c r="H3363" s="11" t="n">
        <v>2110405</v>
      </c>
      <c r="I3363" s="13" t="s">
        <v>57</v>
      </c>
      <c r="J3363" s="11" t="n">
        <v>1678820</v>
      </c>
      <c r="L3363" s="11" t="n">
        <v>257536</v>
      </c>
      <c r="M3363" s="13" t="s">
        <v>35</v>
      </c>
      <c r="N3363" s="13" t="s">
        <v>59</v>
      </c>
      <c r="P3363" s="11" t="n">
        <v>102</v>
      </c>
      <c r="Q3363" s="13" t="s">
        <v>225</v>
      </c>
      <c r="R3363" s="13" t="s">
        <v>104</v>
      </c>
      <c r="S3363" s="11" t="n">
        <v>4210508</v>
      </c>
      <c r="T3363" s="13" t="s">
        <v>123</v>
      </c>
      <c r="U3363" s="14" t="n">
        <v>151.61</v>
      </c>
      <c r="W3363" s="14" t="n">
        <v>151.61</v>
      </c>
      <c r="X3363" s="13" t="s">
        <v>2686</v>
      </c>
      <c r="Z3363" s="1" t="str">
        <f aca="false">IF($T3363="","",IFERROR(INDEX('Resumo Grupos'!$AC$3:$AC$200,MATCH($T3363,'Resumo Grupos'!$AB$3:$AB$200,0)),"n/d"))</f>
        <v>Despesa</v>
      </c>
      <c r="AA3363" s="1" t="str">
        <f aca="false">IF($T3363="","",IF(COUNTIF('Resumo Grupos'!$AE$3:$AE$40,$T3363)&gt;0,"NAO","SIM"))</f>
        <v>SIM</v>
      </c>
      <c r="AB3363" s="1"/>
      <c r="AC3363" s="1"/>
    </row>
    <row r="3364" customFormat="false" ht="45.75" hidden="false" customHeight="true" outlineLevel="0" collapsed="false">
      <c r="A3364" s="11" t="n">
        <v>3</v>
      </c>
      <c r="B3364" s="12" t="n">
        <v>46274</v>
      </c>
      <c r="C3364" s="12" t="n">
        <v>46274</v>
      </c>
      <c r="D3364" s="11" t="n">
        <v>0</v>
      </c>
      <c r="E3364" s="13" t="s">
        <v>32</v>
      </c>
      <c r="F3364" s="11" t="n">
        <v>17</v>
      </c>
      <c r="G3364" s="13" t="s">
        <v>33</v>
      </c>
      <c r="H3364" s="11" t="n">
        <v>1110101</v>
      </c>
      <c r="I3364" s="13" t="s">
        <v>34</v>
      </c>
      <c r="J3364" s="11" t="n">
        <v>1683424</v>
      </c>
      <c r="L3364" s="11" t="n">
        <v>1683424</v>
      </c>
      <c r="M3364" s="13" t="s">
        <v>35</v>
      </c>
      <c r="N3364" s="13" t="s">
        <v>36</v>
      </c>
      <c r="P3364" s="11" t="n">
        <v>167</v>
      </c>
      <c r="Q3364" s="13" t="s">
        <v>119</v>
      </c>
      <c r="R3364" s="13" t="s">
        <v>38</v>
      </c>
      <c r="S3364" s="11" t="n">
        <v>4210314</v>
      </c>
      <c r="T3364" s="13" t="s">
        <v>47</v>
      </c>
      <c r="U3364" s="14" t="n">
        <v>100</v>
      </c>
      <c r="W3364" s="14" t="n">
        <v>100</v>
      </c>
      <c r="X3364" s="13" t="s">
        <v>2687</v>
      </c>
      <c r="Z3364" s="1" t="str">
        <f aca="false">IF($T3364="","",IFERROR(INDEX('Resumo Grupos'!$AC$3:$AC$200,MATCH($T3364,'Resumo Grupos'!$AB$3:$AB$200,0)),"n/d"))</f>
        <v>Despesa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46274</v>
      </c>
      <c r="C3365" s="12" t="n">
        <v>46274</v>
      </c>
      <c r="D3365" s="11" t="n">
        <v>0</v>
      </c>
      <c r="E3365" s="13" t="s">
        <v>32</v>
      </c>
      <c r="F3365" s="11" t="n">
        <v>17</v>
      </c>
      <c r="G3365" s="13" t="s">
        <v>33</v>
      </c>
      <c r="H3365" s="11" t="n">
        <v>1110101</v>
      </c>
      <c r="I3365" s="13" t="s">
        <v>34</v>
      </c>
      <c r="J3365" s="11" t="n">
        <v>1683426</v>
      </c>
      <c r="L3365" s="11" t="n">
        <v>1683426</v>
      </c>
      <c r="M3365" s="13" t="s">
        <v>35</v>
      </c>
      <c r="N3365" s="13" t="s">
        <v>36</v>
      </c>
      <c r="P3365" s="11" t="n">
        <v>167</v>
      </c>
      <c r="Q3365" s="13" t="s">
        <v>119</v>
      </c>
      <c r="R3365" s="13" t="s">
        <v>38</v>
      </c>
      <c r="S3365" s="11" t="n">
        <v>4210310</v>
      </c>
      <c r="T3365" s="13" t="s">
        <v>39</v>
      </c>
      <c r="U3365" s="14" t="n">
        <v>5</v>
      </c>
      <c r="W3365" s="14" t="n">
        <v>5</v>
      </c>
      <c r="X3365" s="13" t="s">
        <v>575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/>
      <c r="AC3365" s="1"/>
    </row>
    <row r="3366" customFormat="false" ht="54.75" hidden="false" customHeight="true" outlineLevel="0" collapsed="false">
      <c r="A3366" s="11" t="n">
        <v>3</v>
      </c>
      <c r="B3366" s="12" t="n">
        <v>46274</v>
      </c>
      <c r="C3366" s="12" t="n">
        <v>46274</v>
      </c>
      <c r="D3366" s="11" t="n">
        <v>0</v>
      </c>
      <c r="E3366" s="13" t="s">
        <v>32</v>
      </c>
      <c r="F3366" s="11" t="n">
        <v>17</v>
      </c>
      <c r="G3366" s="13" t="s">
        <v>33</v>
      </c>
      <c r="H3366" s="11" t="n">
        <v>1110101</v>
      </c>
      <c r="I3366" s="13" t="s">
        <v>34</v>
      </c>
      <c r="J3366" s="11" t="n">
        <v>1683431</v>
      </c>
      <c r="L3366" s="11" t="n">
        <v>1683431</v>
      </c>
      <c r="M3366" s="13" t="s">
        <v>35</v>
      </c>
      <c r="N3366" s="13" t="s">
        <v>36</v>
      </c>
      <c r="P3366" s="11" t="n">
        <v>167</v>
      </c>
      <c r="Q3366" s="13" t="s">
        <v>119</v>
      </c>
      <c r="R3366" s="13" t="s">
        <v>38</v>
      </c>
      <c r="S3366" s="11" t="n">
        <v>4210310</v>
      </c>
      <c r="T3366" s="13" t="s">
        <v>39</v>
      </c>
      <c r="U3366" s="14" t="n">
        <v>15</v>
      </c>
      <c r="W3366" s="14" t="n">
        <v>15</v>
      </c>
      <c r="X3366" s="13" t="s">
        <v>2688</v>
      </c>
      <c r="Z3366" s="1" t="str">
        <f aca="false">IF($T3366="","",IFERROR(INDEX('Resumo Grupos'!$AC$3:$AC$200,MATCH($T3366,'Resumo Grupos'!$AB$3:$AB$200,0)),"n/d"))</f>
        <v>Despesa</v>
      </c>
      <c r="AA3366" s="1" t="str">
        <f aca="false">IF($T3366="","",IF(COUNTIF('Resumo Grupos'!$AE$3:$AE$40,$T3366)&gt;0,"NAO","SIM"))</f>
        <v>SIM</v>
      </c>
      <c r="AB3366" s="1"/>
      <c r="AC3366" s="1"/>
    </row>
    <row r="3367" customFormat="false" ht="63.75" hidden="false" customHeight="true" outlineLevel="0" collapsed="false">
      <c r="A3367" s="11" t="n">
        <v>3</v>
      </c>
      <c r="B3367" s="12" t="n">
        <v>46274</v>
      </c>
      <c r="C3367" s="12" t="n">
        <v>46274</v>
      </c>
      <c r="D3367" s="11" t="n">
        <v>0</v>
      </c>
      <c r="E3367" s="13" t="s">
        <v>32</v>
      </c>
      <c r="F3367" s="11" t="n">
        <v>17</v>
      </c>
      <c r="G3367" s="13" t="s">
        <v>33</v>
      </c>
      <c r="H3367" s="11" t="n">
        <v>1110101</v>
      </c>
      <c r="I3367" s="13" t="s">
        <v>34</v>
      </c>
      <c r="J3367" s="11" t="n">
        <v>1683433</v>
      </c>
      <c r="L3367" s="11" t="n">
        <v>1683433</v>
      </c>
      <c r="M3367" s="13" t="s">
        <v>35</v>
      </c>
      <c r="N3367" s="13" t="s">
        <v>36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20</v>
      </c>
      <c r="W3367" s="14" t="n">
        <v>20</v>
      </c>
      <c r="X3367" s="13" t="s">
        <v>2689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/>
      <c r="AC3367" s="1"/>
    </row>
    <row r="3368" customFormat="false" ht="54.75" hidden="false" customHeight="true" outlineLevel="0" collapsed="false">
      <c r="A3368" s="11" t="n">
        <v>3</v>
      </c>
      <c r="B3368" s="12" t="n">
        <v>46274</v>
      </c>
      <c r="C3368" s="12" t="n">
        <v>46274</v>
      </c>
      <c r="D3368" s="11" t="n">
        <v>0</v>
      </c>
      <c r="E3368" s="13" t="s">
        <v>32</v>
      </c>
      <c r="F3368" s="11" t="n">
        <v>17</v>
      </c>
      <c r="G3368" s="13" t="s">
        <v>33</v>
      </c>
      <c r="H3368" s="11" t="n">
        <v>1110101</v>
      </c>
      <c r="I3368" s="13" t="s">
        <v>34</v>
      </c>
      <c r="J3368" s="11" t="n">
        <v>1683434</v>
      </c>
      <c r="L3368" s="11" t="n">
        <v>1683434</v>
      </c>
      <c r="M3368" s="13" t="s">
        <v>35</v>
      </c>
      <c r="N3368" s="13" t="s">
        <v>36</v>
      </c>
      <c r="P3368" s="11" t="n">
        <v>167</v>
      </c>
      <c r="Q3368" s="13" t="s">
        <v>119</v>
      </c>
      <c r="R3368" s="13" t="s">
        <v>52</v>
      </c>
      <c r="S3368" s="11" t="n">
        <v>2110101</v>
      </c>
      <c r="T3368" s="13" t="s">
        <v>53</v>
      </c>
      <c r="U3368" s="14" t="n">
        <v>92</v>
      </c>
      <c r="W3368" s="14" t="n">
        <v>92</v>
      </c>
      <c r="X3368" s="13" t="s">
        <v>2690</v>
      </c>
      <c r="Z3368" s="1" t="str">
        <f aca="false">IF($T3368="","",IFERROR(INDEX('Resumo Grupos'!$AC$3:$AC$200,MATCH($T3368,'Resumo Grupos'!$AB$3:$AB$200,0)),"n/d"))</f>
        <v>Despesa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46274</v>
      </c>
      <c r="C3369" s="12" t="n">
        <v>46274</v>
      </c>
      <c r="D3369" s="11" t="n">
        <v>0</v>
      </c>
      <c r="E3369" s="13" t="s">
        <v>32</v>
      </c>
      <c r="F3369" s="11" t="n">
        <v>17</v>
      </c>
      <c r="G3369" s="13" t="s">
        <v>33</v>
      </c>
      <c r="H3369" s="11" t="n">
        <v>1110101</v>
      </c>
      <c r="I3369" s="13" t="s">
        <v>34</v>
      </c>
      <c r="J3369" s="11" t="n">
        <v>1683435</v>
      </c>
      <c r="L3369" s="11" t="n">
        <v>1683435</v>
      </c>
      <c r="M3369" s="13" t="s">
        <v>35</v>
      </c>
      <c r="N3369" s="13" t="s">
        <v>36</v>
      </c>
      <c r="P3369" s="11" t="n">
        <v>167</v>
      </c>
      <c r="Q3369" s="13" t="s">
        <v>119</v>
      </c>
      <c r="R3369" s="13" t="s">
        <v>52</v>
      </c>
      <c r="S3369" s="11" t="n">
        <v>2110101</v>
      </c>
      <c r="T3369" s="13" t="s">
        <v>53</v>
      </c>
      <c r="U3369" s="14" t="n">
        <v>125</v>
      </c>
      <c r="W3369" s="14" t="n">
        <v>125</v>
      </c>
      <c r="X3369" s="13" t="s">
        <v>2691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  <c r="AB3369" s="1"/>
      <c r="AC3369" s="1"/>
    </row>
    <row r="3370" customFormat="false" ht="63.75" hidden="false" customHeight="true" outlineLevel="0" collapsed="false">
      <c r="A3370" s="11" t="n">
        <v>3</v>
      </c>
      <c r="B3370" s="12" t="n">
        <v>46184</v>
      </c>
      <c r="C3370" s="12" t="n">
        <v>46274</v>
      </c>
      <c r="D3370" s="11" t="n">
        <v>1611</v>
      </c>
      <c r="E3370" s="13" t="s">
        <v>582</v>
      </c>
      <c r="F3370" s="11" t="n">
        <v>24</v>
      </c>
      <c r="G3370" s="13" t="s">
        <v>64</v>
      </c>
      <c r="H3370" s="11" t="n">
        <v>2110101</v>
      </c>
      <c r="I3370" s="13" t="s">
        <v>53</v>
      </c>
      <c r="J3370" s="11" t="n">
        <v>1239689</v>
      </c>
      <c r="L3370" s="11" t="n">
        <v>180736293</v>
      </c>
      <c r="M3370" s="13" t="s">
        <v>35</v>
      </c>
      <c r="N3370" s="13" t="s">
        <v>59</v>
      </c>
      <c r="P3370" s="11" t="n">
        <v>128</v>
      </c>
      <c r="Q3370" s="13" t="s">
        <v>65</v>
      </c>
      <c r="R3370" s="13" t="s">
        <v>66</v>
      </c>
      <c r="S3370" s="11" t="n">
        <v>1130101</v>
      </c>
      <c r="T3370" s="13" t="s">
        <v>67</v>
      </c>
      <c r="U3370" s="14" t="n">
        <v>1718.76</v>
      </c>
      <c r="W3370" s="14" t="n">
        <v>1718.76</v>
      </c>
      <c r="X3370" s="13" t="s">
        <v>2692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SAND H COL PRT 43/44</v>
      </c>
      <c r="AC3370" s="1" t="n">
        <v>1771475</v>
      </c>
    </row>
    <row r="3371" customFormat="false" ht="36.75" hidden="false" customHeight="true" outlineLevel="0" collapsed="false">
      <c r="A3371" s="11" t="n">
        <v>3</v>
      </c>
      <c r="B3371" s="12" t="n">
        <v>46246</v>
      </c>
      <c r="C3371" s="12" t="n">
        <v>46274</v>
      </c>
      <c r="D3371" s="11" t="n">
        <v>1678</v>
      </c>
      <c r="E3371" s="13" t="s">
        <v>234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1542864</v>
      </c>
      <c r="L3371" s="11" t="n">
        <v>2594223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545.13</v>
      </c>
      <c r="W3371" s="14" t="n">
        <v>545.13</v>
      </c>
      <c r="X3371" s="13" t="s">
        <v>2693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DES CREM EX-SET FLOR</v>
      </c>
      <c r="AC3371" s="1" t="n">
        <v>163841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46274</v>
      </c>
      <c r="D3372" s="11" t="n">
        <v>1740</v>
      </c>
      <c r="E3372" s="13" t="s">
        <v>207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1573186</v>
      </c>
      <c r="L3372" s="11" t="n">
        <v>12609002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871.13</v>
      </c>
      <c r="W3372" s="14" t="n">
        <v>871.13</v>
      </c>
      <c r="X3372" s="13" t="s">
        <v>2694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ASACOMP.FRAG1K</v>
      </c>
      <c r="AC3372" s="1" t="n">
        <v>1260900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46274</v>
      </c>
      <c r="D3373" s="11" t="n">
        <v>1456</v>
      </c>
      <c r="E3373" s="13" t="s">
        <v>2533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1585320</v>
      </c>
      <c r="L3373" s="11" t="n">
        <v>703512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226.44</v>
      </c>
      <c r="W3373" s="14" t="n">
        <v>226.44</v>
      </c>
      <c r="X3373" s="13" t="s">
        <v>2695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SODA CAUSTICA TOP CLEAN 300G</v>
      </c>
      <c r="AC3373" s="1" t="n">
        <v>70351</v>
      </c>
    </row>
    <row r="3374" customFormat="false" ht="54.75" hidden="false" customHeight="true" outlineLevel="0" collapsed="false">
      <c r="A3374" s="11" t="n">
        <v>3</v>
      </c>
      <c r="B3374" s="12" t="n">
        <v>46255</v>
      </c>
      <c r="C3374" s="12" t="n">
        <v>46274</v>
      </c>
      <c r="D3374" s="11" t="n">
        <v>1613</v>
      </c>
      <c r="E3374" s="13" t="s">
        <v>214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1585503</v>
      </c>
      <c r="L3374" s="11" t="n">
        <v>16220083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1333.03</v>
      </c>
      <c r="W3374" s="14" t="n">
        <v>1333.03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FILE PEITOA GRANEL</v>
      </c>
      <c r="AC3374" s="1" t="n">
        <v>1622008</v>
      </c>
    </row>
    <row r="3375" customFormat="false" ht="45.75" hidden="false" customHeight="true" outlineLevel="0" collapsed="false">
      <c r="A3375" s="11" t="n">
        <v>3</v>
      </c>
      <c r="B3375" s="12" t="n">
        <v>46259</v>
      </c>
      <c r="C3375" s="12" t="n">
        <v>46274</v>
      </c>
      <c r="D3375" s="11" t="n">
        <v>1024</v>
      </c>
      <c r="E3375" s="13" t="s">
        <v>220</v>
      </c>
      <c r="F3375" s="11" t="n">
        <v>24</v>
      </c>
      <c r="G3375" s="13" t="s">
        <v>64</v>
      </c>
      <c r="H3375" s="11" t="n">
        <v>2110405</v>
      </c>
      <c r="I3375" s="13" t="s">
        <v>57</v>
      </c>
      <c r="J3375" s="11" t="n">
        <v>1603758</v>
      </c>
      <c r="L3375" s="11" t="n">
        <v>6288892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327</v>
      </c>
      <c r="W3375" s="14" t="n">
        <v>327</v>
      </c>
      <c r="X3375" s="13" t="s">
        <v>2697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REAL GOLD 250ML PET</v>
      </c>
      <c r="AC3375" s="1" t="n">
        <v>628889</v>
      </c>
    </row>
    <row r="3376" customFormat="false" ht="36.75" hidden="false" customHeight="true" outlineLevel="0" collapsed="false">
      <c r="A3376" s="11" t="n">
        <v>3</v>
      </c>
      <c r="B3376" s="12" t="n">
        <v>46260</v>
      </c>
      <c r="C3376" s="12" t="n">
        <v>46274</v>
      </c>
      <c r="D3376" s="11" t="n">
        <v>794</v>
      </c>
      <c r="E3376" s="13" t="s">
        <v>191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1608535</v>
      </c>
      <c r="L3376" s="11" t="n">
        <v>59751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66</v>
      </c>
      <c r="S3376" s="11" t="n">
        <v>1130101</v>
      </c>
      <c r="T3376" s="13" t="s">
        <v>67</v>
      </c>
      <c r="U3376" s="14" t="n">
        <v>1460.03</v>
      </c>
      <c r="W3376" s="14" t="n">
        <v>1460.03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SACOLA DE 3KG</v>
      </c>
      <c r="AC3376" s="1" t="n">
        <v>8770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46274</v>
      </c>
      <c r="D3377" s="11" t="n">
        <v>794</v>
      </c>
      <c r="E3377" s="13" t="s">
        <v>191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1608612</v>
      </c>
      <c r="L3377" s="11" t="n">
        <v>59741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41</v>
      </c>
      <c r="S3377" s="11" t="n">
        <v>4210299</v>
      </c>
      <c r="T3377" s="13" t="s">
        <v>1423</v>
      </c>
      <c r="U3377" s="14" t="n">
        <v>1115.87</v>
      </c>
      <c r="W3377" s="14" t="n">
        <v>1115.87</v>
      </c>
      <c r="X3377" s="13" t="s">
        <v>2699</v>
      </c>
      <c r="Z3377" s="1" t="str">
        <f aca="false">IF($T3377="","",IFERROR(INDEX('Resumo Grupos'!$AC$3:$AC$200,MATCH($T3377,'Resumo Grupos'!$AB$3:$AB$200,0)),"n/d"))</f>
        <v>Despesa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SACOLA DE 3KG</v>
      </c>
      <c r="AC3377" s="1" t="n">
        <v>8769</v>
      </c>
    </row>
    <row r="3378" customFormat="false" ht="54.75" hidden="false" customHeight="true" outlineLevel="0" collapsed="false">
      <c r="A3378" s="11" t="n">
        <v>3</v>
      </c>
      <c r="B3378" s="12" t="n">
        <v>46262</v>
      </c>
      <c r="C3378" s="12" t="n">
        <v>46274</v>
      </c>
      <c r="D3378" s="11" t="n">
        <v>1613</v>
      </c>
      <c r="E3378" s="13" t="s">
        <v>214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1613501</v>
      </c>
      <c r="L3378" s="11" t="n">
        <v>16248382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1100.04</v>
      </c>
      <c r="W3378" s="14" t="n">
        <v>1100.04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FILE PEITOA GRANEL</v>
      </c>
      <c r="AC3378" s="1" t="n">
        <v>1624838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99</v>
      </c>
      <c r="F3379" s="11" t="n">
        <v>34</v>
      </c>
      <c r="G3379" s="13" t="s">
        <v>56</v>
      </c>
      <c r="H3379" s="11" t="n">
        <v>2110101</v>
      </c>
      <c r="I3379" s="13" t="s">
        <v>53</v>
      </c>
      <c r="J3379" s="11" t="n">
        <v>1638148</v>
      </c>
      <c r="L3379" s="11" t="n">
        <v>4572</v>
      </c>
      <c r="M3379" s="13" t="s">
        <v>35</v>
      </c>
      <c r="N3379" s="13" t="s">
        <v>89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46267</v>
      </c>
      <c r="C3380" s="12" t="n">
        <v>46274</v>
      </c>
      <c r="D3380" s="11" t="n">
        <v>489</v>
      </c>
      <c r="E3380" s="13" t="s">
        <v>218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1638293</v>
      </c>
      <c r="L3380" s="11" t="n">
        <v>252125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245</v>
      </c>
      <c r="W3380" s="14" t="n">
        <v>245</v>
      </c>
      <c r="X3380" s="13" t="s">
        <v>1881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46267</v>
      </c>
      <c r="C3381" s="12" t="n">
        <v>46274</v>
      </c>
      <c r="D3381" s="11" t="n">
        <v>1723</v>
      </c>
      <c r="E3381" s="13" t="s">
        <v>95</v>
      </c>
      <c r="F3381" s="11" t="n">
        <v>24</v>
      </c>
      <c r="G3381" s="13" t="s">
        <v>64</v>
      </c>
      <c r="H3381" s="11" t="n">
        <v>2110405</v>
      </c>
      <c r="I3381" s="13" t="s">
        <v>57</v>
      </c>
      <c r="J3381" s="11" t="n">
        <v>1638506</v>
      </c>
      <c r="L3381" s="11" t="n">
        <v>615271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1925.5</v>
      </c>
      <c r="W3381" s="14" t="n">
        <v>1925.5</v>
      </c>
      <c r="X3381" s="13" t="s">
        <v>2702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TRASEIRO DE BOI L1</v>
      </c>
      <c r="AC3381" s="1" t="n">
        <v>175823</v>
      </c>
    </row>
    <row r="3382" customFormat="false" ht="63.75" hidden="false" customHeight="true" outlineLevel="0" collapsed="false">
      <c r="A3382" s="11" t="n">
        <v>3</v>
      </c>
      <c r="B3382" s="12" t="n">
        <v>46267</v>
      </c>
      <c r="C3382" s="12" t="n">
        <v>46274</v>
      </c>
      <c r="D3382" s="11" t="n">
        <v>10102</v>
      </c>
      <c r="E3382" s="13" t="s">
        <v>2063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1640860</v>
      </c>
      <c r="L3382" s="11" t="n">
        <v>19981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2248.47</v>
      </c>
      <c r="W3382" s="14" t="n">
        <v>2248.47</v>
      </c>
      <c r="X3382" s="13" t="s">
        <v>2703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CAR MUSCULO S.OSSOKG</v>
      </c>
      <c r="AC3382" s="1" t="n">
        <v>1998</v>
      </c>
    </row>
    <row r="3383" customFormat="false" ht="12.75" hidden="false" customHeight="true" outlineLevel="0" collapsed="false">
      <c r="A3383" s="15" t="n">
        <v>3</v>
      </c>
      <c r="B3383" s="16" t="n">
        <v>46267</v>
      </c>
      <c r="C3383" s="16" t="n">
        <v>46274</v>
      </c>
      <c r="D3383" s="15" t="n">
        <v>1457</v>
      </c>
      <c r="E3383" s="1" t="s">
        <v>216</v>
      </c>
      <c r="F3383" s="15" t="n">
        <v>24</v>
      </c>
      <c r="G3383" s="1" t="s">
        <v>64</v>
      </c>
      <c r="H3383" s="15" t="n">
        <v>2110405</v>
      </c>
      <c r="I3383" s="1" t="s">
        <v>57</v>
      </c>
      <c r="J3383" s="15" t="n">
        <v>1646066</v>
      </c>
      <c r="L3383" s="15" t="n">
        <v>199838331</v>
      </c>
      <c r="M3383" s="1" t="s">
        <v>35</v>
      </c>
      <c r="N3383" s="1" t="s">
        <v>59</v>
      </c>
      <c r="P3383" s="15" t="n">
        <v>167</v>
      </c>
      <c r="Q3383" s="1" t="s">
        <v>119</v>
      </c>
      <c r="R3383" s="1" t="s">
        <v>66</v>
      </c>
      <c r="S3383" s="15" t="n">
        <v>1130101</v>
      </c>
      <c r="T3383" s="1" t="s">
        <v>67</v>
      </c>
      <c r="U3383" s="17" t="n">
        <v>468.27</v>
      </c>
      <c r="W3383" s="17" t="n">
        <v>468.27</v>
      </c>
      <c r="X3383" s="1" t="s">
        <v>2704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FRUTAP IOG MOR C/CER</v>
      </c>
      <c r="AC3383" s="1" t="n">
        <v>15098</v>
      </c>
    </row>
    <row r="3384" customFormat="false" ht="12.75" hidden="false" customHeight="true" outlineLevel="0" collapsed="false">
      <c r="A3384" s="15" t="n">
        <v>3</v>
      </c>
      <c r="B3384" s="16" t="n">
        <v>46269</v>
      </c>
      <c r="C3384" s="16" t="n">
        <v>46274</v>
      </c>
      <c r="D3384" s="15" t="n">
        <v>642</v>
      </c>
      <c r="E3384" s="1" t="s">
        <v>162</v>
      </c>
      <c r="F3384" s="15" t="n">
        <v>24</v>
      </c>
      <c r="G3384" s="1" t="s">
        <v>64</v>
      </c>
      <c r="H3384" s="15" t="n">
        <v>2110101</v>
      </c>
      <c r="I3384" s="1" t="s">
        <v>53</v>
      </c>
      <c r="J3384" s="15" t="n">
        <v>1676798</v>
      </c>
      <c r="L3384" s="15" t="n">
        <v>645</v>
      </c>
      <c r="M3384" s="1" t="s">
        <v>35</v>
      </c>
      <c r="N3384" s="1" t="s">
        <v>59</v>
      </c>
      <c r="P3384" s="15" t="n">
        <v>129</v>
      </c>
      <c r="Q3384" s="1" t="s">
        <v>37</v>
      </c>
      <c r="R3384" s="1" t="s">
        <v>66</v>
      </c>
      <c r="S3384" s="15" t="n">
        <v>1130101</v>
      </c>
      <c r="T3384" s="1" t="s">
        <v>67</v>
      </c>
      <c r="U3384" s="17" t="n">
        <v>228</v>
      </c>
      <c r="W3384" s="17" t="n">
        <v>228</v>
      </c>
      <c r="X3384" s="1" t="s">
        <v>2705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BOLO BLOOM 600G</v>
      </c>
      <c r="AC3384" s="1" t="n">
        <v>645</v>
      </c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42</v>
      </c>
      <c r="E3385" s="1" t="s">
        <v>99</v>
      </c>
      <c r="F3385" s="15" t="n">
        <v>13</v>
      </c>
      <c r="G3385" s="1" t="s">
        <v>100</v>
      </c>
      <c r="H3385" s="15" t="n">
        <v>2110101</v>
      </c>
      <c r="I3385" s="1" t="s">
        <v>53</v>
      </c>
      <c r="J3385" s="15" t="n">
        <v>1676866</v>
      </c>
      <c r="L3385" s="15" t="n">
        <v>4592</v>
      </c>
      <c r="M3385" s="1" t="s">
        <v>35</v>
      </c>
      <c r="N3385" s="1" t="s">
        <v>89</v>
      </c>
      <c r="P3385" s="15" t="n">
        <v>129</v>
      </c>
      <c r="Q3385" s="1" t="s">
        <v>37</v>
      </c>
      <c r="R3385" s="1" t="s">
        <v>66</v>
      </c>
      <c r="S3385" s="15" t="n">
        <v>1130101</v>
      </c>
      <c r="T3385" s="1" t="s">
        <v>67</v>
      </c>
      <c r="U3385" s="17" t="n">
        <v>92</v>
      </c>
      <c r="W3385" s="17" t="n">
        <v>92</v>
      </c>
      <c r="X3385" s="1" t="s">
        <v>2706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42</v>
      </c>
      <c r="E3386" s="1" t="s">
        <v>99</v>
      </c>
      <c r="F3386" s="15" t="n">
        <v>13</v>
      </c>
      <c r="G3386" s="1" t="s">
        <v>100</v>
      </c>
      <c r="H3386" s="15" t="n">
        <v>2110101</v>
      </c>
      <c r="I3386" s="1" t="s">
        <v>53</v>
      </c>
      <c r="J3386" s="15" t="n">
        <v>1676903</v>
      </c>
      <c r="L3386" s="15" t="n">
        <v>4593</v>
      </c>
      <c r="M3386" s="1" t="s">
        <v>35</v>
      </c>
      <c r="N3386" s="1" t="s">
        <v>89</v>
      </c>
      <c r="P3386" s="15" t="n">
        <v>129</v>
      </c>
      <c r="Q3386" s="1" t="s">
        <v>37</v>
      </c>
      <c r="R3386" s="1" t="s">
        <v>66</v>
      </c>
      <c r="S3386" s="15" t="n">
        <v>1130101</v>
      </c>
      <c r="T3386" s="1" t="s">
        <v>67</v>
      </c>
      <c r="U3386" s="17" t="n">
        <v>125</v>
      </c>
      <c r="W3386" s="17" t="n">
        <v>125</v>
      </c>
      <c r="X3386" s="1" t="s">
        <v>2707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46275</v>
      </c>
      <c r="C3387" s="16" t="n">
        <v>46275</v>
      </c>
      <c r="D3387" s="15" t="n">
        <v>0</v>
      </c>
      <c r="E3387" s="1" t="s">
        <v>32</v>
      </c>
      <c r="F3387" s="15" t="n">
        <v>17</v>
      </c>
      <c r="G3387" s="1" t="s">
        <v>33</v>
      </c>
      <c r="H3387" s="15" t="n">
        <v>1110101</v>
      </c>
      <c r="I3387" s="1" t="s">
        <v>34</v>
      </c>
      <c r="J3387" s="15" t="n">
        <v>1686835</v>
      </c>
      <c r="L3387" s="15" t="n">
        <v>1686835</v>
      </c>
      <c r="M3387" s="1" t="s">
        <v>35</v>
      </c>
      <c r="N3387" s="1" t="s">
        <v>36</v>
      </c>
      <c r="P3387" s="15" t="n">
        <v>129</v>
      </c>
      <c r="Q3387" s="1" t="s">
        <v>37</v>
      </c>
      <c r="R3387" s="1" t="s">
        <v>38</v>
      </c>
      <c r="S3387" s="15" t="n">
        <v>4210316</v>
      </c>
      <c r="T3387" s="1" t="s">
        <v>44</v>
      </c>
      <c r="U3387" s="17" t="n">
        <v>100</v>
      </c>
      <c r="W3387" s="17" t="n">
        <v>100</v>
      </c>
      <c r="X3387" s="1" t="s">
        <v>2400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46275</v>
      </c>
      <c r="C3388" s="16" t="n">
        <v>46275</v>
      </c>
      <c r="D3388" s="15" t="n">
        <v>0</v>
      </c>
      <c r="E3388" s="1" t="s">
        <v>32</v>
      </c>
      <c r="F3388" s="15" t="n">
        <v>17</v>
      </c>
      <c r="G3388" s="1" t="s">
        <v>33</v>
      </c>
      <c r="H3388" s="15" t="n">
        <v>1110101</v>
      </c>
      <c r="I3388" s="1" t="s">
        <v>34</v>
      </c>
      <c r="J3388" s="15" t="n">
        <v>1686836</v>
      </c>
      <c r="L3388" s="15" t="n">
        <v>1686836</v>
      </c>
      <c r="M3388" s="1" t="s">
        <v>35</v>
      </c>
      <c r="N3388" s="1" t="s">
        <v>36</v>
      </c>
      <c r="P3388" s="15" t="n">
        <v>129</v>
      </c>
      <c r="Q3388" s="1" t="s">
        <v>37</v>
      </c>
      <c r="R3388" s="1" t="s">
        <v>38</v>
      </c>
      <c r="S3388" s="15" t="n">
        <v>4210310</v>
      </c>
      <c r="T3388" s="1" t="s">
        <v>39</v>
      </c>
      <c r="U3388" s="17" t="n">
        <v>15</v>
      </c>
      <c r="W3388" s="17" t="n">
        <v>15</v>
      </c>
      <c r="X3388" s="1" t="s">
        <v>2401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46275</v>
      </c>
      <c r="C3389" s="16" t="n">
        <v>46275</v>
      </c>
      <c r="D3389" s="15" t="n">
        <v>0</v>
      </c>
      <c r="E3389" s="1" t="s">
        <v>32</v>
      </c>
      <c r="F3389" s="15" t="n">
        <v>17</v>
      </c>
      <c r="G3389" s="1" t="s">
        <v>33</v>
      </c>
      <c r="H3389" s="15" t="n">
        <v>1110101</v>
      </c>
      <c r="I3389" s="1" t="s">
        <v>34</v>
      </c>
      <c r="J3389" s="15" t="n">
        <v>1686839</v>
      </c>
      <c r="L3389" s="15" t="n">
        <v>1686839</v>
      </c>
      <c r="M3389" s="1" t="s">
        <v>35</v>
      </c>
      <c r="N3389" s="1" t="s">
        <v>36</v>
      </c>
      <c r="P3389" s="15" t="n">
        <v>129</v>
      </c>
      <c r="Q3389" s="1" t="s">
        <v>37</v>
      </c>
      <c r="R3389" s="1" t="s">
        <v>38</v>
      </c>
      <c r="S3389" s="15" t="n">
        <v>4210309</v>
      </c>
      <c r="T3389" s="1" t="s">
        <v>120</v>
      </c>
      <c r="U3389" s="17" t="n">
        <v>10</v>
      </c>
      <c r="W3389" s="17" t="n">
        <v>10</v>
      </c>
      <c r="X3389" s="1" t="s">
        <v>2454</v>
      </c>
      <c r="Z3389" s="1" t="str">
        <f aca="false">IF($T3389="","",IFERROR(INDEX('Resumo Grupos'!$AC$3:$AC$200,MATCH($T3389,'Resumo Grupos'!$AB$3:$AB$200,0)),"n/d"))</f>
        <v>Salários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46275</v>
      </c>
      <c r="C3390" s="16" t="n">
        <v>46275</v>
      </c>
      <c r="D3390" s="15" t="n">
        <v>0</v>
      </c>
      <c r="E3390" s="1" t="s">
        <v>32</v>
      </c>
      <c r="F3390" s="15" t="n">
        <v>17</v>
      </c>
      <c r="G3390" s="1" t="s">
        <v>33</v>
      </c>
      <c r="H3390" s="15" t="n">
        <v>1110101</v>
      </c>
      <c r="I3390" s="1" t="s">
        <v>34</v>
      </c>
      <c r="J3390" s="15" t="n">
        <v>1686842</v>
      </c>
      <c r="L3390" s="15" t="n">
        <v>1686842</v>
      </c>
      <c r="M3390" s="1" t="s">
        <v>35</v>
      </c>
      <c r="N3390" s="1" t="s">
        <v>36</v>
      </c>
      <c r="P3390" s="15" t="n">
        <v>129</v>
      </c>
      <c r="Q3390" s="1" t="s">
        <v>37</v>
      </c>
      <c r="R3390" s="1" t="s">
        <v>38</v>
      </c>
      <c r="S3390" s="15" t="n">
        <v>4210310</v>
      </c>
      <c r="T3390" s="1" t="s">
        <v>39</v>
      </c>
      <c r="U3390" s="17" t="n">
        <v>5</v>
      </c>
      <c r="W3390" s="17" t="n">
        <v>5</v>
      </c>
      <c r="X3390" s="1" t="s">
        <v>40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5" t="n">
        <v>3</v>
      </c>
      <c r="B3391" s="16" t="n">
        <v>46275</v>
      </c>
      <c r="C3391" s="16" t="n">
        <v>46275</v>
      </c>
      <c r="D3391" s="15" t="n">
        <v>0</v>
      </c>
      <c r="E3391" s="1" t="s">
        <v>32</v>
      </c>
      <c r="F3391" s="15" t="n">
        <v>17</v>
      </c>
      <c r="G3391" s="1" t="s">
        <v>33</v>
      </c>
      <c r="H3391" s="15" t="n">
        <v>1110101</v>
      </c>
      <c r="I3391" s="1" t="s">
        <v>34</v>
      </c>
      <c r="J3391" s="15" t="n">
        <v>1686845</v>
      </c>
      <c r="L3391" s="15" t="n">
        <v>1686845</v>
      </c>
      <c r="M3391" s="1" t="s">
        <v>35</v>
      </c>
      <c r="N3391" s="1" t="s">
        <v>36</v>
      </c>
      <c r="P3391" s="15" t="n">
        <v>129</v>
      </c>
      <c r="Q3391" s="1" t="s">
        <v>37</v>
      </c>
      <c r="R3391" s="1" t="s">
        <v>52</v>
      </c>
      <c r="S3391" s="15" t="n">
        <v>2110101</v>
      </c>
      <c r="T3391" s="1" t="s">
        <v>53</v>
      </c>
      <c r="U3391" s="17" t="n">
        <v>221</v>
      </c>
      <c r="W3391" s="17" t="n">
        <v>221</v>
      </c>
      <c r="X3391" s="1" t="s">
        <v>2708</v>
      </c>
      <c r="Z3391" s="1" t="str">
        <f aca="false">IF($T3391="","",IFERROR(INDEX('Resumo Grupos'!$AC$3:$AC$200,MATCH($T3391,'Resumo Grupos'!$AB$3:$AB$200,0)),"n/d"))</f>
        <v>Despesa</v>
      </c>
      <c r="AA3391" s="1" t="str">
        <f aca="false">IF($T3391="","",IF(COUNTIF('Resumo Grupos'!$AE$3:$AE$40,$T3391)&gt;0,"NAO","SIM"))</f>
        <v>SIM</v>
      </c>
      <c r="AB3391" s="1"/>
      <c r="AC3391" s="1"/>
    </row>
    <row r="3392" customFormat="false" ht="12.75" hidden="false" customHeight="true" outlineLevel="0" collapsed="false">
      <c r="A3392" s="15" t="n">
        <v>3</v>
      </c>
      <c r="B3392" s="16" t="n">
        <v>46275</v>
      </c>
      <c r="C3392" s="16" t="n">
        <v>46275</v>
      </c>
      <c r="D3392" s="15" t="n">
        <v>0</v>
      </c>
      <c r="E3392" s="1" t="s">
        <v>32</v>
      </c>
      <c r="F3392" s="15" t="n">
        <v>17</v>
      </c>
      <c r="G3392" s="1" t="s">
        <v>33</v>
      </c>
      <c r="H3392" s="15" t="n">
        <v>1110101</v>
      </c>
      <c r="I3392" s="1" t="s">
        <v>34</v>
      </c>
      <c r="J3392" s="15" t="n">
        <v>1686846</v>
      </c>
      <c r="L3392" s="15" t="n">
        <v>1686846</v>
      </c>
      <c r="M3392" s="1" t="s">
        <v>35</v>
      </c>
      <c r="N3392" s="1" t="s">
        <v>36</v>
      </c>
      <c r="P3392" s="15" t="n">
        <v>129</v>
      </c>
      <c r="Q3392" s="1" t="s">
        <v>37</v>
      </c>
      <c r="R3392" s="1" t="s">
        <v>52</v>
      </c>
      <c r="S3392" s="15" t="n">
        <v>2110101</v>
      </c>
      <c r="T3392" s="1" t="s">
        <v>53</v>
      </c>
      <c r="U3392" s="17" t="n">
        <v>125</v>
      </c>
      <c r="W3392" s="17" t="n">
        <v>125</v>
      </c>
      <c r="X3392" s="1" t="s">
        <v>2709</v>
      </c>
      <c r="Z3392" s="1" t="str">
        <f aca="false">IF($T3392="","",IFERROR(INDEX('Resumo Grupos'!$AC$3:$AC$200,MATCH($T3392,'Resumo Grupos'!$AB$3:$AB$200,0)),"n/d"))</f>
        <v>Despesa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5" t="n">
        <v>3</v>
      </c>
      <c r="B3393" s="16" t="n">
        <v>46122</v>
      </c>
      <c r="C3393" s="16" t="n">
        <v>46275</v>
      </c>
      <c r="D3393" s="15" t="n">
        <v>815</v>
      </c>
      <c r="E3393" s="1" t="s">
        <v>428</v>
      </c>
      <c r="F3393" s="15" t="n">
        <v>34</v>
      </c>
      <c r="G3393" s="1" t="s">
        <v>56</v>
      </c>
      <c r="H3393" s="15" t="n">
        <v>2110405</v>
      </c>
      <c r="I3393" s="1" t="s">
        <v>57</v>
      </c>
      <c r="J3393" s="15" t="n">
        <v>793794</v>
      </c>
      <c r="L3393" s="15" t="n">
        <v>100326</v>
      </c>
      <c r="M3393" s="1" t="s">
        <v>58</v>
      </c>
      <c r="N3393" s="1" t="s">
        <v>59</v>
      </c>
      <c r="P3393" s="15" t="n">
        <v>101</v>
      </c>
      <c r="Q3393" s="1" t="s">
        <v>60</v>
      </c>
      <c r="R3393" s="1" t="s">
        <v>166</v>
      </c>
      <c r="S3393" s="15" t="n">
        <v>2110901</v>
      </c>
      <c r="T3393" s="1" t="s">
        <v>167</v>
      </c>
      <c r="U3393" s="17" t="n">
        <v>1500</v>
      </c>
      <c r="W3393" s="17" t="n">
        <v>0</v>
      </c>
      <c r="X3393" s="1" t="s">
        <v>429</v>
      </c>
      <c r="Z3393" s="1" t="str">
        <f aca="false">IF($T3393="","",IFERROR(INDEX('Resumo Grupos'!$AC$3:$AC$200,MATCH($T3393,'Resumo Grupos'!$AB$3:$AB$200,0)),"n/d"))</f>
        <v>Empréstimo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5" t="n">
        <v>3</v>
      </c>
      <c r="B3394" s="16" t="n">
        <v>46211</v>
      </c>
      <c r="C3394" s="16" t="n">
        <v>46275</v>
      </c>
      <c r="D3394" s="15" t="n">
        <v>33</v>
      </c>
      <c r="E3394" s="1" t="s">
        <v>91</v>
      </c>
      <c r="F3394" s="15" t="n">
        <v>34</v>
      </c>
      <c r="G3394" s="1" t="s">
        <v>56</v>
      </c>
      <c r="H3394" s="15" t="n">
        <v>2110405</v>
      </c>
      <c r="I3394" s="1" t="s">
        <v>57</v>
      </c>
      <c r="J3394" s="15" t="n">
        <v>1370731</v>
      </c>
      <c r="L3394" s="15" t="n">
        <v>213889</v>
      </c>
      <c r="M3394" s="1" t="s">
        <v>310</v>
      </c>
      <c r="N3394" s="1" t="s">
        <v>59</v>
      </c>
      <c r="P3394" s="15" t="n">
        <v>101</v>
      </c>
      <c r="Q3394" s="1" t="s">
        <v>60</v>
      </c>
      <c r="R3394" s="1" t="s">
        <v>41</v>
      </c>
      <c r="S3394" s="15" t="n">
        <v>4210222</v>
      </c>
      <c r="T3394" s="1" t="s">
        <v>1439</v>
      </c>
      <c r="U3394" s="17" t="n">
        <v>666.67</v>
      </c>
      <c r="W3394" s="17" t="n">
        <v>0</v>
      </c>
      <c r="X3394" s="1" t="s">
        <v>1440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/>
      <c r="AC3394" s="1"/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430</v>
      </c>
      <c r="F3395" s="15" t="n">
        <v>34</v>
      </c>
      <c r="G3395" s="1" t="s">
        <v>56</v>
      </c>
      <c r="H3395" s="15" t="n">
        <v>2110405</v>
      </c>
      <c r="I3395" s="1" t="s">
        <v>57</v>
      </c>
      <c r="J3395" s="15" t="n">
        <v>1382524</v>
      </c>
      <c r="L3395" s="15" t="n">
        <v>215701</v>
      </c>
      <c r="M3395" s="1" t="s">
        <v>310</v>
      </c>
      <c r="N3395" s="1" t="s">
        <v>59</v>
      </c>
      <c r="P3395" s="15" t="n">
        <v>101</v>
      </c>
      <c r="Q3395" s="1" t="s">
        <v>60</v>
      </c>
      <c r="R3395" s="1" t="s">
        <v>83</v>
      </c>
      <c r="S3395" s="15" t="n">
        <v>4210111</v>
      </c>
      <c r="T3395" s="1" t="s">
        <v>431</v>
      </c>
      <c r="U3395" s="17" t="n">
        <v>5500</v>
      </c>
      <c r="W3395" s="17" t="n">
        <v>0</v>
      </c>
      <c r="X3395" s="1" t="s">
        <v>1266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46231</v>
      </c>
      <c r="C3396" s="16" t="n">
        <v>46275</v>
      </c>
      <c r="D3396" s="15" t="n">
        <v>49</v>
      </c>
      <c r="E3396" s="1" t="s">
        <v>165</v>
      </c>
      <c r="F3396" s="15" t="n">
        <v>34</v>
      </c>
      <c r="G3396" s="1" t="s">
        <v>56</v>
      </c>
      <c r="H3396" s="15" t="n">
        <v>2110405</v>
      </c>
      <c r="I3396" s="1" t="s">
        <v>57</v>
      </c>
      <c r="J3396" s="15" t="n">
        <v>1464754</v>
      </c>
      <c r="L3396" s="15" t="n">
        <v>227889</v>
      </c>
      <c r="M3396" s="1" t="s">
        <v>189</v>
      </c>
      <c r="N3396" s="1" t="s">
        <v>59</v>
      </c>
      <c r="P3396" s="15" t="n">
        <v>101</v>
      </c>
      <c r="Q3396" s="1" t="s">
        <v>60</v>
      </c>
      <c r="R3396" s="1" t="s">
        <v>166</v>
      </c>
      <c r="S3396" s="15" t="n">
        <v>2110901</v>
      </c>
      <c r="T3396" s="1" t="s">
        <v>167</v>
      </c>
      <c r="U3396" s="17" t="n">
        <v>1878</v>
      </c>
      <c r="W3396" s="17" t="n">
        <v>0</v>
      </c>
      <c r="X3396" s="1" t="s">
        <v>2710</v>
      </c>
      <c r="Z3396" s="1" t="str">
        <f aca="false">IF($T3396="","",IFERROR(INDEX('Resumo Grupos'!$AC$3:$AC$200,MATCH($T3396,'Resumo Grupos'!$AB$3:$AB$200,0)),"n/d"))</f>
        <v>Empréstimo</v>
      </c>
      <c r="AA3396" s="1" t="str">
        <f aca="false">IF($T3396="","",IF(COUNTIF('Resumo Grupos'!$AE$3:$AE$40,$T3396)&gt;0,"NAO","SIM"))</f>
        <v>SIM</v>
      </c>
      <c r="AB3396" s="1"/>
      <c r="AC3396" s="1"/>
    </row>
    <row r="3397" customFormat="false" ht="12.75" hidden="false" customHeight="true" outlineLevel="0" collapsed="false">
      <c r="A3397" s="15" t="n">
        <v>3</v>
      </c>
      <c r="B3397" s="16" t="n">
        <v>46245</v>
      </c>
      <c r="C3397" s="16" t="n">
        <v>46275</v>
      </c>
      <c r="D3397" s="15" t="n">
        <v>1699</v>
      </c>
      <c r="E3397" s="1" t="s">
        <v>80</v>
      </c>
      <c r="F3397" s="15" t="n">
        <v>24</v>
      </c>
      <c r="G3397" s="1" t="s">
        <v>64</v>
      </c>
      <c r="H3397" s="15" t="n">
        <v>2110405</v>
      </c>
      <c r="I3397" s="1" t="s">
        <v>57</v>
      </c>
      <c r="J3397" s="15" t="n">
        <v>1537079</v>
      </c>
      <c r="L3397" s="15" t="n">
        <v>3107413</v>
      </c>
      <c r="M3397" s="1" t="s">
        <v>35</v>
      </c>
      <c r="N3397" s="1" t="s">
        <v>59</v>
      </c>
      <c r="P3397" s="15" t="n">
        <v>167</v>
      </c>
      <c r="Q3397" s="1" t="s">
        <v>119</v>
      </c>
      <c r="R3397" s="1" t="s">
        <v>66</v>
      </c>
      <c r="S3397" s="15" t="n">
        <v>1130101</v>
      </c>
      <c r="T3397" s="1" t="s">
        <v>67</v>
      </c>
      <c r="U3397" s="17" t="n">
        <v>1384</v>
      </c>
      <c r="W3397" s="17" t="n">
        <v>0</v>
      </c>
      <c r="X3397" s="1" t="s">
        <v>2711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LING CALABRESA PERD</v>
      </c>
      <c r="AC3397" s="1" t="n">
        <v>310741</v>
      </c>
    </row>
    <row r="3398" customFormat="false" ht="12.75" hidden="false" customHeight="true" outlineLevel="0" collapsed="false">
      <c r="A3398" s="15" t="n">
        <v>3</v>
      </c>
      <c r="B3398" s="16" t="n">
        <v>46247</v>
      </c>
      <c r="C3398" s="16" t="n">
        <v>46275</v>
      </c>
      <c r="D3398" s="15" t="n">
        <v>1921</v>
      </c>
      <c r="E3398" s="1" t="s">
        <v>313</v>
      </c>
      <c r="F3398" s="15" t="n">
        <v>24</v>
      </c>
      <c r="G3398" s="1" t="s">
        <v>64</v>
      </c>
      <c r="H3398" s="15" t="n">
        <v>2110405</v>
      </c>
      <c r="I3398" s="1" t="s">
        <v>57</v>
      </c>
      <c r="J3398" s="15" t="n">
        <v>1543028</v>
      </c>
      <c r="L3398" s="15" t="n">
        <v>137023</v>
      </c>
      <c r="M3398" s="1" t="s">
        <v>35</v>
      </c>
      <c r="N3398" s="1" t="s">
        <v>59</v>
      </c>
      <c r="P3398" s="15" t="n">
        <v>167</v>
      </c>
      <c r="Q3398" s="1" t="s">
        <v>119</v>
      </c>
      <c r="R3398" s="1" t="s">
        <v>66</v>
      </c>
      <c r="S3398" s="15" t="n">
        <v>1130101</v>
      </c>
      <c r="T3398" s="1" t="s">
        <v>67</v>
      </c>
      <c r="U3398" s="17" t="n">
        <v>355.95</v>
      </c>
      <c r="W3398" s="17" t="n">
        <v>0</v>
      </c>
      <c r="X3398" s="1" t="s">
        <v>2712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CANJICA MILHO BRANCO 400G</v>
      </c>
      <c r="AC3398" s="1" t="n">
        <v>21254</v>
      </c>
    </row>
    <row r="3399" customFormat="false" ht="12.75" hidden="false" customHeight="true" outlineLevel="0" collapsed="false">
      <c r="A3399" s="15" t="n">
        <v>3</v>
      </c>
      <c r="B3399" s="16" t="n">
        <v>46249</v>
      </c>
      <c r="C3399" s="16" t="n">
        <v>46275</v>
      </c>
      <c r="D3399" s="15" t="n">
        <v>1815</v>
      </c>
      <c r="E3399" s="1" t="s">
        <v>73</v>
      </c>
      <c r="F3399" s="15" t="n">
        <v>24</v>
      </c>
      <c r="G3399" s="1" t="s">
        <v>64</v>
      </c>
      <c r="H3399" s="15" t="n">
        <v>2110405</v>
      </c>
      <c r="I3399" s="1" t="s">
        <v>57</v>
      </c>
      <c r="J3399" s="15" t="n">
        <v>1551647</v>
      </c>
      <c r="L3399" s="15" t="n">
        <v>4625883</v>
      </c>
      <c r="M3399" s="1" t="s">
        <v>35</v>
      </c>
      <c r="N3399" s="1" t="s">
        <v>59</v>
      </c>
      <c r="P3399" s="15" t="n">
        <v>167</v>
      </c>
      <c r="Q3399" s="1" t="s">
        <v>119</v>
      </c>
      <c r="R3399" s="1" t="s">
        <v>66</v>
      </c>
      <c r="S3399" s="15" t="n">
        <v>1130101</v>
      </c>
      <c r="T3399" s="1" t="s">
        <v>67</v>
      </c>
      <c r="U3399" s="17" t="n">
        <v>655.61</v>
      </c>
      <c r="W3399" s="17" t="n">
        <v>0</v>
      </c>
      <c r="X3399" s="1" t="s">
        <v>2713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FIGADO BOVINO KG</v>
      </c>
      <c r="AC3399" s="1" t="n">
        <v>398009</v>
      </c>
    </row>
    <row r="3400" customFormat="false" ht="12.75" hidden="false" customHeight="true" outlineLevel="0" collapsed="false">
      <c r="A3400" s="15" t="n">
        <v>3</v>
      </c>
      <c r="B3400" s="16" t="n">
        <v>46252</v>
      </c>
      <c r="C3400" s="16" t="n">
        <v>46275</v>
      </c>
      <c r="D3400" s="15" t="n">
        <v>1778</v>
      </c>
      <c r="E3400" s="1" t="s">
        <v>143</v>
      </c>
      <c r="F3400" s="15" t="n">
        <v>24</v>
      </c>
      <c r="G3400" s="1" t="s">
        <v>64</v>
      </c>
      <c r="H3400" s="15" t="n">
        <v>2110405</v>
      </c>
      <c r="I3400" s="1" t="s">
        <v>57</v>
      </c>
      <c r="J3400" s="15" t="n">
        <v>1566592</v>
      </c>
      <c r="L3400" s="15" t="n">
        <v>281096</v>
      </c>
      <c r="M3400" s="1" t="s">
        <v>35</v>
      </c>
      <c r="N3400" s="1" t="s">
        <v>59</v>
      </c>
      <c r="P3400" s="15" t="n">
        <v>167</v>
      </c>
      <c r="Q3400" s="1" t="s">
        <v>119</v>
      </c>
      <c r="R3400" s="1" t="s">
        <v>41</v>
      </c>
      <c r="S3400" s="15" t="n">
        <v>4210207</v>
      </c>
      <c r="T3400" s="1" t="s">
        <v>144</v>
      </c>
      <c r="U3400" s="17" t="n">
        <v>64.16</v>
      </c>
      <c r="W3400" s="17" t="n">
        <v>0</v>
      </c>
      <c r="X3400" s="1" t="s">
        <v>2714</v>
      </c>
      <c r="Z3400" s="1" t="str">
        <f aca="false">IF($T3400="","",IFERROR(INDEX('Resumo Grupos'!$AC$3:$AC$200,MATCH($T3400,'Resumo Grupos'!$AB$3:$AB$200,0)),"n/d"))</f>
        <v>Despesa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5" t="n">
        <v>3</v>
      </c>
      <c r="B3401" s="16" t="n">
        <v>46253</v>
      </c>
      <c r="C3401" s="16" t="n">
        <v>46275</v>
      </c>
      <c r="D3401" s="15" t="n">
        <v>1601</v>
      </c>
      <c r="E3401" s="1" t="s">
        <v>194</v>
      </c>
      <c r="F3401" s="15" t="n">
        <v>24</v>
      </c>
      <c r="G3401" s="1" t="s">
        <v>64</v>
      </c>
      <c r="H3401" s="15" t="n">
        <v>2110405</v>
      </c>
      <c r="I3401" s="1" t="s">
        <v>57</v>
      </c>
      <c r="J3401" s="15" t="n">
        <v>1576470</v>
      </c>
      <c r="L3401" s="15" t="n">
        <v>9663142</v>
      </c>
      <c r="M3401" s="1" t="s">
        <v>35</v>
      </c>
      <c r="N3401" s="1" t="s">
        <v>59</v>
      </c>
      <c r="P3401" s="15" t="n">
        <v>167</v>
      </c>
      <c r="Q3401" s="1" t="s">
        <v>119</v>
      </c>
      <c r="R3401" s="1" t="s">
        <v>66</v>
      </c>
      <c r="S3401" s="15" t="n">
        <v>1130101</v>
      </c>
      <c r="T3401" s="1" t="s">
        <v>67</v>
      </c>
      <c r="U3401" s="17" t="n">
        <v>603.25</v>
      </c>
      <c r="W3401" s="17" t="n">
        <v>0</v>
      </c>
      <c r="X3401" s="1" t="s">
        <v>2715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KETCH TOMAT HEIN397G</v>
      </c>
      <c r="AC3401" s="1" t="n">
        <v>865043</v>
      </c>
    </row>
    <row r="3402" customFormat="false" ht="12.75" hidden="false" customHeight="true" outlineLevel="0" collapsed="false">
      <c r="A3402" s="15" t="n">
        <v>3</v>
      </c>
      <c r="B3402" s="16" t="n">
        <v>46253</v>
      </c>
      <c r="C3402" s="16" t="n">
        <v>46275</v>
      </c>
      <c r="D3402" s="15" t="n">
        <v>1608</v>
      </c>
      <c r="E3402" s="1" t="s">
        <v>63</v>
      </c>
      <c r="F3402" s="15" t="n">
        <v>24</v>
      </c>
      <c r="G3402" s="1" t="s">
        <v>64</v>
      </c>
      <c r="H3402" s="15" t="n">
        <v>2110405</v>
      </c>
      <c r="I3402" s="1" t="s">
        <v>57</v>
      </c>
      <c r="J3402" s="15" t="n">
        <v>1576496</v>
      </c>
      <c r="L3402" s="15" t="n">
        <v>17150322</v>
      </c>
      <c r="M3402" s="1" t="s">
        <v>35</v>
      </c>
      <c r="N3402" s="1" t="s">
        <v>59</v>
      </c>
      <c r="P3402" s="15" t="n">
        <v>167</v>
      </c>
      <c r="Q3402" s="1" t="s">
        <v>119</v>
      </c>
      <c r="R3402" s="1" t="s">
        <v>66</v>
      </c>
      <c r="S3402" s="15" t="n">
        <v>1130101</v>
      </c>
      <c r="T3402" s="1" t="s">
        <v>67</v>
      </c>
      <c r="U3402" s="17" t="n">
        <v>789.29</v>
      </c>
      <c r="W3402" s="17" t="n">
        <v>0</v>
      </c>
      <c r="X3402" s="1" t="s">
        <v>2716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TODDYNHO CHOCOLATE</v>
      </c>
      <c r="AC3402" s="1" t="n">
        <v>1715032</v>
      </c>
    </row>
    <row r="3403" customFormat="false" ht="12.75" hidden="false" customHeight="true" outlineLevel="0" collapsed="false">
      <c r="A3403" s="15" t="n">
        <v>3</v>
      </c>
      <c r="B3403" s="16" t="n">
        <v>46260</v>
      </c>
      <c r="C3403" s="16" t="n">
        <v>46275</v>
      </c>
      <c r="D3403" s="15" t="n">
        <v>1672</v>
      </c>
      <c r="E3403" s="1" t="s">
        <v>87</v>
      </c>
      <c r="F3403" s="15" t="n">
        <v>24</v>
      </c>
      <c r="G3403" s="1" t="s">
        <v>64</v>
      </c>
      <c r="H3403" s="15" t="n">
        <v>2110405</v>
      </c>
      <c r="I3403" s="1" t="s">
        <v>57</v>
      </c>
      <c r="J3403" s="15" t="n">
        <v>1628639</v>
      </c>
      <c r="L3403" s="15" t="n">
        <v>14353161</v>
      </c>
      <c r="M3403" s="1" t="s">
        <v>35</v>
      </c>
      <c r="N3403" s="1" t="s">
        <v>59</v>
      </c>
      <c r="P3403" s="15" t="n">
        <v>167</v>
      </c>
      <c r="Q3403" s="1" t="s">
        <v>119</v>
      </c>
      <c r="R3403" s="1" t="s">
        <v>66</v>
      </c>
      <c r="S3403" s="15" t="n">
        <v>1130101</v>
      </c>
      <c r="T3403" s="1" t="s">
        <v>67</v>
      </c>
      <c r="U3403" s="17" t="n">
        <v>365</v>
      </c>
      <c r="W3403" s="17" t="n">
        <v>0</v>
      </c>
      <c r="X3403" s="1" t="s">
        <v>2717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AGUACRIM 20L</v>
      </c>
      <c r="AC3403" s="1" t="n">
        <v>1435316</v>
      </c>
    </row>
    <row r="3404" customFormat="false" ht="12.75" hidden="false" customHeight="true" outlineLevel="0" collapsed="false">
      <c r="A3404" s="15" t="n">
        <v>3</v>
      </c>
      <c r="B3404" s="16" t="n">
        <v>46267</v>
      </c>
      <c r="C3404" s="16" t="n">
        <v>46275</v>
      </c>
      <c r="D3404" s="15" t="n">
        <v>1642</v>
      </c>
      <c r="E3404" s="1" t="s">
        <v>340</v>
      </c>
      <c r="F3404" s="15" t="n">
        <v>24</v>
      </c>
      <c r="G3404" s="1" t="s">
        <v>64</v>
      </c>
      <c r="H3404" s="15" t="n">
        <v>2110405</v>
      </c>
      <c r="I3404" s="1" t="s">
        <v>57</v>
      </c>
      <c r="J3404" s="15" t="n">
        <v>1646178</v>
      </c>
      <c r="L3404" s="15" t="n">
        <v>10400</v>
      </c>
      <c r="M3404" s="1" t="s">
        <v>35</v>
      </c>
      <c r="N3404" s="1" t="s">
        <v>59</v>
      </c>
      <c r="P3404" s="15" t="n">
        <v>167</v>
      </c>
      <c r="Q3404" s="1" t="s">
        <v>119</v>
      </c>
      <c r="R3404" s="1" t="s">
        <v>66</v>
      </c>
      <c r="S3404" s="15" t="n">
        <v>1130101</v>
      </c>
      <c r="T3404" s="1" t="s">
        <v>67</v>
      </c>
      <c r="U3404" s="17" t="n">
        <v>741.88</v>
      </c>
      <c r="W3404" s="17" t="n">
        <v>0</v>
      </c>
      <c r="X3404" s="1" t="s">
        <v>2718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PAO TORRADO BROTHERS</v>
      </c>
      <c r="AC3404" s="1" t="n">
        <v>1040090</v>
      </c>
    </row>
    <row r="3405" customFormat="false" ht="12.75" hidden="false" customHeight="true" outlineLevel="0" collapsed="false">
      <c r="A3405" s="15" t="n">
        <v>3</v>
      </c>
      <c r="B3405" s="16" t="n">
        <v>46267</v>
      </c>
      <c r="C3405" s="16" t="n">
        <v>46275</v>
      </c>
      <c r="D3405" s="15" t="n">
        <v>1666</v>
      </c>
      <c r="E3405" s="1" t="s">
        <v>273</v>
      </c>
      <c r="F3405" s="15" t="n">
        <v>24</v>
      </c>
      <c r="G3405" s="1" t="s">
        <v>64</v>
      </c>
      <c r="H3405" s="15" t="n">
        <v>2110405</v>
      </c>
      <c r="I3405" s="1" t="s">
        <v>57</v>
      </c>
      <c r="J3405" s="15" t="n">
        <v>1650705</v>
      </c>
      <c r="L3405" s="15" t="n">
        <v>572432131</v>
      </c>
      <c r="M3405" s="1" t="s">
        <v>35</v>
      </c>
      <c r="N3405" s="1" t="s">
        <v>59</v>
      </c>
      <c r="P3405" s="15" t="n">
        <v>167</v>
      </c>
      <c r="Q3405" s="1" t="s">
        <v>119</v>
      </c>
      <c r="R3405" s="1" t="s">
        <v>66</v>
      </c>
      <c r="S3405" s="15" t="n">
        <v>1130101</v>
      </c>
      <c r="T3405" s="1" t="s">
        <v>67</v>
      </c>
      <c r="U3405" s="17" t="n">
        <v>2594.83</v>
      </c>
      <c r="W3405" s="17" t="n">
        <v>0</v>
      </c>
      <c r="X3405" s="1" t="s">
        <v>2719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DUNHILL CARLTON BLEN</v>
      </c>
      <c r="AC3405" s="1" t="n">
        <v>572432</v>
      </c>
    </row>
    <row r="3406" customFormat="false" ht="12.75" hidden="false" customHeight="true" outlineLevel="0" collapsed="false">
      <c r="A3406" s="15" t="n">
        <v>3</v>
      </c>
      <c r="B3406" s="16" t="n">
        <v>46274</v>
      </c>
      <c r="C3406" s="16" t="n">
        <v>46275</v>
      </c>
      <c r="D3406" s="15" t="n">
        <v>10096</v>
      </c>
      <c r="E3406" s="1" t="s">
        <v>1638</v>
      </c>
      <c r="F3406" s="15" t="n">
        <v>34</v>
      </c>
      <c r="G3406" s="1" t="s">
        <v>56</v>
      </c>
      <c r="H3406" s="15" t="n">
        <v>2110101</v>
      </c>
      <c r="I3406" s="1" t="s">
        <v>53</v>
      </c>
      <c r="J3406" s="15" t="n">
        <v>1676666</v>
      </c>
      <c r="L3406" s="15" t="n">
        <v>266</v>
      </c>
      <c r="M3406" s="1" t="s">
        <v>35</v>
      </c>
      <c r="N3406" s="1" t="s">
        <v>89</v>
      </c>
      <c r="P3406" s="15" t="n">
        <v>129</v>
      </c>
      <c r="Q3406" s="1" t="s">
        <v>37</v>
      </c>
      <c r="R3406" s="1" t="s">
        <v>66</v>
      </c>
      <c r="S3406" s="15" t="n">
        <v>1130101</v>
      </c>
      <c r="T3406" s="1" t="s">
        <v>67</v>
      </c>
      <c r="U3406" s="17" t="n">
        <v>240</v>
      </c>
      <c r="W3406" s="17" t="n">
        <v>0</v>
      </c>
      <c r="X3406" s="1" t="s">
        <v>2720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BOLO MIYAZAKI GRANDE</v>
      </c>
      <c r="AC3406" s="1" t="n">
        <v>266</v>
      </c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42</v>
      </c>
      <c r="E3407" s="1" t="s">
        <v>99</v>
      </c>
      <c r="F3407" s="15" t="n">
        <v>13</v>
      </c>
      <c r="G3407" s="1" t="s">
        <v>100</v>
      </c>
      <c r="H3407" s="15" t="n">
        <v>2110101</v>
      </c>
      <c r="I3407" s="1" t="s">
        <v>53</v>
      </c>
      <c r="J3407" s="15" t="n">
        <v>1681991</v>
      </c>
      <c r="L3407" s="15" t="n">
        <v>4596</v>
      </c>
      <c r="M3407" s="1" t="s">
        <v>35</v>
      </c>
      <c r="N3407" s="1" t="s">
        <v>89</v>
      </c>
      <c r="P3407" s="15" t="n">
        <v>167</v>
      </c>
      <c r="Q3407" s="1" t="s">
        <v>119</v>
      </c>
      <c r="R3407" s="1" t="s">
        <v>66</v>
      </c>
      <c r="S3407" s="15" t="n">
        <v>1130101</v>
      </c>
      <c r="T3407" s="1" t="s">
        <v>67</v>
      </c>
      <c r="U3407" s="17" t="n">
        <v>125</v>
      </c>
      <c r="W3407" s="17" t="n">
        <v>125</v>
      </c>
      <c r="X3407" s="1" t="s">
        <v>1583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42</v>
      </c>
      <c r="E3408" s="1" t="s">
        <v>99</v>
      </c>
      <c r="F3408" s="15" t="n">
        <v>13</v>
      </c>
      <c r="G3408" s="1" t="s">
        <v>100</v>
      </c>
      <c r="H3408" s="15" t="n">
        <v>2110101</v>
      </c>
      <c r="I3408" s="1" t="s">
        <v>53</v>
      </c>
      <c r="J3408" s="15" t="n">
        <v>1682032</v>
      </c>
      <c r="L3408" s="15" t="n">
        <v>4597</v>
      </c>
      <c r="M3408" s="1" t="s">
        <v>35</v>
      </c>
      <c r="N3408" s="1" t="s">
        <v>89</v>
      </c>
      <c r="P3408" s="15" t="n">
        <v>167</v>
      </c>
      <c r="Q3408" s="1" t="s">
        <v>119</v>
      </c>
      <c r="R3408" s="1" t="s">
        <v>66</v>
      </c>
      <c r="S3408" s="15" t="n">
        <v>1130101</v>
      </c>
      <c r="T3408" s="1" t="s">
        <v>67</v>
      </c>
      <c r="U3408" s="17" t="n">
        <v>221</v>
      </c>
      <c r="W3408" s="17" t="n">
        <v>221</v>
      </c>
      <c r="X3408" s="1" t="s">
        <v>1005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46268</v>
      </c>
      <c r="C3409" s="16" t="n">
        <v>46275</v>
      </c>
      <c r="D3409" s="15" t="n">
        <v>1723</v>
      </c>
      <c r="E3409" s="1" t="s">
        <v>95</v>
      </c>
      <c r="F3409" s="15" t="n">
        <v>24</v>
      </c>
      <c r="G3409" s="1" t="s">
        <v>64</v>
      </c>
      <c r="H3409" s="15" t="n">
        <v>2110405</v>
      </c>
      <c r="I3409" s="1" t="s">
        <v>57</v>
      </c>
      <c r="J3409" s="15" t="n">
        <v>1682046</v>
      </c>
      <c r="L3409" s="15" t="n">
        <v>616931</v>
      </c>
      <c r="M3409" s="1" t="s">
        <v>35</v>
      </c>
      <c r="N3409" s="1" t="s">
        <v>59</v>
      </c>
      <c r="P3409" s="15" t="n">
        <v>167</v>
      </c>
      <c r="Q3409" s="1" t="s">
        <v>119</v>
      </c>
      <c r="R3409" s="1" t="s">
        <v>66</v>
      </c>
      <c r="S3409" s="15" t="n">
        <v>1130101</v>
      </c>
      <c r="T3409" s="1" t="s">
        <v>67</v>
      </c>
      <c r="U3409" s="17" t="n">
        <v>2143.38</v>
      </c>
      <c r="W3409" s="17" t="n">
        <v>0</v>
      </c>
      <c r="X3409" s="1" t="s">
        <v>2721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TRASEIRO DE BOI L1</v>
      </c>
      <c r="AC3409" s="1" t="n">
        <v>175897</v>
      </c>
    </row>
    <row r="3410" customFormat="false" ht="12.75" hidden="false" customHeight="true" outlineLevel="0" collapsed="false">
      <c r="A3410" s="15" t="n">
        <v>3</v>
      </c>
      <c r="B3410" s="16" t="n">
        <v>46276</v>
      </c>
      <c r="C3410" s="16" t="n">
        <v>46276</v>
      </c>
      <c r="D3410" s="15" t="n">
        <v>0</v>
      </c>
      <c r="E3410" s="1" t="s">
        <v>32</v>
      </c>
      <c r="F3410" s="15" t="n">
        <v>17</v>
      </c>
      <c r="G3410" s="1" t="s">
        <v>33</v>
      </c>
      <c r="H3410" s="15" t="n">
        <v>1110101</v>
      </c>
      <c r="I3410" s="1" t="s">
        <v>34</v>
      </c>
      <c r="J3410" s="15" t="n">
        <v>1688827</v>
      </c>
      <c r="L3410" s="15" t="n">
        <v>1688827</v>
      </c>
      <c r="M3410" s="1" t="s">
        <v>35</v>
      </c>
      <c r="N3410" s="1" t="s">
        <v>36</v>
      </c>
      <c r="P3410" s="15" t="n">
        <v>129</v>
      </c>
      <c r="Q3410" s="1" t="s">
        <v>37</v>
      </c>
      <c r="R3410" s="1" t="s">
        <v>38</v>
      </c>
      <c r="S3410" s="15" t="n">
        <v>4210310</v>
      </c>
      <c r="T3410" s="1" t="s">
        <v>39</v>
      </c>
      <c r="U3410" s="17" t="n">
        <v>6</v>
      </c>
      <c r="W3410" s="17" t="n">
        <v>6</v>
      </c>
      <c r="X3410" s="1" t="s">
        <v>40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46276</v>
      </c>
      <c r="C3411" s="16" t="n">
        <v>46276</v>
      </c>
      <c r="D3411" s="15" t="n">
        <v>0</v>
      </c>
      <c r="E3411" s="1" t="s">
        <v>32</v>
      </c>
      <c r="F3411" s="15" t="n">
        <v>17</v>
      </c>
      <c r="G3411" s="1" t="s">
        <v>33</v>
      </c>
      <c r="H3411" s="15" t="n">
        <v>1110101</v>
      </c>
      <c r="I3411" s="1" t="s">
        <v>34</v>
      </c>
      <c r="J3411" s="15" t="n">
        <v>1688828</v>
      </c>
      <c r="L3411" s="15" t="n">
        <v>1688828</v>
      </c>
      <c r="M3411" s="1" t="s">
        <v>35</v>
      </c>
      <c r="N3411" s="1" t="s">
        <v>36</v>
      </c>
      <c r="P3411" s="15" t="n">
        <v>129</v>
      </c>
      <c r="Q3411" s="1" t="s">
        <v>37</v>
      </c>
      <c r="R3411" s="1" t="s">
        <v>38</v>
      </c>
      <c r="S3411" s="15" t="n">
        <v>4210316</v>
      </c>
      <c r="T3411" s="1" t="s">
        <v>44</v>
      </c>
      <c r="U3411" s="17" t="n">
        <v>100</v>
      </c>
      <c r="W3411" s="17" t="n">
        <v>100</v>
      </c>
      <c r="X3411" s="1" t="s">
        <v>2400</v>
      </c>
      <c r="Z3411" s="1" t="str">
        <f aca="false">IF($T3411="","",IFERROR(INDEX('Resumo Grupos'!$AC$3:$AC$200,MATCH($T3411,'Resumo Grupos'!$AB$3:$AB$200,0)),"n/d"))</f>
        <v>Salários</v>
      </c>
      <c r="AA3411" s="1" t="str">
        <f aca="false">IF($T3411="","",IF(COUNTIF('Resumo Grupos'!$AE$3:$AE$40,$T3411)&gt;0,"NAO","SIM"))</f>
        <v>SIM</v>
      </c>
      <c r="AB3411" s="1"/>
      <c r="AC3411" s="1"/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0</v>
      </c>
      <c r="E3412" s="1" t="s">
        <v>32</v>
      </c>
      <c r="F3412" s="15" t="n">
        <v>17</v>
      </c>
      <c r="G3412" s="1" t="s">
        <v>33</v>
      </c>
      <c r="H3412" s="15" t="n">
        <v>1110101</v>
      </c>
      <c r="I3412" s="1" t="s">
        <v>34</v>
      </c>
      <c r="J3412" s="15" t="n">
        <v>1688830</v>
      </c>
      <c r="L3412" s="15" t="n">
        <v>1688830</v>
      </c>
      <c r="M3412" s="1" t="s">
        <v>35</v>
      </c>
      <c r="N3412" s="1" t="s">
        <v>36</v>
      </c>
      <c r="P3412" s="15" t="n">
        <v>129</v>
      </c>
      <c r="Q3412" s="1" t="s">
        <v>37</v>
      </c>
      <c r="R3412" s="1" t="s">
        <v>38</v>
      </c>
      <c r="S3412" s="15" t="n">
        <v>4210310</v>
      </c>
      <c r="T3412" s="1" t="s">
        <v>39</v>
      </c>
      <c r="U3412" s="17" t="n">
        <v>15</v>
      </c>
      <c r="W3412" s="17" t="n">
        <v>15</v>
      </c>
      <c r="X3412" s="1" t="s">
        <v>2722</v>
      </c>
      <c r="Z3412" s="1" t="str">
        <f aca="false">IF($T3412="","",IFERROR(INDEX('Resumo Grupos'!$AC$3:$AC$200,MATCH($T3412,'Resumo Grupos'!$AB$3:$AB$200,0)),"n/d"))</f>
        <v>Despesa</v>
      </c>
      <c r="AA3412" s="1" t="str">
        <f aca="false">IF($T3412="","",IF(COUNTIF('Resumo Grupos'!$AE$3:$AE$40,$T3412)&gt;0,"NAO","SIM"))</f>
        <v>SIM</v>
      </c>
      <c r="AB3412" s="1"/>
      <c r="AC3412" s="1"/>
    </row>
    <row r="3413" customFormat="false" ht="12.75" hidden="false" customHeight="true" outlineLevel="0" collapsed="false">
      <c r="A3413" s="15" t="n">
        <v>3</v>
      </c>
      <c r="B3413" s="16" t="n">
        <v>46276</v>
      </c>
      <c r="C3413" s="16" t="n">
        <v>46276</v>
      </c>
      <c r="D3413" s="15" t="n">
        <v>0</v>
      </c>
      <c r="E3413" s="1" t="s">
        <v>32</v>
      </c>
      <c r="F3413" s="15" t="n">
        <v>17</v>
      </c>
      <c r="G3413" s="1" t="s">
        <v>33</v>
      </c>
      <c r="H3413" s="15" t="n">
        <v>1110101</v>
      </c>
      <c r="I3413" s="1" t="s">
        <v>34</v>
      </c>
      <c r="J3413" s="15" t="n">
        <v>1688832</v>
      </c>
      <c r="L3413" s="15" t="n">
        <v>1688832</v>
      </c>
      <c r="M3413" s="1" t="s">
        <v>35</v>
      </c>
      <c r="N3413" s="1" t="s">
        <v>36</v>
      </c>
      <c r="P3413" s="15" t="n">
        <v>129</v>
      </c>
      <c r="Q3413" s="1" t="s">
        <v>37</v>
      </c>
      <c r="R3413" s="1" t="s">
        <v>38</v>
      </c>
      <c r="S3413" s="15" t="n">
        <v>4210309</v>
      </c>
      <c r="T3413" s="1" t="s">
        <v>120</v>
      </c>
      <c r="U3413" s="17" t="n">
        <v>10</v>
      </c>
      <c r="W3413" s="17" t="n">
        <v>10</v>
      </c>
      <c r="X3413" s="1" t="s">
        <v>2454</v>
      </c>
      <c r="Z3413" s="1" t="str">
        <f aca="false">IF($T3413="","",IFERROR(INDEX('Resumo Grupos'!$AC$3:$AC$200,MATCH($T3413,'Resumo Grupos'!$AB$3:$AB$200,0)),"n/d"))</f>
        <v>Salários</v>
      </c>
      <c r="AA3413" s="1" t="str">
        <f aca="false">IF($T3413="","",IF(COUNTIF('Resumo Grupos'!$AE$3:$AE$40,$T3413)&gt;0,"NAO","SIM"))</f>
        <v>SIM</v>
      </c>
      <c r="AB3413" s="1"/>
      <c r="AC3413" s="1"/>
    </row>
    <row r="3414" customFormat="false" ht="12.75" hidden="false" customHeight="true" outlineLevel="0" collapsed="false">
      <c r="A3414" s="15" t="n">
        <v>3</v>
      </c>
      <c r="B3414" s="16" t="n">
        <v>46276</v>
      </c>
      <c r="C3414" s="16" t="n">
        <v>46276</v>
      </c>
      <c r="D3414" s="15" t="n">
        <v>0</v>
      </c>
      <c r="E3414" s="1" t="s">
        <v>32</v>
      </c>
      <c r="F3414" s="15" t="n">
        <v>17</v>
      </c>
      <c r="G3414" s="1" t="s">
        <v>33</v>
      </c>
      <c r="H3414" s="15" t="n">
        <v>1110101</v>
      </c>
      <c r="I3414" s="1" t="s">
        <v>34</v>
      </c>
      <c r="J3414" s="15" t="n">
        <v>1688849</v>
      </c>
      <c r="L3414" s="15" t="n">
        <v>1688849</v>
      </c>
      <c r="M3414" s="1" t="s">
        <v>35</v>
      </c>
      <c r="N3414" s="1" t="s">
        <v>36</v>
      </c>
      <c r="P3414" s="15" t="n">
        <v>129</v>
      </c>
      <c r="Q3414" s="1" t="s">
        <v>37</v>
      </c>
      <c r="R3414" s="1" t="s">
        <v>52</v>
      </c>
      <c r="S3414" s="15" t="n">
        <v>2110101</v>
      </c>
      <c r="T3414" s="1" t="s">
        <v>53</v>
      </c>
      <c r="U3414" s="17" t="n">
        <v>160</v>
      </c>
      <c r="W3414" s="17" t="n">
        <v>160</v>
      </c>
      <c r="X3414" s="1" t="s">
        <v>2723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5" t="n">
        <v>3</v>
      </c>
      <c r="B3415" s="16" t="n">
        <v>46276</v>
      </c>
      <c r="C3415" s="16" t="n">
        <v>46276</v>
      </c>
      <c r="D3415" s="15" t="n">
        <v>0</v>
      </c>
      <c r="E3415" s="1" t="s">
        <v>32</v>
      </c>
      <c r="F3415" s="15" t="n">
        <v>17</v>
      </c>
      <c r="G3415" s="1" t="s">
        <v>33</v>
      </c>
      <c r="H3415" s="15" t="n">
        <v>1110101</v>
      </c>
      <c r="I3415" s="1" t="s">
        <v>34</v>
      </c>
      <c r="J3415" s="15" t="n">
        <v>1688851</v>
      </c>
      <c r="L3415" s="15" t="n">
        <v>1688851</v>
      </c>
      <c r="M3415" s="1" t="s">
        <v>35</v>
      </c>
      <c r="N3415" s="1" t="s">
        <v>36</v>
      </c>
      <c r="P3415" s="15" t="n">
        <v>129</v>
      </c>
      <c r="Q3415" s="1" t="s">
        <v>37</v>
      </c>
      <c r="R3415" s="1" t="s">
        <v>52</v>
      </c>
      <c r="S3415" s="15" t="n">
        <v>2110101</v>
      </c>
      <c r="T3415" s="1" t="s">
        <v>53</v>
      </c>
      <c r="U3415" s="17" t="n">
        <v>160</v>
      </c>
      <c r="W3415" s="17" t="n">
        <v>160</v>
      </c>
      <c r="X3415" s="1" t="s">
        <v>2724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  <c r="AB3415" s="1"/>
      <c r="AC3415" s="1"/>
    </row>
    <row r="3416" customFormat="false" ht="12.75" hidden="false" customHeight="true" outlineLevel="0" collapsed="false">
      <c r="A3416" s="15" t="n">
        <v>3</v>
      </c>
      <c r="B3416" s="16" t="n">
        <v>46276</v>
      </c>
      <c r="C3416" s="16" t="n">
        <v>46276</v>
      </c>
      <c r="D3416" s="15" t="n">
        <v>0</v>
      </c>
      <c r="E3416" s="1" t="s">
        <v>32</v>
      </c>
      <c r="F3416" s="15" t="n">
        <v>17</v>
      </c>
      <c r="G3416" s="1" t="s">
        <v>33</v>
      </c>
      <c r="H3416" s="15" t="n">
        <v>1110101</v>
      </c>
      <c r="I3416" s="1" t="s">
        <v>34</v>
      </c>
      <c r="J3416" s="15" t="n">
        <v>1688850</v>
      </c>
      <c r="L3416" s="15" t="n">
        <v>1688850</v>
      </c>
      <c r="M3416" s="1" t="s">
        <v>35</v>
      </c>
      <c r="N3416" s="1" t="s">
        <v>36</v>
      </c>
      <c r="P3416" s="15" t="n">
        <v>129</v>
      </c>
      <c r="Q3416" s="1" t="s">
        <v>37</v>
      </c>
      <c r="R3416" s="1" t="s">
        <v>52</v>
      </c>
      <c r="S3416" s="15" t="n">
        <v>2110101</v>
      </c>
      <c r="T3416" s="1" t="s">
        <v>53</v>
      </c>
      <c r="U3416" s="17" t="n">
        <v>125</v>
      </c>
      <c r="W3416" s="17" t="n">
        <v>125</v>
      </c>
      <c r="X3416" s="1" t="s">
        <v>2725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46276</v>
      </c>
      <c r="C3417" s="16" t="n">
        <v>46276</v>
      </c>
      <c r="D3417" s="15" t="n">
        <v>0</v>
      </c>
      <c r="E3417" s="1" t="s">
        <v>32</v>
      </c>
      <c r="F3417" s="15" t="n">
        <v>17</v>
      </c>
      <c r="G3417" s="1" t="s">
        <v>33</v>
      </c>
      <c r="H3417" s="15" t="n">
        <v>1110101</v>
      </c>
      <c r="I3417" s="1" t="s">
        <v>34</v>
      </c>
      <c r="J3417" s="15" t="n">
        <v>1688848</v>
      </c>
      <c r="L3417" s="15" t="n">
        <v>1688848</v>
      </c>
      <c r="M3417" s="1" t="s">
        <v>35</v>
      </c>
      <c r="N3417" s="1" t="s">
        <v>36</v>
      </c>
      <c r="P3417" s="15" t="n">
        <v>129</v>
      </c>
      <c r="Q3417" s="1" t="s">
        <v>37</v>
      </c>
      <c r="R3417" s="1" t="s">
        <v>52</v>
      </c>
      <c r="S3417" s="15" t="n">
        <v>2110101</v>
      </c>
      <c r="T3417" s="1" t="s">
        <v>53</v>
      </c>
      <c r="U3417" s="17" t="n">
        <v>50</v>
      </c>
      <c r="W3417" s="17" t="n">
        <v>50</v>
      </c>
      <c r="X3417" s="1" t="s">
        <v>2726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5" t="n">
        <v>3</v>
      </c>
      <c r="B3418" s="16" t="n">
        <v>46276</v>
      </c>
      <c r="C3418" s="16" t="n">
        <v>46276</v>
      </c>
      <c r="D3418" s="15" t="n">
        <v>0</v>
      </c>
      <c r="E3418" s="1" t="s">
        <v>32</v>
      </c>
      <c r="F3418" s="15" t="n">
        <v>17</v>
      </c>
      <c r="G3418" s="1" t="s">
        <v>33</v>
      </c>
      <c r="H3418" s="15" t="n">
        <v>1110101</v>
      </c>
      <c r="I3418" s="1" t="s">
        <v>34</v>
      </c>
      <c r="J3418" s="15" t="n">
        <v>1688847</v>
      </c>
      <c r="L3418" s="15" t="n">
        <v>1688847</v>
      </c>
      <c r="M3418" s="1" t="s">
        <v>35</v>
      </c>
      <c r="N3418" s="1" t="s">
        <v>36</v>
      </c>
      <c r="P3418" s="15" t="n">
        <v>129</v>
      </c>
      <c r="Q3418" s="1" t="s">
        <v>37</v>
      </c>
      <c r="R3418" s="1" t="s">
        <v>52</v>
      </c>
      <c r="S3418" s="15" t="n">
        <v>2110101</v>
      </c>
      <c r="T3418" s="1" t="s">
        <v>53</v>
      </c>
      <c r="U3418" s="17" t="n">
        <v>819</v>
      </c>
      <c r="W3418" s="17" t="n">
        <v>819</v>
      </c>
      <c r="X3418" s="1" t="s">
        <v>2727</v>
      </c>
      <c r="Z3418" s="1" t="str">
        <f aca="false">IF($T3418="","",IFERROR(INDEX('Resumo Grupos'!$AC$3:$AC$200,MATCH($T3418,'Resumo Grupos'!$AB$3:$AB$200,0)),"n/d"))</f>
        <v>Despesa</v>
      </c>
      <c r="AA3418" s="1" t="str">
        <f aca="false">IF($T3418="","",IF(COUNTIF('Resumo Grupos'!$AE$3:$AE$40,$T3418)&gt;0,"NAO","SIM"))</f>
        <v>SIM</v>
      </c>
      <c r="AB3418" s="1"/>
      <c r="AC3418" s="1"/>
    </row>
    <row r="3419" customFormat="false" ht="12.75" hidden="false" customHeight="true" outlineLevel="0" collapsed="false">
      <c r="A3419" s="15" t="n">
        <v>3</v>
      </c>
      <c r="B3419" s="16" t="n">
        <v>46276</v>
      </c>
      <c r="C3419" s="16" t="n">
        <v>46276</v>
      </c>
      <c r="D3419" s="15" t="n">
        <v>0</v>
      </c>
      <c r="E3419" s="1" t="s">
        <v>32</v>
      </c>
      <c r="F3419" s="15" t="n">
        <v>17</v>
      </c>
      <c r="G3419" s="1" t="s">
        <v>33</v>
      </c>
      <c r="H3419" s="15" t="n">
        <v>1110101</v>
      </c>
      <c r="I3419" s="1" t="s">
        <v>34</v>
      </c>
      <c r="J3419" s="15" t="n">
        <v>1688846</v>
      </c>
      <c r="L3419" s="15" t="n">
        <v>1688846</v>
      </c>
      <c r="M3419" s="1" t="s">
        <v>35</v>
      </c>
      <c r="N3419" s="1" t="s">
        <v>36</v>
      </c>
      <c r="P3419" s="15" t="n">
        <v>129</v>
      </c>
      <c r="Q3419" s="1" t="s">
        <v>37</v>
      </c>
      <c r="R3419" s="1" t="s">
        <v>52</v>
      </c>
      <c r="S3419" s="15" t="n">
        <v>2110101</v>
      </c>
      <c r="T3419" s="1" t="s">
        <v>53</v>
      </c>
      <c r="U3419" s="17" t="n">
        <v>270</v>
      </c>
      <c r="W3419" s="17" t="n">
        <v>270</v>
      </c>
      <c r="X3419" s="1" t="s">
        <v>2728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46186</v>
      </c>
      <c r="C3420" s="16" t="n">
        <v>46276</v>
      </c>
      <c r="D3420" s="15" t="n">
        <v>957</v>
      </c>
      <c r="E3420" s="1" t="s">
        <v>941</v>
      </c>
      <c r="F3420" s="15" t="n">
        <v>24</v>
      </c>
      <c r="G3420" s="1" t="s">
        <v>64</v>
      </c>
      <c r="H3420" s="15" t="n">
        <v>2110101</v>
      </c>
      <c r="I3420" s="1" t="s">
        <v>53</v>
      </c>
      <c r="J3420" s="15" t="n">
        <v>1270024</v>
      </c>
      <c r="L3420" s="15" t="n">
        <v>204691</v>
      </c>
      <c r="M3420" s="1" t="s">
        <v>35</v>
      </c>
      <c r="N3420" s="1" t="s">
        <v>59</v>
      </c>
      <c r="P3420" s="15" t="n">
        <v>128</v>
      </c>
      <c r="Q3420" s="1" t="s">
        <v>65</v>
      </c>
      <c r="R3420" s="1" t="s">
        <v>66</v>
      </c>
      <c r="S3420" s="15" t="n">
        <v>1130101</v>
      </c>
      <c r="T3420" s="1" t="s">
        <v>67</v>
      </c>
      <c r="U3420" s="17" t="n">
        <v>245.49</v>
      </c>
      <c r="W3420" s="17" t="n">
        <v>0</v>
      </c>
      <c r="X3420" s="1" t="s">
        <v>2729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DEENTASTIX</v>
      </c>
      <c r="AC3420" s="1" t="n">
        <v>20469</v>
      </c>
    </row>
    <row r="3421" customFormat="false" ht="12.75" hidden="false" customHeight="true" outlineLevel="0" collapsed="false">
      <c r="A3421" s="15" t="n">
        <v>3</v>
      </c>
      <c r="B3421" s="16" t="n">
        <v>46234</v>
      </c>
      <c r="C3421" s="16" t="n">
        <v>46276</v>
      </c>
      <c r="D3421" s="15" t="n">
        <v>1675</v>
      </c>
      <c r="E3421" s="1" t="s">
        <v>200</v>
      </c>
      <c r="F3421" s="15" t="n">
        <v>24</v>
      </c>
      <c r="G3421" s="1" t="s">
        <v>64</v>
      </c>
      <c r="H3421" s="15" t="n">
        <v>2110405</v>
      </c>
      <c r="I3421" s="1" t="s">
        <v>57</v>
      </c>
      <c r="J3421" s="15" t="n">
        <v>1517561</v>
      </c>
      <c r="L3421" s="15" t="n">
        <v>5068383</v>
      </c>
      <c r="M3421" s="1" t="s">
        <v>35</v>
      </c>
      <c r="N3421" s="1" t="s">
        <v>59</v>
      </c>
      <c r="P3421" s="15" t="n">
        <v>167</v>
      </c>
      <c r="Q3421" s="1" t="s">
        <v>119</v>
      </c>
      <c r="R3421" s="1" t="s">
        <v>66</v>
      </c>
      <c r="S3421" s="15" t="n">
        <v>1130101</v>
      </c>
      <c r="T3421" s="1" t="s">
        <v>67</v>
      </c>
      <c r="U3421" s="17" t="n">
        <v>300.54</v>
      </c>
      <c r="W3421" s="17" t="n">
        <v>0</v>
      </c>
      <c r="X3421" s="1" t="s">
        <v>2730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TALCO BARLA 80G</v>
      </c>
      <c r="AC3421" s="1" t="n">
        <v>506838</v>
      </c>
    </row>
    <row r="3422" customFormat="false" ht="12.75" hidden="false" customHeight="true" outlineLevel="0" collapsed="false">
      <c r="A3422" s="15" t="n">
        <v>3</v>
      </c>
      <c r="B3422" s="16" t="n">
        <v>46248</v>
      </c>
      <c r="C3422" s="16" t="n">
        <v>46276</v>
      </c>
      <c r="D3422" s="15" t="n">
        <v>1720</v>
      </c>
      <c r="E3422" s="1" t="s">
        <v>1304</v>
      </c>
      <c r="F3422" s="15" t="n">
        <v>24</v>
      </c>
      <c r="G3422" s="1" t="s">
        <v>64</v>
      </c>
      <c r="H3422" s="15" t="n">
        <v>2110405</v>
      </c>
      <c r="I3422" s="1" t="s">
        <v>57</v>
      </c>
      <c r="J3422" s="15" t="n">
        <v>1551691</v>
      </c>
      <c r="L3422" s="15" t="n">
        <v>613792</v>
      </c>
      <c r="M3422" s="1" t="s">
        <v>35</v>
      </c>
      <c r="N3422" s="1" t="s">
        <v>59</v>
      </c>
      <c r="P3422" s="15" t="n">
        <v>167</v>
      </c>
      <c r="Q3422" s="1" t="s">
        <v>119</v>
      </c>
      <c r="R3422" s="1" t="s">
        <v>66</v>
      </c>
      <c r="S3422" s="15" t="n">
        <v>1130101</v>
      </c>
      <c r="T3422" s="1" t="s">
        <v>67</v>
      </c>
      <c r="U3422" s="17" t="n">
        <v>625.75</v>
      </c>
      <c r="W3422" s="17" t="n">
        <v>0</v>
      </c>
      <c r="X3422" s="1" t="s">
        <v>2731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VELAS D'LUZ 8UN</v>
      </c>
      <c r="AC3422" s="1" t="n">
        <v>48211</v>
      </c>
    </row>
    <row r="3423" customFormat="false" ht="12.75" hidden="false" customHeight="true" outlineLevel="0" collapsed="false">
      <c r="A3423" s="15" t="n">
        <v>3</v>
      </c>
      <c r="B3423" s="16" t="n">
        <v>46251</v>
      </c>
      <c r="C3423" s="16" t="n">
        <v>46276</v>
      </c>
      <c r="D3423" s="15" t="n">
        <v>10010</v>
      </c>
      <c r="E3423" s="1" t="s">
        <v>2732</v>
      </c>
      <c r="F3423" s="15" t="n">
        <v>24</v>
      </c>
      <c r="G3423" s="1" t="s">
        <v>64</v>
      </c>
      <c r="H3423" s="15" t="n">
        <v>2110405</v>
      </c>
      <c r="I3423" s="1" t="s">
        <v>57</v>
      </c>
      <c r="J3423" s="15" t="n">
        <v>1582131</v>
      </c>
      <c r="L3423" s="15" t="n">
        <v>445011</v>
      </c>
      <c r="M3423" s="1" t="s">
        <v>35</v>
      </c>
      <c r="N3423" s="1" t="s">
        <v>59</v>
      </c>
      <c r="P3423" s="15" t="n">
        <v>167</v>
      </c>
      <c r="Q3423" s="1" t="s">
        <v>119</v>
      </c>
      <c r="R3423" s="1" t="s">
        <v>66</v>
      </c>
      <c r="S3423" s="15" t="n">
        <v>1130101</v>
      </c>
      <c r="T3423" s="1" t="s">
        <v>67</v>
      </c>
      <c r="U3423" s="17" t="n">
        <v>794.96</v>
      </c>
      <c r="W3423" s="17" t="n">
        <v>0</v>
      </c>
      <c r="X3423" s="1" t="s">
        <v>2733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LAVA ROUPAS LIQUIDO</v>
      </c>
      <c r="AC3423" s="1" t="n">
        <v>44501</v>
      </c>
    </row>
    <row r="3424" customFormat="false" ht="12.75" hidden="false" customHeight="true" outlineLevel="0" collapsed="false">
      <c r="A3424" s="15" t="n">
        <v>3</v>
      </c>
      <c r="B3424" s="16" t="n">
        <v>46255</v>
      </c>
      <c r="C3424" s="16" t="n">
        <v>46276</v>
      </c>
      <c r="D3424" s="15" t="n">
        <v>1695</v>
      </c>
      <c r="E3424" s="1" t="s">
        <v>335</v>
      </c>
      <c r="F3424" s="15" t="n">
        <v>24</v>
      </c>
      <c r="G3424" s="1" t="s">
        <v>64</v>
      </c>
      <c r="H3424" s="15" t="n">
        <v>2110405</v>
      </c>
      <c r="I3424" s="1" t="s">
        <v>57</v>
      </c>
      <c r="J3424" s="15" t="n">
        <v>1582343</v>
      </c>
      <c r="L3424" s="15" t="n">
        <v>199863</v>
      </c>
      <c r="M3424" s="1" t="s">
        <v>35</v>
      </c>
      <c r="N3424" s="1" t="s">
        <v>59</v>
      </c>
      <c r="P3424" s="15" t="n">
        <v>167</v>
      </c>
      <c r="Q3424" s="1" t="s">
        <v>119</v>
      </c>
      <c r="R3424" s="1" t="s">
        <v>66</v>
      </c>
      <c r="S3424" s="15" t="n">
        <v>1130101</v>
      </c>
      <c r="T3424" s="1" t="s">
        <v>67</v>
      </c>
      <c r="U3424" s="17" t="n">
        <v>1924.08</v>
      </c>
      <c r="W3424" s="17" t="n">
        <v>0</v>
      </c>
      <c r="X3424" s="1" t="s">
        <v>2734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SUCO JANDAI CAJU500M</v>
      </c>
      <c r="AC3424" s="1" t="n">
        <v>19986</v>
      </c>
    </row>
    <row r="3425" customFormat="false" ht="12.75" hidden="false" customHeight="true" outlineLevel="0" collapsed="false">
      <c r="A3425" s="15" t="n">
        <v>3</v>
      </c>
      <c r="B3425" s="16" t="n">
        <v>46254</v>
      </c>
      <c r="C3425" s="16" t="n">
        <v>46276</v>
      </c>
      <c r="D3425" s="15" t="n">
        <v>1122</v>
      </c>
      <c r="E3425" s="1" t="s">
        <v>1657</v>
      </c>
      <c r="F3425" s="15" t="n">
        <v>24</v>
      </c>
      <c r="G3425" s="1" t="s">
        <v>64</v>
      </c>
      <c r="H3425" s="15" t="n">
        <v>2110405</v>
      </c>
      <c r="I3425" s="1" t="s">
        <v>57</v>
      </c>
      <c r="J3425" s="15" t="n">
        <v>1585060</v>
      </c>
      <c r="L3425" s="15" t="n">
        <v>694822</v>
      </c>
      <c r="M3425" s="1" t="s">
        <v>35</v>
      </c>
      <c r="N3425" s="1" t="s">
        <v>59</v>
      </c>
      <c r="P3425" s="15" t="n">
        <v>167</v>
      </c>
      <c r="Q3425" s="1" t="s">
        <v>119</v>
      </c>
      <c r="R3425" s="1" t="s">
        <v>66</v>
      </c>
      <c r="S3425" s="15" t="n">
        <v>1130101</v>
      </c>
      <c r="T3425" s="1" t="s">
        <v>67</v>
      </c>
      <c r="U3425" s="17" t="n">
        <v>226.8</v>
      </c>
      <c r="W3425" s="17" t="n">
        <v>0</v>
      </c>
      <c r="X3425" s="1" t="s">
        <v>2735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VELA VULCAO DOURADO</v>
      </c>
      <c r="AC3425" s="1" t="n">
        <v>12955</v>
      </c>
    </row>
    <row r="3426" customFormat="false" ht="12.75" hidden="false" customHeight="true" outlineLevel="0" collapsed="false">
      <c r="A3426" s="15" t="n">
        <v>3</v>
      </c>
      <c r="B3426" s="16" t="n">
        <v>46256</v>
      </c>
      <c r="C3426" s="16" t="n">
        <v>46276</v>
      </c>
      <c r="D3426" s="15" t="n">
        <v>1815</v>
      </c>
      <c r="E3426" s="1" t="s">
        <v>73</v>
      </c>
      <c r="F3426" s="15" t="n">
        <v>24</v>
      </c>
      <c r="G3426" s="1" t="s">
        <v>64</v>
      </c>
      <c r="H3426" s="15" t="n">
        <v>2110405</v>
      </c>
      <c r="I3426" s="1" t="s">
        <v>57</v>
      </c>
      <c r="J3426" s="15" t="n">
        <v>1585144</v>
      </c>
      <c r="L3426" s="15" t="n">
        <v>4638562</v>
      </c>
      <c r="M3426" s="1" t="s">
        <v>35</v>
      </c>
      <c r="N3426" s="1" t="s">
        <v>59</v>
      </c>
      <c r="P3426" s="15" t="n">
        <v>167</v>
      </c>
      <c r="Q3426" s="1" t="s">
        <v>119</v>
      </c>
      <c r="R3426" s="1" t="s">
        <v>66</v>
      </c>
      <c r="S3426" s="15" t="n">
        <v>1130101</v>
      </c>
      <c r="T3426" s="1" t="s">
        <v>67</v>
      </c>
      <c r="U3426" s="17" t="n">
        <v>1010.95</v>
      </c>
      <c r="W3426" s="17" t="n">
        <v>0</v>
      </c>
      <c r="X3426" s="1" t="s">
        <v>2736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FIGADO BOVINO KG</v>
      </c>
      <c r="AC3426" s="1" t="n">
        <v>399135</v>
      </c>
    </row>
    <row r="3427" customFormat="false" ht="12.75" hidden="false" customHeight="true" outlineLevel="0" collapsed="false">
      <c r="A3427" s="15" t="n">
        <v>3</v>
      </c>
      <c r="B3427" s="16" t="n">
        <v>46254</v>
      </c>
      <c r="C3427" s="16" t="n">
        <v>46276</v>
      </c>
      <c r="D3427" s="15" t="n">
        <v>1027</v>
      </c>
      <c r="E3427" s="1" t="s">
        <v>1781</v>
      </c>
      <c r="F3427" s="15" t="n">
        <v>24</v>
      </c>
      <c r="G3427" s="1" t="s">
        <v>64</v>
      </c>
      <c r="H3427" s="15" t="n">
        <v>2110405</v>
      </c>
      <c r="I3427" s="1" t="s">
        <v>57</v>
      </c>
      <c r="J3427" s="15" t="n">
        <v>1585178</v>
      </c>
      <c r="L3427" s="15" t="n">
        <v>11550</v>
      </c>
      <c r="M3427" s="1" t="s">
        <v>35</v>
      </c>
      <c r="N3427" s="1" t="s">
        <v>59</v>
      </c>
      <c r="P3427" s="15" t="n">
        <v>167</v>
      </c>
      <c r="Q3427" s="1" t="s">
        <v>119</v>
      </c>
      <c r="R3427" s="1" t="s">
        <v>66</v>
      </c>
      <c r="S3427" s="15" t="n">
        <v>1130101</v>
      </c>
      <c r="T3427" s="1" t="s">
        <v>67</v>
      </c>
      <c r="U3427" s="17" t="n">
        <v>253.92</v>
      </c>
      <c r="W3427" s="17" t="n">
        <v>0</v>
      </c>
      <c r="X3427" s="1" t="s">
        <v>2737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VELA ESTRELINHA C/4</v>
      </c>
      <c r="AC3427" s="1" t="n">
        <v>2561</v>
      </c>
    </row>
    <row r="3428" customFormat="false" ht="12.75" hidden="false" customHeight="true" outlineLevel="0" collapsed="false">
      <c r="A3428" s="15" t="n">
        <v>3</v>
      </c>
      <c r="B3428" s="16" t="n">
        <v>46255</v>
      </c>
      <c r="C3428" s="16" t="n">
        <v>46276</v>
      </c>
      <c r="D3428" s="15" t="n">
        <v>10027</v>
      </c>
      <c r="E3428" s="1" t="s">
        <v>2272</v>
      </c>
      <c r="F3428" s="15" t="n">
        <v>34</v>
      </c>
      <c r="G3428" s="1" t="s">
        <v>56</v>
      </c>
      <c r="H3428" s="15" t="n">
        <v>2110405</v>
      </c>
      <c r="I3428" s="1" t="s">
        <v>57</v>
      </c>
      <c r="J3428" s="15" t="n">
        <v>1600382</v>
      </c>
      <c r="L3428" s="15" t="n">
        <v>246887</v>
      </c>
      <c r="M3428" s="1" t="s">
        <v>35</v>
      </c>
      <c r="N3428" s="1" t="s">
        <v>59</v>
      </c>
      <c r="P3428" s="15" t="n">
        <v>167</v>
      </c>
      <c r="Q3428" s="1" t="s">
        <v>119</v>
      </c>
      <c r="R3428" s="1" t="s">
        <v>2273</v>
      </c>
      <c r="S3428" s="15" t="n">
        <v>1240103</v>
      </c>
      <c r="T3428" s="1" t="s">
        <v>2274</v>
      </c>
      <c r="U3428" s="17" t="n">
        <v>1000</v>
      </c>
      <c r="W3428" s="17" t="n">
        <v>0</v>
      </c>
      <c r="X3428" s="1" t="s">
        <v>2738</v>
      </c>
      <c r="Z3428" s="1" t="str">
        <f aca="false">IF($T3428="","",IFERROR(INDEX('Resumo Grupos'!$AC$3:$AC$200,MATCH($T3428,'Resumo Grupos'!$AB$3:$AB$200,0)),"n/d"))</f>
        <v>Despesa</v>
      </c>
      <c r="AA3428" s="1" t="str">
        <f aca="false">IF($T3428="","",IF(COUNTIF('Resumo Grupos'!$AE$3:$AE$40,$T3428)&gt;0,"NAO","SIM"))</f>
        <v>SIM</v>
      </c>
      <c r="AB3428" s="1"/>
      <c r="AC3428" s="1"/>
    </row>
    <row r="3429" customFormat="false" ht="12.75" hidden="false" customHeight="true" outlineLevel="0" collapsed="false">
      <c r="A3429" s="15" t="n">
        <v>3</v>
      </c>
      <c r="B3429" s="16" t="n">
        <v>46260</v>
      </c>
      <c r="C3429" s="16" t="n">
        <v>46276</v>
      </c>
      <c r="D3429" s="15" t="n">
        <v>1814</v>
      </c>
      <c r="E3429" s="1" t="s">
        <v>440</v>
      </c>
      <c r="F3429" s="15" t="n">
        <v>24</v>
      </c>
      <c r="G3429" s="1" t="s">
        <v>64</v>
      </c>
      <c r="H3429" s="15" t="n">
        <v>2110405</v>
      </c>
      <c r="I3429" s="1" t="s">
        <v>57</v>
      </c>
      <c r="J3429" s="15" t="n">
        <v>1608697</v>
      </c>
      <c r="L3429" s="15" t="n">
        <v>287602</v>
      </c>
      <c r="M3429" s="1" t="s">
        <v>35</v>
      </c>
      <c r="N3429" s="1" t="s">
        <v>59</v>
      </c>
      <c r="P3429" s="15" t="n">
        <v>167</v>
      </c>
      <c r="Q3429" s="1" t="s">
        <v>119</v>
      </c>
      <c r="R3429" s="1" t="s">
        <v>66</v>
      </c>
      <c r="S3429" s="15" t="n">
        <v>1130101</v>
      </c>
      <c r="T3429" s="1" t="s">
        <v>67</v>
      </c>
      <c r="U3429" s="17" t="n">
        <v>673.16</v>
      </c>
      <c r="W3429" s="17" t="n">
        <v>0</v>
      </c>
      <c r="X3429" s="1" t="s">
        <v>2739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POLPA GRAVIOLA 100G</v>
      </c>
      <c r="AC3429" s="1" t="n">
        <v>28760</v>
      </c>
    </row>
    <row r="3430" customFormat="false" ht="12.75" hidden="false" customHeight="true" outlineLevel="0" collapsed="false">
      <c r="A3430" s="15" t="n">
        <v>3</v>
      </c>
      <c r="B3430" s="16" t="n">
        <v>46261</v>
      </c>
      <c r="C3430" s="16" t="n">
        <v>46276</v>
      </c>
      <c r="D3430" s="15" t="n">
        <v>1608</v>
      </c>
      <c r="E3430" s="1" t="s">
        <v>63</v>
      </c>
      <c r="F3430" s="15" t="n">
        <v>24</v>
      </c>
      <c r="G3430" s="1" t="s">
        <v>64</v>
      </c>
      <c r="H3430" s="15" t="n">
        <v>2110405</v>
      </c>
      <c r="I3430" s="1" t="s">
        <v>57</v>
      </c>
      <c r="J3430" s="15" t="n">
        <v>1614749</v>
      </c>
      <c r="L3430" s="15" t="n">
        <v>17216251</v>
      </c>
      <c r="M3430" s="1" t="s">
        <v>35</v>
      </c>
      <c r="N3430" s="1" t="s">
        <v>59</v>
      </c>
      <c r="P3430" s="15" t="n">
        <v>167</v>
      </c>
      <c r="Q3430" s="1" t="s">
        <v>119</v>
      </c>
      <c r="R3430" s="1" t="s">
        <v>66</v>
      </c>
      <c r="S3430" s="15" t="n">
        <v>1130101</v>
      </c>
      <c r="T3430" s="1" t="s">
        <v>67</v>
      </c>
      <c r="U3430" s="17" t="n">
        <v>203.74</v>
      </c>
      <c r="W3430" s="17" t="n">
        <v>0</v>
      </c>
      <c r="X3430" s="1" t="s">
        <v>2740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MANTE CABE TO 200G</v>
      </c>
      <c r="AC3430" s="1" t="n">
        <v>1721626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64</v>
      </c>
      <c r="H3431" s="15" t="n">
        <v>2110405</v>
      </c>
      <c r="I3431" s="1" t="s">
        <v>57</v>
      </c>
      <c r="J3431" s="15" t="n">
        <v>1618402</v>
      </c>
      <c r="L3431" s="15" t="n">
        <v>12646371</v>
      </c>
      <c r="M3431" s="1" t="s">
        <v>35</v>
      </c>
      <c r="N3431" s="1" t="s">
        <v>59</v>
      </c>
      <c r="P3431" s="15" t="n">
        <v>167</v>
      </c>
      <c r="Q3431" s="1" t="s">
        <v>119</v>
      </c>
      <c r="R3431" s="1" t="s">
        <v>66</v>
      </c>
      <c r="S3431" s="15" t="n">
        <v>1130101</v>
      </c>
      <c r="T3431" s="1" t="s">
        <v>67</v>
      </c>
      <c r="U3431" s="17" t="n">
        <v>903.6</v>
      </c>
      <c r="W3431" s="17" t="n">
        <v>0</v>
      </c>
      <c r="X3431" s="1" t="s">
        <v>2741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46264</v>
      </c>
      <c r="C3432" s="16" t="n">
        <v>46276</v>
      </c>
      <c r="D3432" s="15" t="n">
        <v>1613</v>
      </c>
      <c r="E3432" s="1" t="s">
        <v>214</v>
      </c>
      <c r="F3432" s="15" t="n">
        <v>24</v>
      </c>
      <c r="G3432" s="1" t="s">
        <v>64</v>
      </c>
      <c r="H3432" s="15" t="n">
        <v>2110405</v>
      </c>
      <c r="I3432" s="1" t="s">
        <v>57</v>
      </c>
      <c r="J3432" s="15" t="n">
        <v>1628618</v>
      </c>
      <c r="L3432" s="15" t="n">
        <v>16250962</v>
      </c>
      <c r="M3432" s="1" t="s">
        <v>35</v>
      </c>
      <c r="N3432" s="1" t="s">
        <v>59</v>
      </c>
      <c r="P3432" s="15" t="n">
        <v>167</v>
      </c>
      <c r="Q3432" s="1" t="s">
        <v>119</v>
      </c>
      <c r="R3432" s="1" t="s">
        <v>66</v>
      </c>
      <c r="S3432" s="15" t="n">
        <v>1130101</v>
      </c>
      <c r="T3432" s="1" t="s">
        <v>67</v>
      </c>
      <c r="U3432" s="17" t="n">
        <v>166.92</v>
      </c>
      <c r="W3432" s="17" t="n">
        <v>0</v>
      </c>
      <c r="X3432" s="1" t="s">
        <v>2742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BACON KG</v>
      </c>
      <c r="AC3432" s="1" t="n">
        <v>1625096</v>
      </c>
    </row>
    <row r="3433" customFormat="false" ht="12.75" hidden="false" customHeight="true" outlineLevel="0" collapsed="false">
      <c r="A3433" s="15" t="n">
        <v>3</v>
      </c>
      <c r="B3433" s="16" t="n">
        <v>46268</v>
      </c>
      <c r="C3433" s="16" t="n">
        <v>46276</v>
      </c>
      <c r="D3433" s="15" t="n">
        <v>10063</v>
      </c>
      <c r="E3433" s="1" t="s">
        <v>279</v>
      </c>
      <c r="F3433" s="15" t="n">
        <v>24</v>
      </c>
      <c r="G3433" s="1" t="s">
        <v>64</v>
      </c>
      <c r="H3433" s="15" t="n">
        <v>2110405</v>
      </c>
      <c r="I3433" s="1" t="s">
        <v>57</v>
      </c>
      <c r="J3433" s="15" t="n">
        <v>1650664</v>
      </c>
      <c r="L3433" s="15" t="n">
        <v>2825</v>
      </c>
      <c r="M3433" s="1" t="s">
        <v>35</v>
      </c>
      <c r="N3433" s="1" t="s">
        <v>59</v>
      </c>
      <c r="P3433" s="15" t="n">
        <v>167</v>
      </c>
      <c r="Q3433" s="1" t="s">
        <v>119</v>
      </c>
      <c r="R3433" s="1" t="s">
        <v>66</v>
      </c>
      <c r="S3433" s="15" t="n">
        <v>1130101</v>
      </c>
      <c r="T3433" s="1" t="s">
        <v>67</v>
      </c>
      <c r="U3433" s="17" t="n">
        <v>905</v>
      </c>
      <c r="W3433" s="17" t="n">
        <v>0</v>
      </c>
      <c r="X3433" s="1" t="s">
        <v>2743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OVOS MARROM UNID</v>
      </c>
      <c r="AC3433" s="1" t="n">
        <v>2825</v>
      </c>
    </row>
    <row r="3434" customFormat="false" ht="12.75" hidden="false" customHeight="true" outlineLevel="0" collapsed="false">
      <c r="A3434" s="15" t="n">
        <v>3</v>
      </c>
      <c r="B3434" s="16" t="n">
        <v>46269</v>
      </c>
      <c r="C3434" s="16" t="n">
        <v>46276</v>
      </c>
      <c r="D3434" s="15" t="n">
        <v>42</v>
      </c>
      <c r="E3434" s="1" t="s">
        <v>99</v>
      </c>
      <c r="F3434" s="15" t="n">
        <v>34</v>
      </c>
      <c r="G3434" s="1" t="s">
        <v>56</v>
      </c>
      <c r="H3434" s="15" t="n">
        <v>2110101</v>
      </c>
      <c r="I3434" s="1" t="s">
        <v>53</v>
      </c>
      <c r="J3434" s="15" t="n">
        <v>1652692</v>
      </c>
      <c r="L3434" s="15" t="n">
        <v>4580</v>
      </c>
      <c r="M3434" s="1" t="s">
        <v>35</v>
      </c>
      <c r="N3434" s="1" t="s">
        <v>89</v>
      </c>
      <c r="P3434" s="15" t="n">
        <v>167</v>
      </c>
      <c r="Q3434" s="1" t="s">
        <v>119</v>
      </c>
      <c r="R3434" s="1" t="s">
        <v>66</v>
      </c>
      <c r="S3434" s="15" t="n">
        <v>1130101</v>
      </c>
      <c r="T3434" s="1" t="s">
        <v>67</v>
      </c>
      <c r="U3434" s="17" t="n">
        <v>300</v>
      </c>
      <c r="W3434" s="17" t="n">
        <v>0</v>
      </c>
      <c r="X3434" s="1" t="s">
        <v>2744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46269</v>
      </c>
      <c r="C3435" s="16" t="n">
        <v>46276</v>
      </c>
      <c r="D3435" s="15" t="n">
        <v>1723</v>
      </c>
      <c r="E3435" s="1" t="s">
        <v>95</v>
      </c>
      <c r="F3435" s="15" t="n">
        <v>24</v>
      </c>
      <c r="G3435" s="1" t="s">
        <v>64</v>
      </c>
      <c r="H3435" s="15" t="n">
        <v>2110405</v>
      </c>
      <c r="I3435" s="1" t="s">
        <v>57</v>
      </c>
      <c r="J3435" s="15" t="n">
        <v>1652810</v>
      </c>
      <c r="L3435" s="15" t="n">
        <v>618001</v>
      </c>
      <c r="M3435" s="1" t="s">
        <v>35</v>
      </c>
      <c r="N3435" s="1" t="s">
        <v>59</v>
      </c>
      <c r="P3435" s="15" t="n">
        <v>167</v>
      </c>
      <c r="Q3435" s="1" t="s">
        <v>119</v>
      </c>
      <c r="R3435" s="1" t="s">
        <v>66</v>
      </c>
      <c r="S3435" s="15" t="n">
        <v>1130101</v>
      </c>
      <c r="T3435" s="1" t="s">
        <v>67</v>
      </c>
      <c r="U3435" s="17" t="n">
        <v>1946.72</v>
      </c>
      <c r="W3435" s="17" t="n">
        <v>0</v>
      </c>
      <c r="X3435" s="1" t="s">
        <v>2745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TRASEIRO DE BOI L1</v>
      </c>
      <c r="AC3435" s="1" t="n">
        <v>175949</v>
      </c>
    </row>
    <row r="3436" customFormat="false" ht="12.75" hidden="false" customHeight="true" outlineLevel="0" collapsed="false">
      <c r="A3436" s="15" t="n">
        <v>3</v>
      </c>
      <c r="B3436" s="16" t="n">
        <v>46268</v>
      </c>
      <c r="C3436" s="16" t="n">
        <v>46276</v>
      </c>
      <c r="D3436" s="15" t="n">
        <v>1621</v>
      </c>
      <c r="E3436" s="1" t="s">
        <v>392</v>
      </c>
      <c r="F3436" s="15" t="n">
        <v>24</v>
      </c>
      <c r="G3436" s="1" t="s">
        <v>64</v>
      </c>
      <c r="H3436" s="15" t="n">
        <v>2110405</v>
      </c>
      <c r="I3436" s="1" t="s">
        <v>57</v>
      </c>
      <c r="J3436" s="15" t="n">
        <v>1653065</v>
      </c>
      <c r="L3436" s="15" t="n">
        <v>995864</v>
      </c>
      <c r="M3436" s="1" t="s">
        <v>35</v>
      </c>
      <c r="N3436" s="1" t="s">
        <v>59</v>
      </c>
      <c r="P3436" s="15" t="n">
        <v>167</v>
      </c>
      <c r="Q3436" s="1" t="s">
        <v>119</v>
      </c>
      <c r="R3436" s="1" t="s">
        <v>66</v>
      </c>
      <c r="S3436" s="15" t="n">
        <v>1130101</v>
      </c>
      <c r="T3436" s="1" t="s">
        <v>67</v>
      </c>
      <c r="U3436" s="17" t="n">
        <v>2928.92</v>
      </c>
      <c r="W3436" s="17" t="n">
        <v>0</v>
      </c>
      <c r="X3436" s="1" t="s">
        <v>2746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CERV. ANTARTLT350ML</v>
      </c>
      <c r="AC3436" s="1" t="n">
        <v>995864</v>
      </c>
    </row>
    <row r="3437" customFormat="false" ht="12.75" hidden="false" customHeight="true" outlineLevel="0" collapsed="false">
      <c r="A3437" s="15" t="n">
        <v>3</v>
      </c>
      <c r="B3437" s="16" t="n">
        <v>46273</v>
      </c>
      <c r="C3437" s="16" t="n">
        <v>46276</v>
      </c>
      <c r="D3437" s="15" t="n">
        <v>42</v>
      </c>
      <c r="E3437" s="1" t="s">
        <v>99</v>
      </c>
      <c r="F3437" s="15" t="n">
        <v>34</v>
      </c>
      <c r="G3437" s="1" t="s">
        <v>56</v>
      </c>
      <c r="H3437" s="15" t="n">
        <v>2110101</v>
      </c>
      <c r="I3437" s="1" t="s">
        <v>53</v>
      </c>
      <c r="J3437" s="15" t="n">
        <v>1673378</v>
      </c>
      <c r="L3437" s="15" t="n">
        <v>4587</v>
      </c>
      <c r="M3437" s="1" t="s">
        <v>35</v>
      </c>
      <c r="N3437" s="1" t="s">
        <v>89</v>
      </c>
      <c r="P3437" s="15" t="n">
        <v>129</v>
      </c>
      <c r="Q3437" s="1" t="s">
        <v>37</v>
      </c>
      <c r="R3437" s="1" t="s">
        <v>66</v>
      </c>
      <c r="S3437" s="15" t="n">
        <v>1130101</v>
      </c>
      <c r="T3437" s="1" t="s">
        <v>67</v>
      </c>
      <c r="U3437" s="17" t="n">
        <v>2707</v>
      </c>
      <c r="W3437" s="17" t="n">
        <v>0</v>
      </c>
      <c r="X3437" s="1" t="s">
        <v>2747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46273</v>
      </c>
      <c r="C3438" s="16" t="n">
        <v>46276</v>
      </c>
      <c r="D3438" s="15" t="n">
        <v>1615</v>
      </c>
      <c r="E3438" s="1" t="s">
        <v>157</v>
      </c>
      <c r="F3438" s="15" t="n">
        <v>34</v>
      </c>
      <c r="G3438" s="1" t="s">
        <v>56</v>
      </c>
      <c r="H3438" s="15" t="n">
        <v>2110101</v>
      </c>
      <c r="I3438" s="1" t="s">
        <v>53</v>
      </c>
      <c r="J3438" s="15" t="n">
        <v>1673412</v>
      </c>
      <c r="L3438" s="15" t="n">
        <v>15269</v>
      </c>
      <c r="M3438" s="1" t="s">
        <v>35</v>
      </c>
      <c r="N3438" s="1" t="s">
        <v>89</v>
      </c>
      <c r="P3438" s="15" t="n">
        <v>129</v>
      </c>
      <c r="Q3438" s="1" t="s">
        <v>37</v>
      </c>
      <c r="R3438" s="1" t="s">
        <v>66</v>
      </c>
      <c r="S3438" s="15" t="n">
        <v>1130101</v>
      </c>
      <c r="T3438" s="1" t="s">
        <v>67</v>
      </c>
      <c r="U3438" s="17" t="n">
        <v>310</v>
      </c>
      <c r="W3438" s="17" t="n">
        <v>0</v>
      </c>
      <c r="X3438" s="1" t="s">
        <v>2748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46269</v>
      </c>
      <c r="C3439" s="16" t="n">
        <v>46276</v>
      </c>
      <c r="D3439" s="15" t="n">
        <v>1695</v>
      </c>
      <c r="E3439" s="1" t="s">
        <v>335</v>
      </c>
      <c r="F3439" s="15" t="n">
        <v>24</v>
      </c>
      <c r="G3439" s="1" t="s">
        <v>64</v>
      </c>
      <c r="H3439" s="15" t="n">
        <v>2110405</v>
      </c>
      <c r="I3439" s="1" t="s">
        <v>57</v>
      </c>
      <c r="J3439" s="15" t="n">
        <v>1676551</v>
      </c>
      <c r="L3439" s="15" t="n">
        <v>2028001</v>
      </c>
      <c r="M3439" s="1" t="s">
        <v>35</v>
      </c>
      <c r="N3439" s="1" t="s">
        <v>59</v>
      </c>
      <c r="P3439" s="15" t="n">
        <v>129</v>
      </c>
      <c r="Q3439" s="1" t="s">
        <v>37</v>
      </c>
      <c r="R3439" s="1" t="s">
        <v>66</v>
      </c>
      <c r="S3439" s="15" t="n">
        <v>1130101</v>
      </c>
      <c r="T3439" s="1" t="s">
        <v>67</v>
      </c>
      <c r="U3439" s="17" t="n">
        <v>1176.71</v>
      </c>
      <c r="W3439" s="17" t="n">
        <v>0</v>
      </c>
      <c r="X3439" s="1" t="s">
        <v>2749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SUCO JANDAI CAJU500M</v>
      </c>
      <c r="AC3439" s="1" t="n">
        <v>20280</v>
      </c>
    </row>
    <row r="3440" customFormat="false" ht="12.75" hidden="false" customHeight="true" outlineLevel="0" collapsed="false">
      <c r="A3440" s="1" t="n">
        <v>3</v>
      </c>
      <c r="B3440" s="18" t="n">
        <v>46269</v>
      </c>
      <c r="C3440" s="18" t="n">
        <v>46276</v>
      </c>
      <c r="D3440" s="1" t="n">
        <v>1695</v>
      </c>
      <c r="E3440" s="1" t="s">
        <v>335</v>
      </c>
      <c r="F3440" s="1" t="n">
        <v>34</v>
      </c>
      <c r="G3440" s="1" t="s">
        <v>56</v>
      </c>
      <c r="H3440" s="1" t="n">
        <v>2110405</v>
      </c>
      <c r="I3440" s="1" t="s">
        <v>57</v>
      </c>
      <c r="J3440" s="1" t="n">
        <v>1676596</v>
      </c>
      <c r="L3440" s="1" t="n">
        <v>58507</v>
      </c>
      <c r="M3440" s="1" t="s">
        <v>35</v>
      </c>
      <c r="N3440" s="1" t="s">
        <v>59</v>
      </c>
      <c r="P3440" s="1" t="n">
        <v>129</v>
      </c>
      <c r="Q3440" s="1" t="s">
        <v>37</v>
      </c>
      <c r="R3440" s="1" t="s">
        <v>66</v>
      </c>
      <c r="S3440" s="1" t="n">
        <v>1130101</v>
      </c>
      <c r="T3440" s="1" t="s">
        <v>67</v>
      </c>
      <c r="U3440" s="1" t="n">
        <v>461.82</v>
      </c>
      <c r="W3440" s="1" t="n">
        <v>0</v>
      </c>
      <c r="X3440" s="1" t="s">
        <v>2750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" t="n">
        <v>3</v>
      </c>
      <c r="B3441" s="18" t="n">
        <v>46273</v>
      </c>
      <c r="C3441" s="18" t="n">
        <v>46276</v>
      </c>
      <c r="D3441" s="1" t="n">
        <v>1615</v>
      </c>
      <c r="E3441" s="1" t="s">
        <v>157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1686239</v>
      </c>
      <c r="L3441" s="1" t="n">
        <v>4587</v>
      </c>
      <c r="M3441" s="1" t="s">
        <v>35</v>
      </c>
      <c r="N3441" s="1" t="s">
        <v>59</v>
      </c>
      <c r="P3441" s="1" t="n">
        <v>129</v>
      </c>
      <c r="Q3441" s="1" t="s">
        <v>37</v>
      </c>
      <c r="R3441" s="1" t="s">
        <v>66</v>
      </c>
      <c r="S3441" s="1" t="n">
        <v>1130101</v>
      </c>
      <c r="T3441" s="1" t="s">
        <v>67</v>
      </c>
      <c r="U3441" s="1" t="n">
        <v>244</v>
      </c>
      <c r="W3441" s="1" t="n">
        <v>0</v>
      </c>
      <c r="X3441" s="1" t="s">
        <v>2751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" t="n">
        <v>3</v>
      </c>
      <c r="B3442" s="18" t="n">
        <v>46276</v>
      </c>
      <c r="C3442" s="18" t="n">
        <v>46276</v>
      </c>
      <c r="D3442" s="1" t="n">
        <v>42</v>
      </c>
      <c r="E3442" s="1" t="s">
        <v>99</v>
      </c>
      <c r="F3442" s="1" t="n">
        <v>13</v>
      </c>
      <c r="G3442" s="1" t="s">
        <v>100</v>
      </c>
      <c r="H3442" s="1" t="n">
        <v>2110101</v>
      </c>
      <c r="I3442" s="1" t="s">
        <v>53</v>
      </c>
      <c r="J3442" s="1" t="n">
        <v>1686357</v>
      </c>
      <c r="L3442" s="1" t="n">
        <v>4608</v>
      </c>
      <c r="M3442" s="1" t="s">
        <v>35</v>
      </c>
      <c r="N3442" s="1" t="s">
        <v>89</v>
      </c>
      <c r="P3442" s="1" t="n">
        <v>167</v>
      </c>
      <c r="Q3442" s="1" t="s">
        <v>119</v>
      </c>
      <c r="R3442" s="1" t="s">
        <v>66</v>
      </c>
      <c r="S3442" s="1" t="n">
        <v>1130101</v>
      </c>
      <c r="T3442" s="1" t="s">
        <v>67</v>
      </c>
      <c r="U3442" s="1" t="n">
        <v>50</v>
      </c>
      <c r="W3442" s="1" t="n">
        <v>50</v>
      </c>
      <c r="X3442" s="1" t="s">
        <v>2752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" t="n">
        <v>3</v>
      </c>
      <c r="B3443" s="18" t="n">
        <v>46276</v>
      </c>
      <c r="C3443" s="18" t="n">
        <v>46276</v>
      </c>
      <c r="D3443" s="1" t="n">
        <v>32</v>
      </c>
      <c r="E3443" s="1" t="s">
        <v>263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1083670</v>
      </c>
      <c r="L3443" s="1" t="n">
        <v>170746</v>
      </c>
      <c r="M3443" s="1" t="s">
        <v>488</v>
      </c>
      <c r="N3443" s="1" t="s">
        <v>59</v>
      </c>
      <c r="P3443" s="1" t="n">
        <v>101</v>
      </c>
      <c r="Q3443" s="1" t="s">
        <v>60</v>
      </c>
      <c r="R3443" s="1" t="s">
        <v>264</v>
      </c>
      <c r="S3443" s="1" t="n">
        <v>4220199</v>
      </c>
      <c r="T3443" s="1" t="s">
        <v>265</v>
      </c>
      <c r="U3443" s="1" t="n">
        <v>8059.98</v>
      </c>
      <c r="W3443" s="1" t="n">
        <v>0</v>
      </c>
      <c r="X3443" s="1" t="s">
        <v>2753</v>
      </c>
      <c r="Z3443" s="1" t="str">
        <f aca="false">IF($T3443="","",IFERROR(INDEX('Resumo Grupos'!$AC$3:$AC$200,MATCH($T3443,'Resumo Grupos'!$AB$3:$AB$200,0)),"n/d"))</f>
        <v>Pagamentos outros não operacionais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" t="n">
        <v>3</v>
      </c>
      <c r="B3444" s="18" t="n">
        <v>46276</v>
      </c>
      <c r="C3444" s="18" t="n">
        <v>46276</v>
      </c>
      <c r="D3444" s="1" t="n">
        <v>42</v>
      </c>
      <c r="E3444" s="1" t="s">
        <v>99</v>
      </c>
      <c r="F3444" s="1" t="n">
        <v>13</v>
      </c>
      <c r="G3444" s="1" t="s">
        <v>100</v>
      </c>
      <c r="H3444" s="1" t="n">
        <v>2110101</v>
      </c>
      <c r="I3444" s="1" t="s">
        <v>53</v>
      </c>
      <c r="J3444" s="1" t="n">
        <v>1687029</v>
      </c>
      <c r="L3444" s="1" t="n">
        <v>4609</v>
      </c>
      <c r="M3444" s="1" t="s">
        <v>35</v>
      </c>
      <c r="N3444" s="1" t="s">
        <v>89</v>
      </c>
      <c r="P3444" s="1" t="n">
        <v>167</v>
      </c>
      <c r="Q3444" s="1" t="s">
        <v>119</v>
      </c>
      <c r="R3444" s="1" t="s">
        <v>66</v>
      </c>
      <c r="S3444" s="1" t="n">
        <v>1130101</v>
      </c>
      <c r="T3444" s="1" t="s">
        <v>67</v>
      </c>
      <c r="U3444" s="1" t="n">
        <v>125</v>
      </c>
      <c r="W3444" s="1" t="n">
        <v>125</v>
      </c>
      <c r="X3444" s="1" t="s">
        <v>1583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" t="n">
        <v>3</v>
      </c>
      <c r="B3445" s="18" t="n">
        <v>46276</v>
      </c>
      <c r="C3445" s="18" t="n">
        <v>46276</v>
      </c>
      <c r="D3445" s="1" t="n">
        <v>42</v>
      </c>
      <c r="E3445" s="1" t="s">
        <v>99</v>
      </c>
      <c r="F3445" s="1" t="n">
        <v>13</v>
      </c>
      <c r="G3445" s="1" t="s">
        <v>100</v>
      </c>
      <c r="H3445" s="1" t="n">
        <v>2110101</v>
      </c>
      <c r="I3445" s="1" t="s">
        <v>53</v>
      </c>
      <c r="J3445" s="1" t="n">
        <v>1687081</v>
      </c>
      <c r="L3445" s="1" t="n">
        <v>4610</v>
      </c>
      <c r="M3445" s="1" t="s">
        <v>35</v>
      </c>
      <c r="N3445" s="1" t="s">
        <v>89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160</v>
      </c>
      <c r="W3445" s="1" t="n">
        <v>160</v>
      </c>
      <c r="X3445" s="1" t="s">
        <v>2754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" t="n">
        <v>3</v>
      </c>
      <c r="B3446" s="18" t="n">
        <v>46269</v>
      </c>
      <c r="C3446" s="18" t="n">
        <v>46276</v>
      </c>
      <c r="D3446" s="1" t="n">
        <v>10112</v>
      </c>
      <c r="E3446" s="1" t="s">
        <v>2755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1687562</v>
      </c>
      <c r="L3446" s="1" t="n">
        <v>258728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105</v>
      </c>
      <c r="W3446" s="1" t="n">
        <v>0</v>
      </c>
      <c r="X3446" s="1" t="s">
        <v>2756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BOLOS DA FRAN</v>
      </c>
      <c r="AC3446" s="1" t="n">
        <v>3002</v>
      </c>
    </row>
    <row r="3447" customFormat="false" ht="12.75" hidden="false" customHeight="true" outlineLevel="0" collapsed="false">
      <c r="A3447" s="1" t="n">
        <v>3</v>
      </c>
      <c r="B3447" s="18" t="n">
        <v>46276</v>
      </c>
      <c r="C3447" s="18" t="n">
        <v>46276</v>
      </c>
      <c r="D3447" s="1" t="n">
        <v>42</v>
      </c>
      <c r="E3447" s="1" t="s">
        <v>99</v>
      </c>
      <c r="F3447" s="1" t="n">
        <v>13</v>
      </c>
      <c r="G3447" s="1" t="s">
        <v>100</v>
      </c>
      <c r="H3447" s="1" t="n">
        <v>2110101</v>
      </c>
      <c r="I3447" s="1" t="s">
        <v>53</v>
      </c>
      <c r="J3447" s="1" t="n">
        <v>1687842</v>
      </c>
      <c r="L3447" s="1" t="n">
        <v>4614</v>
      </c>
      <c r="M3447" s="1" t="s">
        <v>35</v>
      </c>
      <c r="N3447" s="1" t="s">
        <v>89</v>
      </c>
      <c r="P3447" s="1" t="n">
        <v>167</v>
      </c>
      <c r="Q3447" s="1" t="s">
        <v>119</v>
      </c>
      <c r="R3447" s="1" t="s">
        <v>66</v>
      </c>
      <c r="S3447" s="1" t="n">
        <v>1130101</v>
      </c>
      <c r="T3447" s="1" t="s">
        <v>67</v>
      </c>
      <c r="U3447" s="1" t="n">
        <v>160</v>
      </c>
      <c r="W3447" s="1" t="n">
        <v>160</v>
      </c>
      <c r="X3447" s="1" t="s">
        <v>2757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" t="n">
        <v>3</v>
      </c>
      <c r="B3448" s="18" t="n">
        <v>46276</v>
      </c>
      <c r="C3448" s="18" t="n">
        <v>46276</v>
      </c>
      <c r="D3448" s="1" t="n">
        <v>10035</v>
      </c>
      <c r="E3448" s="1" t="s">
        <v>288</v>
      </c>
      <c r="F3448" s="1" t="n">
        <v>13</v>
      </c>
      <c r="G3448" s="1" t="s">
        <v>100</v>
      </c>
      <c r="H3448" s="1" t="n">
        <v>2110101</v>
      </c>
      <c r="I3448" s="1" t="s">
        <v>53</v>
      </c>
      <c r="J3448" s="1" t="n">
        <v>1688730</v>
      </c>
      <c r="L3448" s="1" t="n">
        <v>434</v>
      </c>
      <c r="M3448" s="1" t="s">
        <v>35</v>
      </c>
      <c r="N3448" s="1" t="s">
        <v>89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819</v>
      </c>
      <c r="W3448" s="1" t="n">
        <v>819</v>
      </c>
      <c r="X3448" s="1" t="s">
        <v>2758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CARVAO VEGETAL 3KG</v>
      </c>
      <c r="AC3448" s="1" t="n">
        <v>434</v>
      </c>
    </row>
    <row r="3449" customFormat="false" ht="12.75" hidden="false" customHeight="true" outlineLevel="0" collapsed="false">
      <c r="A3449" s="1" t="n">
        <v>3</v>
      </c>
      <c r="B3449" s="18" t="n">
        <v>46276</v>
      </c>
      <c r="C3449" s="18" t="n">
        <v>46276</v>
      </c>
      <c r="D3449" s="1" t="n">
        <v>10043</v>
      </c>
      <c r="E3449" s="1" t="s">
        <v>139</v>
      </c>
      <c r="F3449" s="1" t="n">
        <v>13</v>
      </c>
      <c r="G3449" s="1" t="s">
        <v>100</v>
      </c>
      <c r="H3449" s="1" t="n">
        <v>2110101</v>
      </c>
      <c r="I3449" s="1" t="s">
        <v>53</v>
      </c>
      <c r="J3449" s="1" t="n">
        <v>1688845</v>
      </c>
      <c r="L3449" s="1" t="n">
        <v>947</v>
      </c>
      <c r="M3449" s="1" t="s">
        <v>35</v>
      </c>
      <c r="N3449" s="1" t="s">
        <v>89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270</v>
      </c>
      <c r="W3449" s="1" t="n">
        <v>270</v>
      </c>
      <c r="X3449" s="1" t="s">
        <v>2759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BRIGADEIRO</v>
      </c>
      <c r="AC3449" s="1" t="n">
        <v>947</v>
      </c>
    </row>
    <row r="3450" customFormat="false" ht="12.75" hidden="false" customHeight="true" outlineLevel="0" collapsed="false">
      <c r="A3450" s="1" t="n">
        <v>3</v>
      </c>
      <c r="B3450" s="18" t="n">
        <v>46205</v>
      </c>
      <c r="C3450" s="18" t="n">
        <v>46277</v>
      </c>
      <c r="D3450" s="1" t="n">
        <v>1789</v>
      </c>
      <c r="E3450" s="1" t="s">
        <v>82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1464602</v>
      </c>
      <c r="L3450" s="1" t="n">
        <v>227866</v>
      </c>
      <c r="M3450" s="1" t="s">
        <v>35</v>
      </c>
      <c r="N3450" s="1" t="s">
        <v>59</v>
      </c>
      <c r="P3450" s="1" t="n">
        <v>101</v>
      </c>
      <c r="Q3450" s="1" t="s">
        <v>60</v>
      </c>
      <c r="R3450" s="1" t="s">
        <v>83</v>
      </c>
      <c r="S3450" s="1" t="n">
        <v>4210112</v>
      </c>
      <c r="T3450" s="1" t="s">
        <v>84</v>
      </c>
      <c r="U3450" s="1" t="n">
        <v>5500</v>
      </c>
      <c r="W3450" s="1" t="n">
        <v>0</v>
      </c>
      <c r="X3450" s="1" t="s">
        <v>2760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  <c r="AB3450" s="1"/>
      <c r="AC3450" s="1"/>
    </row>
    <row r="3451" customFormat="false" ht="12.75" hidden="false" customHeight="true" outlineLevel="0" collapsed="false">
      <c r="A3451" s="1" t="n">
        <v>3</v>
      </c>
      <c r="B3451" s="18" t="n">
        <v>46234</v>
      </c>
      <c r="C3451" s="18" t="n">
        <v>46277</v>
      </c>
      <c r="D3451" s="1" t="n">
        <v>519</v>
      </c>
      <c r="E3451" s="1" t="s">
        <v>303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1477410</v>
      </c>
      <c r="L3451" s="1" t="n">
        <v>229713</v>
      </c>
      <c r="M3451" s="1" t="s">
        <v>189</v>
      </c>
      <c r="N3451" s="1" t="s">
        <v>59</v>
      </c>
      <c r="P3451" s="1" t="n">
        <v>101</v>
      </c>
      <c r="Q3451" s="1" t="s">
        <v>60</v>
      </c>
      <c r="R3451" s="1" t="s">
        <v>311</v>
      </c>
      <c r="S3451" s="1" t="n">
        <v>2210203</v>
      </c>
      <c r="T3451" s="1" t="s">
        <v>2109</v>
      </c>
      <c r="U3451" s="1" t="n">
        <v>50000</v>
      </c>
      <c r="W3451" s="1" t="n">
        <v>0</v>
      </c>
      <c r="X3451" s="1" t="s">
        <v>2110</v>
      </c>
      <c r="Z3451" s="1" t="str">
        <f aca="false">IF($T3451="","",IFERROR(INDEX('Resumo Grupos'!$AC$3:$AC$200,MATCH($T3451,'Resumo Grupos'!$AB$3:$AB$200,0)),"n/d"))</f>
        <v>Empréstimo</v>
      </c>
      <c r="AA3451" s="1" t="str">
        <f aca="false">IF($T3451="","",IF(COUNTIF('Resumo Grupos'!$AE$3:$AE$40,$T3451)&gt;0,"NAO","SIM"))</f>
        <v>NAO</v>
      </c>
      <c r="AB3451" s="1"/>
      <c r="AC3451" s="1"/>
    </row>
    <row r="3452" customFormat="false" ht="12.75" hidden="false" customHeight="true" outlineLevel="0" collapsed="false">
      <c r="A3452" s="1" t="n">
        <v>3</v>
      </c>
      <c r="B3452" s="18" t="n">
        <v>46242</v>
      </c>
      <c r="C3452" s="18" t="n">
        <v>46277</v>
      </c>
      <c r="D3452" s="1" t="n">
        <v>957</v>
      </c>
      <c r="E3452" s="1" t="s">
        <v>941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1531990</v>
      </c>
      <c r="L3452" s="1" t="n">
        <v>216233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1760.2</v>
      </c>
      <c r="W3452" s="1" t="n">
        <v>0</v>
      </c>
      <c r="X3452" s="1" t="s">
        <v>2761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RAC WHISKAS CARNE KG</v>
      </c>
      <c r="AC3452" s="1" t="n">
        <v>21623</v>
      </c>
    </row>
    <row r="3453" customFormat="false" ht="12.75" hidden="false" customHeight="true" outlineLevel="0" collapsed="false">
      <c r="A3453" s="1" t="n">
        <v>3</v>
      </c>
      <c r="B3453" s="18" t="n">
        <v>46256</v>
      </c>
      <c r="C3453" s="18" t="n">
        <v>46277</v>
      </c>
      <c r="D3453" s="1" t="n">
        <v>1266</v>
      </c>
      <c r="E3453" s="1" t="s">
        <v>239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1585201</v>
      </c>
      <c r="L3453" s="1" t="n">
        <v>32872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41</v>
      </c>
      <c r="S3453" s="1" t="n">
        <v>4210299</v>
      </c>
      <c r="T3453" s="1" t="s">
        <v>1423</v>
      </c>
      <c r="U3453" s="1" t="n">
        <v>538.03</v>
      </c>
      <c r="W3453" s="1" t="n">
        <v>0</v>
      </c>
      <c r="X3453" s="1" t="s">
        <v>2762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BOBINA ESTRELA UNISO</v>
      </c>
      <c r="AC3453" s="1" t="n">
        <v>2670</v>
      </c>
    </row>
    <row r="3454" customFormat="false" ht="12.75" hidden="false" customHeight="true" outlineLevel="0" collapsed="false">
      <c r="A3454" s="1" t="n">
        <v>3</v>
      </c>
      <c r="B3454" s="18" t="n">
        <v>46263</v>
      </c>
      <c r="C3454" s="18" t="n">
        <v>46277</v>
      </c>
      <c r="D3454" s="1" t="n">
        <v>1625</v>
      </c>
      <c r="E3454" s="1" t="s">
        <v>412</v>
      </c>
      <c r="F3454" s="1" t="n">
        <v>24</v>
      </c>
      <c r="G3454" s="1" t="s">
        <v>64</v>
      </c>
      <c r="H3454" s="1" t="n">
        <v>2110405</v>
      </c>
      <c r="I3454" s="1" t="s">
        <v>57</v>
      </c>
      <c r="J3454" s="1" t="n">
        <v>1629559</v>
      </c>
      <c r="L3454" s="1" t="n">
        <v>152102</v>
      </c>
      <c r="M3454" s="1" t="s">
        <v>35</v>
      </c>
      <c r="N3454" s="1" t="s">
        <v>59</v>
      </c>
      <c r="P3454" s="1" t="n">
        <v>167</v>
      </c>
      <c r="Q3454" s="1" t="s">
        <v>119</v>
      </c>
      <c r="R3454" s="1" t="s">
        <v>66</v>
      </c>
      <c r="S3454" s="1" t="n">
        <v>1130101</v>
      </c>
      <c r="T3454" s="1" t="s">
        <v>67</v>
      </c>
      <c r="U3454" s="1" t="n">
        <v>3682.8</v>
      </c>
      <c r="W3454" s="1" t="n">
        <v>0</v>
      </c>
      <c r="X3454" s="1" t="s">
        <v>2763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TRASEIRO DE BOI L1</v>
      </c>
      <c r="AC3454" s="1" t="n">
        <v>15210</v>
      </c>
    </row>
    <row r="3455" customFormat="false" ht="12.75" hidden="false" customHeight="true" outlineLevel="0" collapsed="false">
      <c r="A3455" s="1" t="n">
        <v>3</v>
      </c>
      <c r="B3455" s="18" t="n">
        <v>46270</v>
      </c>
      <c r="C3455" s="18" t="n">
        <v>46277</v>
      </c>
      <c r="D3455" s="1" t="n">
        <v>1828</v>
      </c>
      <c r="E3455" s="1" t="s">
        <v>344</v>
      </c>
      <c r="F3455" s="1" t="n">
        <v>24</v>
      </c>
      <c r="G3455" s="1" t="s">
        <v>64</v>
      </c>
      <c r="H3455" s="1" t="n">
        <v>2110405</v>
      </c>
      <c r="I3455" s="1" t="s">
        <v>57</v>
      </c>
      <c r="J3455" s="1" t="n">
        <v>1676501</v>
      </c>
      <c r="L3455" s="1" t="n">
        <v>59620</v>
      </c>
      <c r="M3455" s="1" t="s">
        <v>35</v>
      </c>
      <c r="N3455" s="1" t="s">
        <v>59</v>
      </c>
      <c r="P3455" s="1" t="n">
        <v>129</v>
      </c>
      <c r="Q3455" s="1" t="s">
        <v>37</v>
      </c>
      <c r="R3455" s="1" t="s">
        <v>66</v>
      </c>
      <c r="S3455" s="1" t="n">
        <v>1130101</v>
      </c>
      <c r="T3455" s="1" t="s">
        <v>67</v>
      </c>
      <c r="U3455" s="1" t="n">
        <v>1114.86</v>
      </c>
      <c r="W3455" s="1" t="n">
        <v>0</v>
      </c>
      <c r="X3455" s="1" t="s">
        <v>2764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MORTADELA DEFUMADA DF DISTRIBUIDORA DE F</v>
      </c>
      <c r="AC3455" s="1" t="n">
        <v>1458</v>
      </c>
    </row>
    <row r="3456" customFormat="false" ht="12.75" hidden="false" customHeight="true" outlineLevel="0" collapsed="false">
      <c r="A3456" s="1" t="n">
        <v>3</v>
      </c>
      <c r="B3456" s="18" t="n">
        <v>46270</v>
      </c>
      <c r="C3456" s="18" t="n">
        <v>46277</v>
      </c>
      <c r="D3456" s="1" t="n">
        <v>1723</v>
      </c>
      <c r="E3456" s="1" t="s">
        <v>95</v>
      </c>
      <c r="F3456" s="1" t="n">
        <v>24</v>
      </c>
      <c r="G3456" s="1" t="s">
        <v>64</v>
      </c>
      <c r="H3456" s="1" t="n">
        <v>2110405</v>
      </c>
      <c r="I3456" s="1" t="s">
        <v>57</v>
      </c>
      <c r="J3456" s="1" t="n">
        <v>1682259</v>
      </c>
      <c r="L3456" s="1" t="n">
        <v>61913</v>
      </c>
      <c r="M3456" s="1" t="s">
        <v>35</v>
      </c>
      <c r="N3456" s="1" t="s">
        <v>59</v>
      </c>
      <c r="P3456" s="1" t="n">
        <v>167</v>
      </c>
      <c r="Q3456" s="1" t="s">
        <v>119</v>
      </c>
      <c r="R3456" s="1" t="s">
        <v>66</v>
      </c>
      <c r="S3456" s="1" t="n">
        <v>1130101</v>
      </c>
      <c r="T3456" s="1" t="s">
        <v>67</v>
      </c>
      <c r="U3456" s="1" t="n">
        <v>2681.6</v>
      </c>
      <c r="W3456" s="1" t="n">
        <v>0</v>
      </c>
      <c r="X3456" s="1" t="s">
        <v>2765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TOCO DE TRASEIRO BOV</v>
      </c>
      <c r="AC3456" s="1" t="n">
        <v>176001</v>
      </c>
    </row>
    <row r="3457" customFormat="false" ht="12.75" hidden="false" customHeight="true" outlineLevel="0" collapsed="false">
      <c r="A3457" s="1" t="n">
        <v>3</v>
      </c>
      <c r="B3457" s="18" t="n">
        <v>46270</v>
      </c>
      <c r="C3457" s="18" t="n">
        <v>46277</v>
      </c>
      <c r="D3457" s="1" t="n">
        <v>1625</v>
      </c>
      <c r="E3457" s="1" t="s">
        <v>412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1682313</v>
      </c>
      <c r="L3457" s="1" t="n">
        <v>152921</v>
      </c>
      <c r="M3457" s="1" t="s">
        <v>35</v>
      </c>
      <c r="N3457" s="1" t="s">
        <v>59</v>
      </c>
      <c r="P3457" s="1" t="n">
        <v>167</v>
      </c>
      <c r="Q3457" s="1" t="s">
        <v>119</v>
      </c>
      <c r="R3457" s="1" t="s">
        <v>66</v>
      </c>
      <c r="S3457" s="1" t="n">
        <v>1130101</v>
      </c>
      <c r="T3457" s="1" t="s">
        <v>67</v>
      </c>
      <c r="U3457" s="1" t="n">
        <v>2897.4</v>
      </c>
      <c r="W3457" s="1" t="n">
        <v>0</v>
      </c>
      <c r="X3457" s="1" t="s">
        <v>2766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15292</v>
      </c>
    </row>
    <row r="3458" customFormat="false" ht="12.75" hidden="false" customHeight="true" outlineLevel="0" collapsed="false">
      <c r="A3458" s="1" t="n">
        <v>3</v>
      </c>
      <c r="B3458" s="18" t="n">
        <v>46277</v>
      </c>
      <c r="C3458" s="18" t="n">
        <v>46277</v>
      </c>
      <c r="D3458" s="1" t="n">
        <v>42</v>
      </c>
      <c r="E3458" s="1" t="s">
        <v>99</v>
      </c>
      <c r="F3458" s="1" t="n">
        <v>13</v>
      </c>
      <c r="G3458" s="1" t="s">
        <v>100</v>
      </c>
      <c r="H3458" s="1" t="n">
        <v>2110101</v>
      </c>
      <c r="I3458" s="1" t="s">
        <v>53</v>
      </c>
      <c r="J3458" s="1" t="n">
        <v>1688788</v>
      </c>
      <c r="L3458" s="1" t="n">
        <v>4615</v>
      </c>
      <c r="M3458" s="1" t="s">
        <v>35</v>
      </c>
      <c r="N3458" s="1" t="s">
        <v>89</v>
      </c>
      <c r="P3458" s="1" t="n">
        <v>167</v>
      </c>
      <c r="Q3458" s="1" t="s">
        <v>119</v>
      </c>
      <c r="R3458" s="1" t="s">
        <v>66</v>
      </c>
      <c r="S3458" s="1" t="n">
        <v>1130101</v>
      </c>
      <c r="T3458" s="1" t="s">
        <v>67</v>
      </c>
      <c r="U3458" s="1" t="n">
        <v>436</v>
      </c>
      <c r="W3458" s="1" t="n">
        <v>0</v>
      </c>
      <c r="X3458" s="1" t="s">
        <v>1005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3</v>
      </c>
      <c r="B3459" s="18" t="n">
        <v>46277</v>
      </c>
      <c r="C3459" s="18" t="n">
        <v>46277</v>
      </c>
      <c r="D3459" s="1" t="n">
        <v>42</v>
      </c>
      <c r="E3459" s="1" t="s">
        <v>99</v>
      </c>
      <c r="F3459" s="1" t="n">
        <v>13</v>
      </c>
      <c r="G3459" s="1" t="s">
        <v>100</v>
      </c>
      <c r="H3459" s="1" t="n">
        <v>2110101</v>
      </c>
      <c r="I3459" s="1" t="s">
        <v>53</v>
      </c>
      <c r="J3459" s="1" t="n">
        <v>1688799</v>
      </c>
      <c r="L3459" s="1" t="n">
        <v>4616</v>
      </c>
      <c r="M3459" s="1" t="s">
        <v>35</v>
      </c>
      <c r="N3459" s="1" t="s">
        <v>89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125</v>
      </c>
      <c r="W3459" s="1" t="n">
        <v>0</v>
      </c>
      <c r="X3459" s="1" t="s">
        <v>1583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3</v>
      </c>
      <c r="B3460" s="18" t="n">
        <v>46224</v>
      </c>
      <c r="C3460" s="18" t="n">
        <v>46279</v>
      </c>
      <c r="D3460" s="1" t="n">
        <v>16</v>
      </c>
      <c r="E3460" s="1" t="s">
        <v>303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1428695</v>
      </c>
      <c r="L3460" s="1" t="n">
        <v>222991</v>
      </c>
      <c r="M3460" s="1" t="s">
        <v>35</v>
      </c>
      <c r="N3460" s="1" t="s">
        <v>59</v>
      </c>
      <c r="P3460" s="1" t="n">
        <v>101</v>
      </c>
      <c r="Q3460" s="1" t="s">
        <v>60</v>
      </c>
      <c r="R3460" s="1" t="s">
        <v>311</v>
      </c>
      <c r="S3460" s="1" t="n">
        <v>2210202</v>
      </c>
      <c r="T3460" s="1" t="s">
        <v>311</v>
      </c>
      <c r="U3460" s="1" t="n">
        <v>3000</v>
      </c>
      <c r="W3460" s="1" t="n">
        <v>0</v>
      </c>
      <c r="X3460" s="1" t="s">
        <v>2767</v>
      </c>
      <c r="Z3460" s="1" t="str">
        <f aca="false">IF($T3460="","",IFERROR(INDEX('Resumo Grupos'!$AC$3:$AC$200,MATCH($T3460,'Resumo Grupos'!$AB$3:$AB$200,0)),"n/d"))</f>
        <v>Empréstimo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3</v>
      </c>
      <c r="B3461" s="18" t="n">
        <v>46247</v>
      </c>
      <c r="C3461" s="18" t="n">
        <v>46279</v>
      </c>
      <c r="D3461" s="1" t="n">
        <v>1659</v>
      </c>
      <c r="E3461" s="1" t="s">
        <v>317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1551778</v>
      </c>
      <c r="L3461" s="1" t="n">
        <v>8908273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1265.74</v>
      </c>
      <c r="W3461" s="1" t="n">
        <v>0</v>
      </c>
      <c r="X3461" s="1" t="s">
        <v>2768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MOCOQUINHA 200ML</v>
      </c>
      <c r="AC3461" s="1" t="n">
        <v>890827</v>
      </c>
    </row>
    <row r="3462" customFormat="false" ht="12.75" hidden="false" customHeight="true" outlineLevel="0" collapsed="false">
      <c r="A3462" s="1" t="n">
        <v>3</v>
      </c>
      <c r="B3462" s="18" t="n">
        <v>46248</v>
      </c>
      <c r="C3462" s="18" t="n">
        <v>46279</v>
      </c>
      <c r="D3462" s="1" t="n">
        <v>1107</v>
      </c>
      <c r="E3462" s="1" t="s">
        <v>202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1566520</v>
      </c>
      <c r="L3462" s="1" t="n">
        <v>4437343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66</v>
      </c>
      <c r="S3462" s="1" t="n">
        <v>1130101</v>
      </c>
      <c r="T3462" s="1" t="s">
        <v>67</v>
      </c>
      <c r="U3462" s="1" t="n">
        <v>273.52</v>
      </c>
      <c r="W3462" s="1" t="n">
        <v>0</v>
      </c>
      <c r="X3462" s="1" t="s">
        <v>2769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SCH DOG PEDIGR FIL</v>
      </c>
      <c r="AC3462" s="1" t="n">
        <v>443784</v>
      </c>
    </row>
    <row r="3463" customFormat="false" ht="12.75" hidden="false" customHeight="true" outlineLevel="0" collapsed="false">
      <c r="A3463" s="1" t="n">
        <v>3</v>
      </c>
      <c r="B3463" s="18" t="n">
        <v>46258</v>
      </c>
      <c r="C3463" s="18" t="n">
        <v>46279</v>
      </c>
      <c r="D3463" s="1" t="n">
        <v>10012</v>
      </c>
      <c r="E3463" s="1" t="s">
        <v>504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1608841</v>
      </c>
      <c r="L3463" s="1" t="n">
        <v>19672741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524.88</v>
      </c>
      <c r="W3463" s="1" t="n">
        <v>0</v>
      </c>
      <c r="X3463" s="1" t="s">
        <v>2770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SAB PHEBO ODOR90G</v>
      </c>
      <c r="AC3463" s="1" t="n">
        <v>1967274</v>
      </c>
    </row>
    <row r="3464" customFormat="false" ht="12.75" hidden="false" customHeight="true" outlineLevel="0" collapsed="false">
      <c r="A3464" s="1" t="n">
        <v>3</v>
      </c>
      <c r="B3464" s="18" t="n">
        <v>46261</v>
      </c>
      <c r="C3464" s="18" t="n">
        <v>46279</v>
      </c>
      <c r="D3464" s="1" t="n">
        <v>1699</v>
      </c>
      <c r="E3464" s="1" t="s">
        <v>80</v>
      </c>
      <c r="F3464" s="1" t="n">
        <v>24</v>
      </c>
      <c r="G3464" s="1" t="s">
        <v>64</v>
      </c>
      <c r="H3464" s="1" t="n">
        <v>2110405</v>
      </c>
      <c r="I3464" s="1" t="s">
        <v>57</v>
      </c>
      <c r="J3464" s="1" t="n">
        <v>1613364</v>
      </c>
      <c r="L3464" s="1" t="n">
        <v>3125771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66</v>
      </c>
      <c r="S3464" s="1" t="n">
        <v>1130101</v>
      </c>
      <c r="T3464" s="1" t="s">
        <v>67</v>
      </c>
      <c r="U3464" s="1" t="n">
        <v>1065.1</v>
      </c>
      <c r="W3464" s="1" t="n">
        <v>0</v>
      </c>
      <c r="X3464" s="1" t="s">
        <v>2771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ARROZ BRANCO FACCIO 1KG</v>
      </c>
      <c r="AC3464" s="1" t="n">
        <v>312577</v>
      </c>
    </row>
    <row r="3465" customFormat="false" ht="27.75" hidden="false" customHeight="true" outlineLevel="0" collapsed="false">
      <c r="A3465" s="11" t="n">
        <v>3</v>
      </c>
      <c r="B3465" s="12" t="n">
        <v>46261</v>
      </c>
      <c r="C3465" s="12" t="n">
        <v>46279</v>
      </c>
      <c r="D3465" s="11" t="n">
        <v>1916</v>
      </c>
      <c r="E3465" s="13" t="s">
        <v>454</v>
      </c>
      <c r="F3465" s="11" t="n">
        <v>24</v>
      </c>
      <c r="G3465" s="13" t="s">
        <v>64</v>
      </c>
      <c r="H3465" s="11" t="n">
        <v>2110405</v>
      </c>
      <c r="I3465" s="13" t="s">
        <v>57</v>
      </c>
      <c r="J3465" s="11" t="n">
        <v>1614716</v>
      </c>
      <c r="L3465" s="11" t="n">
        <v>233</v>
      </c>
      <c r="M3465" s="13" t="s">
        <v>35</v>
      </c>
      <c r="N3465" s="13" t="s">
        <v>59</v>
      </c>
      <c r="P3465" s="11" t="n">
        <v>167</v>
      </c>
      <c r="Q3465" s="13" t="s">
        <v>119</v>
      </c>
      <c r="R3465" s="13" t="s">
        <v>66</v>
      </c>
      <c r="S3465" s="11" t="n">
        <v>1130101</v>
      </c>
      <c r="T3465" s="13" t="s">
        <v>67</v>
      </c>
      <c r="U3465" s="14" t="n">
        <v>249.5</v>
      </c>
      <c r="W3465" s="14" t="n">
        <v>0</v>
      </c>
      <c r="X3465" s="13" t="s">
        <v>2772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GOMA DE MANDIOCA 500</v>
      </c>
      <c r="AC3465" s="1" t="n">
        <v>233</v>
      </c>
    </row>
    <row r="3466" customFormat="false" ht="63.75" hidden="false" customHeight="true" outlineLevel="0" collapsed="false">
      <c r="A3466" s="11" t="n">
        <v>3</v>
      </c>
      <c r="B3466" s="12" t="n">
        <v>46265</v>
      </c>
      <c r="C3466" s="12" t="n">
        <v>46279</v>
      </c>
      <c r="D3466" s="11" t="n">
        <v>1723</v>
      </c>
      <c r="E3466" s="13" t="s">
        <v>95</v>
      </c>
      <c r="F3466" s="11" t="n">
        <v>24</v>
      </c>
      <c r="G3466" s="13" t="s">
        <v>64</v>
      </c>
      <c r="H3466" s="11" t="n">
        <v>2110405</v>
      </c>
      <c r="I3466" s="13" t="s">
        <v>57</v>
      </c>
      <c r="J3466" s="11" t="n">
        <v>1635123</v>
      </c>
      <c r="L3466" s="11" t="n">
        <v>613492</v>
      </c>
      <c r="M3466" s="13" t="s">
        <v>35</v>
      </c>
      <c r="N3466" s="13" t="s">
        <v>59</v>
      </c>
      <c r="P3466" s="11" t="n">
        <v>167</v>
      </c>
      <c r="Q3466" s="13" t="s">
        <v>119</v>
      </c>
      <c r="R3466" s="13" t="s">
        <v>66</v>
      </c>
      <c r="S3466" s="11" t="n">
        <v>1130101</v>
      </c>
      <c r="T3466" s="13" t="s">
        <v>67</v>
      </c>
      <c r="U3466" s="14" t="n">
        <v>2164.69</v>
      </c>
      <c r="W3466" s="14" t="n">
        <v>0</v>
      </c>
      <c r="X3466" s="13" t="s">
        <v>2773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TRASEIRO DE BOI L1</v>
      </c>
      <c r="AC3466" s="1" t="n">
        <v>175722</v>
      </c>
    </row>
    <row r="3467" customFormat="false" ht="36.75" hidden="false" customHeight="true" outlineLevel="0" collapsed="false">
      <c r="A3467" s="11" t="n">
        <v>3</v>
      </c>
      <c r="B3467" s="12" t="n">
        <v>46268</v>
      </c>
      <c r="C3467" s="12" t="n">
        <v>46279</v>
      </c>
      <c r="D3467" s="11" t="n">
        <v>1705</v>
      </c>
      <c r="E3467" s="13" t="s">
        <v>149</v>
      </c>
      <c r="F3467" s="11" t="n">
        <v>24</v>
      </c>
      <c r="G3467" s="13" t="s">
        <v>64</v>
      </c>
      <c r="H3467" s="11" t="n">
        <v>2110405</v>
      </c>
      <c r="I3467" s="13" t="s">
        <v>57</v>
      </c>
      <c r="J3467" s="11" t="n">
        <v>1650687</v>
      </c>
      <c r="L3467" s="11" t="n">
        <v>20264625</v>
      </c>
      <c r="M3467" s="13" t="s">
        <v>35</v>
      </c>
      <c r="N3467" s="13" t="s">
        <v>59</v>
      </c>
      <c r="P3467" s="11" t="n">
        <v>167</v>
      </c>
      <c r="Q3467" s="13" t="s">
        <v>119</v>
      </c>
      <c r="R3467" s="13" t="s">
        <v>66</v>
      </c>
      <c r="S3467" s="11" t="n">
        <v>1130101</v>
      </c>
      <c r="T3467" s="13" t="s">
        <v>67</v>
      </c>
      <c r="U3467" s="14" t="n">
        <v>6125.96</v>
      </c>
      <c r="W3467" s="14" t="n">
        <v>0</v>
      </c>
      <c r="X3467" s="13" t="s">
        <v>2774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REFR FANTA UVA 200ML</v>
      </c>
      <c r="AC3467" s="1" t="n">
        <v>2026462</v>
      </c>
    </row>
    <row r="3468" customFormat="false" ht="36.75" hidden="false" customHeight="true" outlineLevel="0" collapsed="false">
      <c r="A3468" s="11" t="n">
        <v>3</v>
      </c>
      <c r="B3468" s="12" t="n">
        <v>46268</v>
      </c>
      <c r="C3468" s="12" t="n">
        <v>46279</v>
      </c>
      <c r="D3468" s="11" t="n">
        <v>1705</v>
      </c>
      <c r="E3468" s="13" t="s">
        <v>149</v>
      </c>
      <c r="F3468" s="11" t="n">
        <v>24</v>
      </c>
      <c r="G3468" s="13" t="s">
        <v>64</v>
      </c>
      <c r="H3468" s="11" t="n">
        <v>2110405</v>
      </c>
      <c r="I3468" s="13" t="s">
        <v>57</v>
      </c>
      <c r="J3468" s="11" t="n">
        <v>1650701</v>
      </c>
      <c r="L3468" s="11" t="n">
        <v>12786967</v>
      </c>
      <c r="M3468" s="13" t="s">
        <v>35</v>
      </c>
      <c r="N3468" s="13" t="s">
        <v>59</v>
      </c>
      <c r="P3468" s="11" t="n">
        <v>167</v>
      </c>
      <c r="Q3468" s="13" t="s">
        <v>119</v>
      </c>
      <c r="R3468" s="13" t="s">
        <v>66</v>
      </c>
      <c r="S3468" s="11" t="n">
        <v>1130101</v>
      </c>
      <c r="T3468" s="13" t="s">
        <v>67</v>
      </c>
      <c r="U3468" s="14" t="n">
        <v>941.49</v>
      </c>
      <c r="W3468" s="14" t="n">
        <v>0</v>
      </c>
      <c r="X3468" s="13" t="s">
        <v>2775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 t="str">
        <f aca="false">IFERROR(INDEX('Mov Entradas (Rel 10497)'!$L:$L,MATCH(AC3468,'Mov Entradas (Rel 10497)'!$I:$I,0)),"nao encontrado")</f>
        <v>KAPO MARACUJA 200ML</v>
      </c>
      <c r="AC3468" s="1" t="n">
        <v>1278696</v>
      </c>
    </row>
    <row r="3469" customFormat="false" ht="45.75" hidden="false" customHeight="true" outlineLevel="0" collapsed="false">
      <c r="A3469" s="11" t="n">
        <v>3</v>
      </c>
      <c r="B3469" s="12" t="n">
        <v>46273</v>
      </c>
      <c r="C3469" s="12" t="n">
        <v>46279</v>
      </c>
      <c r="D3469" s="11" t="n">
        <v>10112</v>
      </c>
      <c r="E3469" s="13" t="s">
        <v>2755</v>
      </c>
      <c r="F3469" s="11" t="n">
        <v>24</v>
      </c>
      <c r="G3469" s="13" t="s">
        <v>64</v>
      </c>
      <c r="H3469" s="11" t="n">
        <v>2110405</v>
      </c>
      <c r="I3469" s="13" t="s">
        <v>57</v>
      </c>
      <c r="J3469" s="11" t="n">
        <v>1676522</v>
      </c>
      <c r="L3469" s="11" t="n">
        <v>3004</v>
      </c>
      <c r="M3469" s="13" t="s">
        <v>35</v>
      </c>
      <c r="N3469" s="13" t="s">
        <v>59</v>
      </c>
      <c r="P3469" s="11" t="n">
        <v>129</v>
      </c>
      <c r="Q3469" s="13" t="s">
        <v>37</v>
      </c>
      <c r="R3469" s="13" t="s">
        <v>66</v>
      </c>
      <c r="S3469" s="11" t="n">
        <v>1130101</v>
      </c>
      <c r="T3469" s="13" t="s">
        <v>67</v>
      </c>
      <c r="U3469" s="14" t="n">
        <v>210</v>
      </c>
      <c r="W3469" s="14" t="n">
        <v>0</v>
      </c>
      <c r="X3469" s="13" t="s">
        <v>2776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BOLOS DA FRAN</v>
      </c>
      <c r="AC3469" s="1" t="n">
        <v>3004</v>
      </c>
    </row>
    <row r="3470" customFormat="false" ht="54.75" hidden="false" customHeight="true" outlineLevel="0" collapsed="false">
      <c r="A3470" s="11" t="n">
        <v>3</v>
      </c>
      <c r="B3470" s="12" t="n">
        <v>46097</v>
      </c>
      <c r="C3470" s="12" t="n">
        <v>46280</v>
      </c>
      <c r="D3470" s="11" t="n">
        <v>1867</v>
      </c>
      <c r="E3470" s="13" t="s">
        <v>553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809440</v>
      </c>
      <c r="L3470" s="11" t="n">
        <v>777006512</v>
      </c>
      <c r="M3470" s="13" t="s">
        <v>685</v>
      </c>
      <c r="N3470" s="13" t="s">
        <v>59</v>
      </c>
      <c r="P3470" s="11" t="n">
        <v>101</v>
      </c>
      <c r="Q3470" s="13" t="s">
        <v>60</v>
      </c>
      <c r="R3470" s="13" t="s">
        <v>554</v>
      </c>
      <c r="S3470" s="11" t="n">
        <v>4210401</v>
      </c>
      <c r="T3470" s="13" t="s">
        <v>555</v>
      </c>
      <c r="U3470" s="14" t="n">
        <v>225.2</v>
      </c>
      <c r="W3470" s="14" t="n">
        <v>0</v>
      </c>
      <c r="X3470" s="13" t="s">
        <v>2777</v>
      </c>
      <c r="Z3470" s="1" t="str">
        <f aca="false">IF($T3470="","",IFERROR(INDEX('Resumo Grupos'!$AC$3:$AC$200,MATCH($T3470,'Resumo Grupos'!$AB$3:$AB$200,0)),"n/d"))</f>
        <v>Impostos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46231</v>
      </c>
      <c r="C3471" s="12" t="n">
        <v>46280</v>
      </c>
      <c r="D3471" s="11" t="n">
        <v>1893</v>
      </c>
      <c r="E3471" s="13" t="s">
        <v>570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1464910</v>
      </c>
      <c r="L3471" s="11" t="n">
        <v>227905</v>
      </c>
      <c r="M3471" s="13" t="s">
        <v>189</v>
      </c>
      <c r="N3471" s="13" t="s">
        <v>59</v>
      </c>
      <c r="P3471" s="11" t="n">
        <v>101</v>
      </c>
      <c r="Q3471" s="13" t="s">
        <v>60</v>
      </c>
      <c r="R3471" s="13" t="s">
        <v>38</v>
      </c>
      <c r="S3471" s="11" t="n">
        <v>4210315</v>
      </c>
      <c r="T3471" s="13" t="s">
        <v>566</v>
      </c>
      <c r="U3471" s="14" t="n">
        <v>177.65</v>
      </c>
      <c r="W3471" s="14" t="n">
        <v>0</v>
      </c>
      <c r="X3471" s="13" t="s">
        <v>2132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46248</v>
      </c>
      <c r="C3472" s="12" t="n">
        <v>46280</v>
      </c>
      <c r="D3472" s="11" t="n">
        <v>1739</v>
      </c>
      <c r="E3472" s="13" t="s">
        <v>2660</v>
      </c>
      <c r="F3472" s="11" t="n">
        <v>24</v>
      </c>
      <c r="G3472" s="13" t="s">
        <v>64</v>
      </c>
      <c r="H3472" s="11" t="n">
        <v>2110405</v>
      </c>
      <c r="I3472" s="13" t="s">
        <v>57</v>
      </c>
      <c r="J3472" s="11" t="n">
        <v>1566612</v>
      </c>
      <c r="L3472" s="11" t="n">
        <v>2551472</v>
      </c>
      <c r="M3472" s="13" t="s">
        <v>35</v>
      </c>
      <c r="N3472" s="13" t="s">
        <v>59</v>
      </c>
      <c r="P3472" s="11" t="n">
        <v>167</v>
      </c>
      <c r="Q3472" s="13" t="s">
        <v>119</v>
      </c>
      <c r="R3472" s="13" t="s">
        <v>66</v>
      </c>
      <c r="S3472" s="11" t="n">
        <v>1130101</v>
      </c>
      <c r="T3472" s="13" t="s">
        <v>67</v>
      </c>
      <c r="U3472" s="14" t="n">
        <v>842.29</v>
      </c>
      <c r="W3472" s="14" t="n">
        <v>0</v>
      </c>
      <c r="X3472" s="13" t="s">
        <v>2778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PRESERVATIVO LV8 PG6</v>
      </c>
      <c r="AC3472" s="1" t="n">
        <v>255147</v>
      </c>
    </row>
    <row r="3473" customFormat="false" ht="54.75" hidden="false" customHeight="true" outlineLevel="0" collapsed="false">
      <c r="A3473" s="11" t="n">
        <v>3</v>
      </c>
      <c r="B3473" s="12" t="n">
        <v>46251</v>
      </c>
      <c r="C3473" s="12" t="n">
        <v>46280</v>
      </c>
      <c r="D3473" s="11" t="n">
        <v>1636</v>
      </c>
      <c r="E3473" s="13" t="s">
        <v>69</v>
      </c>
      <c r="F3473" s="11" t="n">
        <v>24</v>
      </c>
      <c r="G3473" s="13" t="s">
        <v>64</v>
      </c>
      <c r="H3473" s="11" t="n">
        <v>2110405</v>
      </c>
      <c r="I3473" s="13" t="s">
        <v>57</v>
      </c>
      <c r="J3473" s="11" t="n">
        <v>1573136</v>
      </c>
      <c r="L3473" s="11" t="n">
        <v>32386863</v>
      </c>
      <c r="M3473" s="13" t="s">
        <v>35</v>
      </c>
      <c r="N3473" s="13" t="s">
        <v>59</v>
      </c>
      <c r="P3473" s="11" t="n">
        <v>167</v>
      </c>
      <c r="Q3473" s="13" t="s">
        <v>119</v>
      </c>
      <c r="R3473" s="13" t="s">
        <v>66</v>
      </c>
      <c r="S3473" s="11" t="n">
        <v>1130101</v>
      </c>
      <c r="T3473" s="13" t="s">
        <v>67</v>
      </c>
      <c r="U3473" s="14" t="n">
        <v>924.11</v>
      </c>
      <c r="W3473" s="14" t="n">
        <v>0</v>
      </c>
      <c r="X3473" s="13" t="s">
        <v>2779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ABS SEMPERLIVRE SUAVE C/ABA -16UN</v>
      </c>
      <c r="AC3473" s="1" t="n">
        <v>3238686</v>
      </c>
    </row>
    <row r="3474" customFormat="false" ht="54.75" hidden="false" customHeight="true" outlineLevel="0" collapsed="false">
      <c r="A3474" s="11" t="n">
        <v>3</v>
      </c>
      <c r="B3474" s="12" t="n">
        <v>46252</v>
      </c>
      <c r="C3474" s="12" t="n">
        <v>46280</v>
      </c>
      <c r="D3474" s="11" t="n">
        <v>1705</v>
      </c>
      <c r="E3474" s="13" t="s">
        <v>149</v>
      </c>
      <c r="F3474" s="11" t="n">
        <v>24</v>
      </c>
      <c r="G3474" s="13" t="s">
        <v>64</v>
      </c>
      <c r="H3474" s="11" t="n">
        <v>2110405</v>
      </c>
      <c r="I3474" s="13" t="s">
        <v>57</v>
      </c>
      <c r="J3474" s="11" t="n">
        <v>1582080</v>
      </c>
      <c r="L3474" s="11" t="n">
        <v>12546137</v>
      </c>
      <c r="M3474" s="13" t="s">
        <v>35</v>
      </c>
      <c r="N3474" s="13" t="s">
        <v>59</v>
      </c>
      <c r="P3474" s="11" t="n">
        <v>167</v>
      </c>
      <c r="Q3474" s="13" t="s">
        <v>119</v>
      </c>
      <c r="R3474" s="13" t="s">
        <v>66</v>
      </c>
      <c r="S3474" s="11" t="n">
        <v>1130101</v>
      </c>
      <c r="T3474" s="13" t="s">
        <v>67</v>
      </c>
      <c r="U3474" s="14" t="n">
        <v>229.21</v>
      </c>
      <c r="W3474" s="14" t="n">
        <v>0</v>
      </c>
      <c r="X3474" s="13" t="s">
        <v>2780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APER CAMPARI VD 998M</v>
      </c>
      <c r="AC3474" s="1" t="n">
        <v>1254613</v>
      </c>
    </row>
    <row r="3475" customFormat="false" ht="45.75" hidden="false" customHeight="true" outlineLevel="0" collapsed="false">
      <c r="A3475" s="11" t="n">
        <v>3</v>
      </c>
      <c r="B3475" s="12" t="n">
        <v>46258</v>
      </c>
      <c r="C3475" s="12" t="n">
        <v>46280</v>
      </c>
      <c r="D3475" s="11" t="n">
        <v>1672</v>
      </c>
      <c r="E3475" s="13" t="s">
        <v>87</v>
      </c>
      <c r="F3475" s="11" t="n">
        <v>24</v>
      </c>
      <c r="G3475" s="13" t="s">
        <v>64</v>
      </c>
      <c r="H3475" s="11" t="n">
        <v>2110405</v>
      </c>
      <c r="I3475" s="13" t="s">
        <v>57</v>
      </c>
      <c r="J3475" s="11" t="n">
        <v>1618334</v>
      </c>
      <c r="L3475" s="11" t="n">
        <v>14328102</v>
      </c>
      <c r="M3475" s="13" t="s">
        <v>35</v>
      </c>
      <c r="N3475" s="13" t="s">
        <v>59</v>
      </c>
      <c r="P3475" s="11" t="n">
        <v>167</v>
      </c>
      <c r="Q3475" s="13" t="s">
        <v>119</v>
      </c>
      <c r="R3475" s="13" t="s">
        <v>66</v>
      </c>
      <c r="S3475" s="11" t="n">
        <v>1130101</v>
      </c>
      <c r="T3475" s="13" t="s">
        <v>67</v>
      </c>
      <c r="U3475" s="14" t="n">
        <v>195</v>
      </c>
      <c r="W3475" s="14" t="n">
        <v>0</v>
      </c>
      <c r="X3475" s="13" t="s">
        <v>2781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AGUAYARA GALAO 20L</v>
      </c>
      <c r="AC3475" s="1" t="n">
        <v>1432810</v>
      </c>
    </row>
    <row r="3476" customFormat="false" ht="36.75" hidden="false" customHeight="true" outlineLevel="0" collapsed="false">
      <c r="A3476" s="11" t="n">
        <v>3</v>
      </c>
      <c r="B3476" s="12" t="n">
        <v>46258</v>
      </c>
      <c r="C3476" s="12" t="n">
        <v>46280</v>
      </c>
      <c r="D3476" s="11" t="n">
        <v>1672</v>
      </c>
      <c r="E3476" s="13" t="s">
        <v>87</v>
      </c>
      <c r="F3476" s="11" t="n">
        <v>24</v>
      </c>
      <c r="G3476" s="13" t="s">
        <v>64</v>
      </c>
      <c r="H3476" s="11" t="n">
        <v>2110405</v>
      </c>
      <c r="I3476" s="13" t="s">
        <v>57</v>
      </c>
      <c r="J3476" s="11" t="n">
        <v>1618341</v>
      </c>
      <c r="L3476" s="11" t="n">
        <v>14328082</v>
      </c>
      <c r="M3476" s="13" t="s">
        <v>35</v>
      </c>
      <c r="N3476" s="13" t="s">
        <v>59</v>
      </c>
      <c r="P3476" s="11" t="n">
        <v>167</v>
      </c>
      <c r="Q3476" s="13" t="s">
        <v>119</v>
      </c>
      <c r="R3476" s="13" t="s">
        <v>66</v>
      </c>
      <c r="S3476" s="11" t="n">
        <v>1130101</v>
      </c>
      <c r="T3476" s="13" t="s">
        <v>67</v>
      </c>
      <c r="U3476" s="14" t="n">
        <v>643.4</v>
      </c>
      <c r="W3476" s="14" t="n">
        <v>0</v>
      </c>
      <c r="X3476" s="13" t="s">
        <v>2782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REFRIG MAGISTRAL 2L</v>
      </c>
      <c r="AC3476" s="1" t="n">
        <v>1432808</v>
      </c>
    </row>
    <row r="3477" customFormat="false" ht="36.75" hidden="false" customHeight="true" outlineLevel="0" collapsed="false">
      <c r="A3477" s="11" t="n">
        <v>3</v>
      </c>
      <c r="B3477" s="12" t="n">
        <v>46267</v>
      </c>
      <c r="C3477" s="12" t="n">
        <v>46280</v>
      </c>
      <c r="D3477" s="11" t="n">
        <v>1681</v>
      </c>
      <c r="E3477" s="13" t="s">
        <v>1808</v>
      </c>
      <c r="F3477" s="11" t="n">
        <v>24</v>
      </c>
      <c r="G3477" s="13" t="s">
        <v>64</v>
      </c>
      <c r="H3477" s="11" t="n">
        <v>2110405</v>
      </c>
      <c r="I3477" s="13" t="s">
        <v>57</v>
      </c>
      <c r="J3477" s="11" t="n">
        <v>1641016</v>
      </c>
      <c r="L3477" s="11" t="n">
        <v>396621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108.9</v>
      </c>
      <c r="W3477" s="14" t="n">
        <v>0</v>
      </c>
      <c r="X3477" s="13" t="s">
        <v>2783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ABACATE KG</v>
      </c>
      <c r="AC3477" s="1" t="n">
        <v>39662</v>
      </c>
    </row>
    <row r="3478" customFormat="false" ht="63.75" hidden="false" customHeight="true" outlineLevel="0" collapsed="false">
      <c r="A3478" s="11" t="n">
        <v>3</v>
      </c>
      <c r="B3478" s="12" t="n">
        <v>46266</v>
      </c>
      <c r="C3478" s="12" t="n">
        <v>46280</v>
      </c>
      <c r="D3478" s="11" t="n">
        <v>1734</v>
      </c>
      <c r="E3478" s="13" t="s">
        <v>152</v>
      </c>
      <c r="F3478" s="11" t="n">
        <v>24</v>
      </c>
      <c r="G3478" s="13" t="s">
        <v>64</v>
      </c>
      <c r="H3478" s="11" t="n">
        <v>2110405</v>
      </c>
      <c r="I3478" s="13" t="s">
        <v>57</v>
      </c>
      <c r="J3478" s="11" t="n">
        <v>1650653</v>
      </c>
      <c r="L3478" s="11" t="n">
        <v>2591012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66</v>
      </c>
      <c r="S3478" s="11" t="n">
        <v>1130101</v>
      </c>
      <c r="T3478" s="13" t="s">
        <v>67</v>
      </c>
      <c r="U3478" s="14" t="n">
        <v>472.9</v>
      </c>
      <c r="W3478" s="14" t="n">
        <v>0</v>
      </c>
      <c r="X3478" s="13" t="s">
        <v>2784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PICOLE BRIGAD TOYA</v>
      </c>
      <c r="AC3478" s="1" t="n">
        <v>259101</v>
      </c>
    </row>
    <row r="3479" customFormat="false" ht="36.75" hidden="false" customHeight="true" outlineLevel="0" collapsed="false">
      <c r="A3479" s="11" t="n">
        <v>3</v>
      </c>
      <c r="B3479" s="12" t="n">
        <v>46273</v>
      </c>
      <c r="C3479" s="12" t="n">
        <v>46280</v>
      </c>
      <c r="D3479" s="11" t="n">
        <v>42</v>
      </c>
      <c r="E3479" s="13" t="s">
        <v>99</v>
      </c>
      <c r="F3479" s="11" t="n">
        <v>34</v>
      </c>
      <c r="G3479" s="13" t="s">
        <v>56</v>
      </c>
      <c r="H3479" s="11" t="n">
        <v>2110101</v>
      </c>
      <c r="I3479" s="13" t="s">
        <v>53</v>
      </c>
      <c r="J3479" s="11" t="n">
        <v>1673525</v>
      </c>
      <c r="L3479" s="11" t="n">
        <v>4589</v>
      </c>
      <c r="M3479" s="13" t="s">
        <v>35</v>
      </c>
      <c r="N3479" s="13" t="s">
        <v>89</v>
      </c>
      <c r="P3479" s="11" t="n">
        <v>129</v>
      </c>
      <c r="Q3479" s="13" t="s">
        <v>37</v>
      </c>
      <c r="R3479" s="13" t="s">
        <v>66</v>
      </c>
      <c r="S3479" s="11" t="n">
        <v>1130101</v>
      </c>
      <c r="T3479" s="13" t="s">
        <v>67</v>
      </c>
      <c r="U3479" s="14" t="n">
        <v>300</v>
      </c>
      <c r="W3479" s="14" t="n">
        <v>0</v>
      </c>
      <c r="X3479" s="13" t="s">
        <v>2785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46273</v>
      </c>
      <c r="C3480" s="12" t="n">
        <v>46280</v>
      </c>
      <c r="D3480" s="11" t="n">
        <v>1613</v>
      </c>
      <c r="E3480" s="13" t="s">
        <v>214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1676956</v>
      </c>
      <c r="L3480" s="11" t="n">
        <v>16281041</v>
      </c>
      <c r="M3480" s="13" t="s">
        <v>35</v>
      </c>
      <c r="N3480" s="13" t="s">
        <v>59</v>
      </c>
      <c r="P3480" s="11" t="n">
        <v>129</v>
      </c>
      <c r="Q3480" s="13" t="s">
        <v>37</v>
      </c>
      <c r="R3480" s="13" t="s">
        <v>66</v>
      </c>
      <c r="S3480" s="11" t="n">
        <v>1130101</v>
      </c>
      <c r="T3480" s="13" t="s">
        <v>67</v>
      </c>
      <c r="U3480" s="14" t="n">
        <v>1004.03</v>
      </c>
      <c r="W3480" s="14" t="n">
        <v>0</v>
      </c>
      <c r="X3480" s="13" t="s">
        <v>2786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 t="str">
        <f aca="false">IFERROR(INDEX('Mov Entradas (Rel 10497)'!$L:$L,MATCH(AC3480,'Mov Entradas (Rel 10497)'!$I:$I,0)),"nao encontrado")</f>
        <v>SALSICHA PERDIGÃO KG</v>
      </c>
      <c r="AC3480" s="1" t="n">
        <v>1628104</v>
      </c>
    </row>
    <row r="3481" customFormat="false" ht="54.75" hidden="false" customHeight="true" outlineLevel="0" collapsed="false">
      <c r="A3481" s="11" t="n">
        <v>3</v>
      </c>
      <c r="B3481" s="12" t="n">
        <v>46273</v>
      </c>
      <c r="C3481" s="12" t="n">
        <v>46280</v>
      </c>
      <c r="D3481" s="11" t="n">
        <v>1734</v>
      </c>
      <c r="E3481" s="13" t="s">
        <v>152</v>
      </c>
      <c r="F3481" s="11" t="n">
        <v>24</v>
      </c>
      <c r="G3481" s="13" t="s">
        <v>64</v>
      </c>
      <c r="H3481" s="11" t="n">
        <v>2110405</v>
      </c>
      <c r="I3481" s="13" t="s">
        <v>57</v>
      </c>
      <c r="J3481" s="11" t="n">
        <v>1678199</v>
      </c>
      <c r="L3481" s="11" t="n">
        <v>2596311</v>
      </c>
      <c r="M3481" s="13" t="s">
        <v>35</v>
      </c>
      <c r="N3481" s="13" t="s">
        <v>59</v>
      </c>
      <c r="P3481" s="11" t="n">
        <v>129</v>
      </c>
      <c r="Q3481" s="13" t="s">
        <v>37</v>
      </c>
      <c r="R3481" s="13" t="s">
        <v>66</v>
      </c>
      <c r="S3481" s="11" t="n">
        <v>1130101</v>
      </c>
      <c r="T3481" s="13" t="s">
        <v>67</v>
      </c>
      <c r="U3481" s="14" t="n">
        <v>589</v>
      </c>
      <c r="W3481" s="14" t="n">
        <v>0</v>
      </c>
      <c r="X3481" s="13" t="s">
        <v>2787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  <c r="AB3481" s="1" t="str">
        <f aca="false">IFERROR(INDEX('Mov Entradas (Rel 10497)'!$L:$L,MATCH(AC3481,'Mov Entradas (Rel 10497)'!$I:$I,0)),"nao encontrado")</f>
        <v>SORVETE 2 LTS CHOCOL</v>
      </c>
      <c r="AC3481" s="1" t="n">
        <v>259630</v>
      </c>
    </row>
    <row r="3482" customFormat="false" ht="45.75" hidden="false" customHeight="true" outlineLevel="0" collapsed="false">
      <c r="A3482" s="11" t="n">
        <v>3</v>
      </c>
      <c r="B3482" s="12" t="n">
        <v>46273</v>
      </c>
      <c r="C3482" s="12" t="n">
        <v>46280</v>
      </c>
      <c r="D3482" s="11" t="n">
        <v>1723</v>
      </c>
      <c r="E3482" s="13" t="s">
        <v>95</v>
      </c>
      <c r="F3482" s="11" t="n">
        <v>24</v>
      </c>
      <c r="G3482" s="13" t="s">
        <v>64</v>
      </c>
      <c r="H3482" s="11" t="n">
        <v>2110405</v>
      </c>
      <c r="I3482" s="13" t="s">
        <v>57</v>
      </c>
      <c r="J3482" s="11" t="n">
        <v>1681567</v>
      </c>
      <c r="L3482" s="11" t="n">
        <v>621031</v>
      </c>
      <c r="M3482" s="13" t="s">
        <v>35</v>
      </c>
      <c r="N3482" s="13" t="s">
        <v>59</v>
      </c>
      <c r="P3482" s="11" t="n">
        <v>167</v>
      </c>
      <c r="Q3482" s="13" t="s">
        <v>119</v>
      </c>
      <c r="R3482" s="13" t="s">
        <v>66</v>
      </c>
      <c r="S3482" s="11" t="n">
        <v>1130101</v>
      </c>
      <c r="T3482" s="13" t="s">
        <v>67</v>
      </c>
      <c r="U3482" s="14" t="n">
        <v>1600.2</v>
      </c>
      <c r="W3482" s="14" t="n">
        <v>0</v>
      </c>
      <c r="X3482" s="13" t="s">
        <v>2788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 t="str">
        <f aca="false">IFERROR(INDEX('Mov Entradas (Rel 10497)'!$L:$L,MATCH(AC3482,'Mov Entradas (Rel 10497)'!$I:$I,0)),"nao encontrado")</f>
        <v>TRASEIRO DE BOI L1</v>
      </c>
      <c r="AC3482" s="1" t="n">
        <v>176088</v>
      </c>
    </row>
    <row r="3483" customFormat="false" ht="54.75" hidden="false" customHeight="true" outlineLevel="0" collapsed="false">
      <c r="A3483" s="11" t="n">
        <v>3</v>
      </c>
      <c r="B3483" s="12" t="n">
        <v>46274</v>
      </c>
      <c r="C3483" s="12" t="n">
        <v>46280</v>
      </c>
      <c r="D3483" s="11" t="n">
        <v>457</v>
      </c>
      <c r="E3483" s="13" t="s">
        <v>2789</v>
      </c>
      <c r="F3483" s="11" t="n">
        <v>24</v>
      </c>
      <c r="G3483" s="13" t="s">
        <v>64</v>
      </c>
      <c r="H3483" s="11" t="n">
        <v>2110405</v>
      </c>
      <c r="I3483" s="13" t="s">
        <v>57</v>
      </c>
      <c r="J3483" s="11" t="n">
        <v>1681976</v>
      </c>
      <c r="L3483" s="11" t="n">
        <v>30038</v>
      </c>
      <c r="M3483" s="13" t="s">
        <v>35</v>
      </c>
      <c r="N3483" s="13" t="s">
        <v>59</v>
      </c>
      <c r="P3483" s="11" t="n">
        <v>167</v>
      </c>
      <c r="Q3483" s="13" t="s">
        <v>119</v>
      </c>
      <c r="R3483" s="13" t="s">
        <v>66</v>
      </c>
      <c r="S3483" s="11" t="n">
        <v>1130101</v>
      </c>
      <c r="T3483" s="13" t="s">
        <v>67</v>
      </c>
      <c r="U3483" s="14" t="n">
        <v>250</v>
      </c>
      <c r="W3483" s="14" t="n">
        <v>0</v>
      </c>
      <c r="X3483" s="13" t="s">
        <v>2790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EMPADA KI DELICIA DE</v>
      </c>
      <c r="AC3483" s="1" t="n">
        <v>38</v>
      </c>
    </row>
    <row r="3484" customFormat="false" ht="36.75" hidden="false" customHeight="true" outlineLevel="0" collapsed="false">
      <c r="A3484" s="11" t="n">
        <v>3</v>
      </c>
      <c r="B3484" s="12" t="n">
        <v>46276</v>
      </c>
      <c r="C3484" s="12" t="n">
        <v>46280</v>
      </c>
      <c r="D3484" s="11" t="n">
        <v>1615</v>
      </c>
      <c r="E3484" s="13" t="s">
        <v>157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1687543</v>
      </c>
      <c r="L3484" s="11" t="n">
        <v>15304</v>
      </c>
      <c r="M3484" s="13" t="s">
        <v>35</v>
      </c>
      <c r="N3484" s="13" t="s">
        <v>59</v>
      </c>
      <c r="P3484" s="11" t="n">
        <v>167</v>
      </c>
      <c r="Q3484" s="13" t="s">
        <v>119</v>
      </c>
      <c r="R3484" s="13" t="s">
        <v>66</v>
      </c>
      <c r="S3484" s="11" t="n">
        <v>1130101</v>
      </c>
      <c r="T3484" s="13" t="s">
        <v>67</v>
      </c>
      <c r="U3484" s="14" t="n">
        <v>310</v>
      </c>
      <c r="W3484" s="14" t="n">
        <v>0</v>
      </c>
      <c r="X3484" s="13" t="s">
        <v>2791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MACA FUJI KG</v>
      </c>
      <c r="AC3484" s="1" t="n">
        <v>15304</v>
      </c>
    </row>
    <row r="3485" customFormat="false" ht="45.75" hidden="false" customHeight="true" outlineLevel="0" collapsed="false">
      <c r="A3485" s="11" t="n">
        <v>3</v>
      </c>
      <c r="B3485" s="12" t="n">
        <v>46276</v>
      </c>
      <c r="C3485" s="12" t="n">
        <v>46280</v>
      </c>
      <c r="D3485" s="11" t="n">
        <v>1615</v>
      </c>
      <c r="E3485" s="13" t="s">
        <v>157</v>
      </c>
      <c r="F3485" s="11" t="n">
        <v>34</v>
      </c>
      <c r="G3485" s="13" t="s">
        <v>56</v>
      </c>
      <c r="H3485" s="11" t="n">
        <v>2110405</v>
      </c>
      <c r="I3485" s="13" t="s">
        <v>57</v>
      </c>
      <c r="J3485" s="11" t="n">
        <v>1687553</v>
      </c>
      <c r="L3485" s="11" t="n">
        <v>258727</v>
      </c>
      <c r="M3485" s="13" t="s">
        <v>35</v>
      </c>
      <c r="N3485" s="13" t="s">
        <v>59</v>
      </c>
      <c r="P3485" s="11" t="n">
        <v>167</v>
      </c>
      <c r="Q3485" s="13" t="s">
        <v>119</v>
      </c>
      <c r="R3485" s="13" t="s">
        <v>66</v>
      </c>
      <c r="S3485" s="11" t="n">
        <v>1130101</v>
      </c>
      <c r="T3485" s="13" t="s">
        <v>67</v>
      </c>
      <c r="U3485" s="14" t="n">
        <v>210</v>
      </c>
      <c r="W3485" s="14" t="n">
        <v>0</v>
      </c>
      <c r="X3485" s="13" t="s">
        <v>2792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46276</v>
      </c>
      <c r="C3486" s="12" t="n">
        <v>46280</v>
      </c>
      <c r="D3486" s="11" t="n">
        <v>42</v>
      </c>
      <c r="E3486" s="13" t="s">
        <v>99</v>
      </c>
      <c r="F3486" s="11" t="n">
        <v>34</v>
      </c>
      <c r="G3486" s="13" t="s">
        <v>56</v>
      </c>
      <c r="H3486" s="11" t="n">
        <v>2110101</v>
      </c>
      <c r="I3486" s="13" t="s">
        <v>53</v>
      </c>
      <c r="J3486" s="11" t="n">
        <v>1687589</v>
      </c>
      <c r="L3486" s="11" t="n">
        <v>4611</v>
      </c>
      <c r="M3486" s="13" t="s">
        <v>35</v>
      </c>
      <c r="N3486" s="13" t="s">
        <v>89</v>
      </c>
      <c r="P3486" s="11" t="n">
        <v>167</v>
      </c>
      <c r="Q3486" s="13" t="s">
        <v>119</v>
      </c>
      <c r="R3486" s="13" t="s">
        <v>66</v>
      </c>
      <c r="S3486" s="11" t="n">
        <v>1130101</v>
      </c>
      <c r="T3486" s="13" t="s">
        <v>67</v>
      </c>
      <c r="U3486" s="14" t="n">
        <v>1914.5</v>
      </c>
      <c r="W3486" s="14" t="n">
        <v>0</v>
      </c>
      <c r="X3486" s="13" t="s">
        <v>1354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46234</v>
      </c>
      <c r="C3487" s="12" t="n">
        <v>46281</v>
      </c>
      <c r="D3487" s="11" t="n">
        <v>815</v>
      </c>
      <c r="E3487" s="13" t="s">
        <v>428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1477448</v>
      </c>
      <c r="L3487" s="11" t="n">
        <v>229731</v>
      </c>
      <c r="M3487" s="13" t="s">
        <v>189</v>
      </c>
      <c r="N3487" s="13" t="s">
        <v>59</v>
      </c>
      <c r="P3487" s="11" t="n">
        <v>101</v>
      </c>
      <c r="Q3487" s="13" t="s">
        <v>60</v>
      </c>
      <c r="R3487" s="13" t="s">
        <v>311</v>
      </c>
      <c r="S3487" s="11" t="n">
        <v>2210203</v>
      </c>
      <c r="T3487" s="13" t="s">
        <v>2109</v>
      </c>
      <c r="U3487" s="14" t="n">
        <v>75000</v>
      </c>
      <c r="W3487" s="14" t="n">
        <v>0</v>
      </c>
      <c r="X3487" s="13" t="s">
        <v>2111</v>
      </c>
      <c r="Z3487" s="1" t="str">
        <f aca="false">IF($T3487="","",IFERROR(INDEX('Resumo Grupos'!$AC$3:$AC$200,MATCH($T3487,'Resumo Grupos'!$AB$3:$AB$200,0)),"n/d"))</f>
        <v>Empréstimo</v>
      </c>
      <c r="AA3487" s="1" t="str">
        <f aca="false">IF($T3487="","",IF(COUNTIF('Resumo Grupos'!$AE$3:$AE$40,$T3487)&gt;0,"NAO","SIM"))</f>
        <v>NAO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46237</v>
      </c>
      <c r="C3488" s="12" t="n">
        <v>46281</v>
      </c>
      <c r="D3488" s="11" t="n">
        <v>16</v>
      </c>
      <c r="E3488" s="13" t="s">
        <v>303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1493536</v>
      </c>
      <c r="L3488" s="11" t="n">
        <v>232110</v>
      </c>
      <c r="M3488" s="13" t="s">
        <v>35</v>
      </c>
      <c r="N3488" s="13" t="s">
        <v>59</v>
      </c>
      <c r="P3488" s="11" t="n">
        <v>101</v>
      </c>
      <c r="Q3488" s="13" t="s">
        <v>60</v>
      </c>
      <c r="R3488" s="13" t="s">
        <v>311</v>
      </c>
      <c r="S3488" s="11" t="n">
        <v>2210203</v>
      </c>
      <c r="T3488" s="13" t="s">
        <v>2109</v>
      </c>
      <c r="U3488" s="14" t="n">
        <v>100000</v>
      </c>
      <c r="W3488" s="14" t="n">
        <v>0</v>
      </c>
      <c r="X3488" s="13" t="s">
        <v>2793</v>
      </c>
      <c r="Z3488" s="1" t="str">
        <f aca="false">IF($T3488="","",IFERROR(INDEX('Resumo Grupos'!$AC$3:$AC$200,MATCH($T3488,'Resumo Grupos'!$AB$3:$AB$200,0)),"n/d"))</f>
        <v>Empréstimo</v>
      </c>
      <c r="AA3488" s="1" t="str">
        <f aca="false">IF($T3488="","",IF(COUNTIF('Resumo Grupos'!$AE$3:$AE$40,$T3488)&gt;0,"NAO","SIM"))</f>
        <v>NAO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46246</v>
      </c>
      <c r="C3489" s="12" t="n">
        <v>46281</v>
      </c>
      <c r="D3489" s="11" t="n">
        <v>1678</v>
      </c>
      <c r="E3489" s="13" t="s">
        <v>234</v>
      </c>
      <c r="F3489" s="11" t="n">
        <v>24</v>
      </c>
      <c r="G3489" s="13" t="s">
        <v>64</v>
      </c>
      <c r="H3489" s="11" t="n">
        <v>2110405</v>
      </c>
      <c r="I3489" s="13" t="s">
        <v>57</v>
      </c>
      <c r="J3489" s="11" t="n">
        <v>1542871</v>
      </c>
      <c r="L3489" s="11" t="n">
        <v>2594224</v>
      </c>
      <c r="M3489" s="13" t="s">
        <v>35</v>
      </c>
      <c r="N3489" s="13" t="s">
        <v>59</v>
      </c>
      <c r="P3489" s="11" t="n">
        <v>167</v>
      </c>
      <c r="Q3489" s="13" t="s">
        <v>119</v>
      </c>
      <c r="R3489" s="13" t="s">
        <v>66</v>
      </c>
      <c r="S3489" s="11" t="n">
        <v>1130101</v>
      </c>
      <c r="T3489" s="13" t="s">
        <v>67</v>
      </c>
      <c r="U3489" s="14" t="n">
        <v>545.11</v>
      </c>
      <c r="W3489" s="14" t="n">
        <v>0</v>
      </c>
      <c r="X3489" s="13" t="s">
        <v>2794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DES CREM EX-SET FLOR</v>
      </c>
      <c r="AC3489" s="1" t="n">
        <v>163841</v>
      </c>
    </row>
    <row r="3490" customFormat="false" ht="36.75" hidden="false" customHeight="true" outlineLevel="0" collapsed="false">
      <c r="A3490" s="11" t="n">
        <v>3</v>
      </c>
      <c r="B3490" s="12" t="n">
        <v>46253</v>
      </c>
      <c r="C3490" s="12" t="n">
        <v>46281</v>
      </c>
      <c r="D3490" s="11" t="n">
        <v>1830</v>
      </c>
      <c r="E3490" s="13" t="s">
        <v>2102</v>
      </c>
      <c r="F3490" s="11" t="n">
        <v>24</v>
      </c>
      <c r="G3490" s="13" t="s">
        <v>64</v>
      </c>
      <c r="H3490" s="11" t="n">
        <v>2110405</v>
      </c>
      <c r="I3490" s="13" t="s">
        <v>57</v>
      </c>
      <c r="J3490" s="11" t="n">
        <v>1573272</v>
      </c>
      <c r="L3490" s="11" t="n">
        <v>1306</v>
      </c>
      <c r="M3490" s="13" t="s">
        <v>35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4210319</v>
      </c>
      <c r="T3490" s="13" t="s">
        <v>92</v>
      </c>
      <c r="U3490" s="14" t="n">
        <v>78</v>
      </c>
      <c r="W3490" s="14" t="n">
        <v>0</v>
      </c>
      <c r="X3490" s="13" t="s">
        <v>2795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45.75" hidden="false" customHeight="true" outlineLevel="0" collapsed="false">
      <c r="A3491" s="11" t="n">
        <v>3</v>
      </c>
      <c r="B3491" s="12" t="n">
        <v>46253</v>
      </c>
      <c r="C3491" s="12" t="n">
        <v>46281</v>
      </c>
      <c r="D3491" s="11" t="n">
        <v>1456</v>
      </c>
      <c r="E3491" s="13" t="s">
        <v>2533</v>
      </c>
      <c r="F3491" s="11" t="n">
        <v>24</v>
      </c>
      <c r="G3491" s="13" t="s">
        <v>64</v>
      </c>
      <c r="H3491" s="11" t="n">
        <v>2110405</v>
      </c>
      <c r="I3491" s="13" t="s">
        <v>57</v>
      </c>
      <c r="J3491" s="11" t="n">
        <v>1585323</v>
      </c>
      <c r="L3491" s="11" t="n">
        <v>703513</v>
      </c>
      <c r="M3491" s="13" t="s">
        <v>35</v>
      </c>
      <c r="N3491" s="13" t="s">
        <v>59</v>
      </c>
      <c r="P3491" s="11" t="n">
        <v>167</v>
      </c>
      <c r="Q3491" s="13" t="s">
        <v>119</v>
      </c>
      <c r="R3491" s="13" t="s">
        <v>66</v>
      </c>
      <c r="S3491" s="11" t="n">
        <v>1130101</v>
      </c>
      <c r="T3491" s="13" t="s">
        <v>67</v>
      </c>
      <c r="U3491" s="14" t="n">
        <v>226.44</v>
      </c>
      <c r="W3491" s="14" t="n">
        <v>0</v>
      </c>
      <c r="X3491" s="13" t="s">
        <v>2796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SODA CAUSTICA TOP CLEAN 300G</v>
      </c>
      <c r="AC3491" s="1" t="n">
        <v>70351</v>
      </c>
    </row>
    <row r="3492" customFormat="false" ht="45.75" hidden="false" customHeight="true" outlineLevel="0" collapsed="false">
      <c r="A3492" s="11" t="n">
        <v>3</v>
      </c>
      <c r="B3492" s="12" t="n">
        <v>46260</v>
      </c>
      <c r="C3492" s="12" t="n">
        <v>46281</v>
      </c>
      <c r="D3492" s="11" t="n">
        <v>794</v>
      </c>
      <c r="E3492" s="13" t="s">
        <v>191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1608541</v>
      </c>
      <c r="L3492" s="11" t="n">
        <v>59752</v>
      </c>
      <c r="M3492" s="13" t="s">
        <v>35</v>
      </c>
      <c r="N3492" s="13" t="s">
        <v>59</v>
      </c>
      <c r="P3492" s="11" t="n">
        <v>167</v>
      </c>
      <c r="Q3492" s="13" t="s">
        <v>119</v>
      </c>
      <c r="R3492" s="13" t="s">
        <v>66</v>
      </c>
      <c r="S3492" s="11" t="n">
        <v>1130101</v>
      </c>
      <c r="T3492" s="13" t="s">
        <v>67</v>
      </c>
      <c r="U3492" s="14" t="n">
        <v>1460.03</v>
      </c>
      <c r="W3492" s="14" t="n">
        <v>0</v>
      </c>
      <c r="X3492" s="13" t="s">
        <v>2797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SACOLA DE 3KG</v>
      </c>
      <c r="AC3492" s="1" t="n">
        <v>8770</v>
      </c>
    </row>
    <row r="3493" customFormat="false" ht="27.75" hidden="false" customHeight="true" outlineLevel="0" collapsed="false">
      <c r="A3493" s="11" t="n">
        <v>3</v>
      </c>
      <c r="B3493" s="12" t="n">
        <v>46260</v>
      </c>
      <c r="C3493" s="12" t="n">
        <v>46281</v>
      </c>
      <c r="D3493" s="11" t="n">
        <v>794</v>
      </c>
      <c r="E3493" s="13" t="s">
        <v>191</v>
      </c>
      <c r="F3493" s="11" t="n">
        <v>24</v>
      </c>
      <c r="G3493" s="13" t="s">
        <v>64</v>
      </c>
      <c r="H3493" s="11" t="n">
        <v>2110405</v>
      </c>
      <c r="I3493" s="13" t="s">
        <v>57</v>
      </c>
      <c r="J3493" s="11" t="n">
        <v>1608616</v>
      </c>
      <c r="L3493" s="11" t="n">
        <v>59742</v>
      </c>
      <c r="M3493" s="13" t="s">
        <v>35</v>
      </c>
      <c r="N3493" s="13" t="s">
        <v>59</v>
      </c>
      <c r="P3493" s="11" t="n">
        <v>167</v>
      </c>
      <c r="Q3493" s="13" t="s">
        <v>119</v>
      </c>
      <c r="R3493" s="13" t="s">
        <v>41</v>
      </c>
      <c r="S3493" s="11" t="n">
        <v>4210299</v>
      </c>
      <c r="T3493" s="13" t="s">
        <v>1423</v>
      </c>
      <c r="U3493" s="14" t="n">
        <v>1115.87</v>
      </c>
      <c r="W3493" s="14" t="n">
        <v>0</v>
      </c>
      <c r="X3493" s="13" t="s">
        <v>2798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SACOLA DE 3KG</v>
      </c>
      <c r="AC3493" s="1" t="n">
        <v>8769</v>
      </c>
    </row>
    <row r="3494" customFormat="false" ht="63.75" hidden="false" customHeight="true" outlineLevel="0" collapsed="false">
      <c r="A3494" s="11" t="n">
        <v>3</v>
      </c>
      <c r="B3494" s="12" t="n">
        <v>46262</v>
      </c>
      <c r="C3494" s="12" t="n">
        <v>46281</v>
      </c>
      <c r="D3494" s="11" t="n">
        <v>1613</v>
      </c>
      <c r="E3494" s="13" t="s">
        <v>214</v>
      </c>
      <c r="F3494" s="11" t="n">
        <v>24</v>
      </c>
      <c r="G3494" s="13" t="s">
        <v>64</v>
      </c>
      <c r="H3494" s="11" t="n">
        <v>2110405</v>
      </c>
      <c r="I3494" s="13" t="s">
        <v>57</v>
      </c>
      <c r="J3494" s="11" t="n">
        <v>1613507</v>
      </c>
      <c r="L3494" s="11" t="n">
        <v>16248383</v>
      </c>
      <c r="M3494" s="13" t="s">
        <v>35</v>
      </c>
      <c r="N3494" s="13" t="s">
        <v>59</v>
      </c>
      <c r="P3494" s="11" t="n">
        <v>167</v>
      </c>
      <c r="Q3494" s="13" t="s">
        <v>119</v>
      </c>
      <c r="R3494" s="13" t="s">
        <v>66</v>
      </c>
      <c r="S3494" s="11" t="n">
        <v>1130101</v>
      </c>
      <c r="T3494" s="13" t="s">
        <v>67</v>
      </c>
      <c r="U3494" s="14" t="n">
        <v>1100.38</v>
      </c>
      <c r="W3494" s="14" t="n">
        <v>0</v>
      </c>
      <c r="X3494" s="13" t="s">
        <v>2799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FILE PEITOA GRANEL</v>
      </c>
      <c r="AC3494" s="1" t="n">
        <v>1624838</v>
      </c>
    </row>
    <row r="3495" customFormat="false" ht="27.75" hidden="false" customHeight="true" outlineLevel="0" collapsed="false">
      <c r="A3495" s="11" t="n">
        <v>3</v>
      </c>
      <c r="B3495" s="12" t="n">
        <v>46266</v>
      </c>
      <c r="C3495" s="12" t="n">
        <v>46281</v>
      </c>
      <c r="D3495" s="11" t="n">
        <v>1608</v>
      </c>
      <c r="E3495" s="13" t="s">
        <v>63</v>
      </c>
      <c r="F3495" s="11" t="n">
        <v>24</v>
      </c>
      <c r="G3495" s="13" t="s">
        <v>64</v>
      </c>
      <c r="H3495" s="11" t="n">
        <v>2110405</v>
      </c>
      <c r="I3495" s="13" t="s">
        <v>57</v>
      </c>
      <c r="J3495" s="11" t="n">
        <v>1638356</v>
      </c>
      <c r="L3495" s="11" t="n">
        <v>17233021</v>
      </c>
      <c r="M3495" s="13" t="s">
        <v>35</v>
      </c>
      <c r="N3495" s="13" t="s">
        <v>59</v>
      </c>
      <c r="P3495" s="11" t="n">
        <v>167</v>
      </c>
      <c r="Q3495" s="13" t="s">
        <v>119</v>
      </c>
      <c r="R3495" s="13" t="s">
        <v>66</v>
      </c>
      <c r="S3495" s="11" t="n">
        <v>1130101</v>
      </c>
      <c r="T3495" s="13" t="s">
        <v>67</v>
      </c>
      <c r="U3495" s="14" t="n">
        <v>769.31</v>
      </c>
      <c r="W3495" s="14" t="n">
        <v>0</v>
      </c>
      <c r="X3495" s="13" t="s">
        <v>2800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SALG CHEETOS ONDA REQUEIJAO 40G</v>
      </c>
      <c r="AC3495" s="1" t="n">
        <v>1723302</v>
      </c>
    </row>
    <row r="3496" customFormat="false" ht="63.75" hidden="false" customHeight="true" outlineLevel="0" collapsed="false">
      <c r="A3496" s="11" t="n">
        <v>3</v>
      </c>
      <c r="B3496" s="12" t="n">
        <v>46267</v>
      </c>
      <c r="C3496" s="12" t="n">
        <v>46281</v>
      </c>
      <c r="D3496" s="11" t="n">
        <v>1723</v>
      </c>
      <c r="E3496" s="13" t="s">
        <v>95</v>
      </c>
      <c r="F3496" s="11" t="n">
        <v>24</v>
      </c>
      <c r="G3496" s="13" t="s">
        <v>64</v>
      </c>
      <c r="H3496" s="11" t="n">
        <v>2110405</v>
      </c>
      <c r="I3496" s="13" t="s">
        <v>57</v>
      </c>
      <c r="J3496" s="11" t="n">
        <v>1638514</v>
      </c>
      <c r="L3496" s="11" t="n">
        <v>615272</v>
      </c>
      <c r="M3496" s="13" t="s">
        <v>35</v>
      </c>
      <c r="N3496" s="13" t="s">
        <v>59</v>
      </c>
      <c r="P3496" s="11" t="n">
        <v>167</v>
      </c>
      <c r="Q3496" s="13" t="s">
        <v>119</v>
      </c>
      <c r="R3496" s="13" t="s">
        <v>66</v>
      </c>
      <c r="S3496" s="11" t="n">
        <v>1130101</v>
      </c>
      <c r="T3496" s="13" t="s">
        <v>67</v>
      </c>
      <c r="U3496" s="14" t="n">
        <v>1925.5</v>
      </c>
      <c r="W3496" s="14" t="n">
        <v>0</v>
      </c>
      <c r="X3496" s="13" t="s">
        <v>2801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TRASEIRO DE BOI L1</v>
      </c>
      <c r="AC3496" s="1" t="n">
        <v>175823</v>
      </c>
    </row>
    <row r="3497" customFormat="false" ht="36.75" hidden="false" customHeight="true" outlineLevel="0" collapsed="false">
      <c r="A3497" s="11" t="n">
        <v>3</v>
      </c>
      <c r="B3497" s="12" t="n">
        <v>46267</v>
      </c>
      <c r="C3497" s="12" t="n">
        <v>46281</v>
      </c>
      <c r="D3497" s="11" t="n">
        <v>1740</v>
      </c>
      <c r="E3497" s="13" t="s">
        <v>207</v>
      </c>
      <c r="F3497" s="11" t="n">
        <v>24</v>
      </c>
      <c r="G3497" s="13" t="s">
        <v>64</v>
      </c>
      <c r="H3497" s="11" t="n">
        <v>2110405</v>
      </c>
      <c r="I3497" s="13" t="s">
        <v>57</v>
      </c>
      <c r="J3497" s="11" t="n">
        <v>1640738</v>
      </c>
      <c r="L3497" s="11" t="n">
        <v>12661141</v>
      </c>
      <c r="M3497" s="13" t="s">
        <v>35</v>
      </c>
      <c r="N3497" s="13" t="s">
        <v>59</v>
      </c>
      <c r="P3497" s="11" t="n">
        <v>167</v>
      </c>
      <c r="Q3497" s="13" t="s">
        <v>119</v>
      </c>
      <c r="R3497" s="13" t="s">
        <v>66</v>
      </c>
      <c r="S3497" s="11" t="n">
        <v>1130101</v>
      </c>
      <c r="T3497" s="13" t="s">
        <v>67</v>
      </c>
      <c r="U3497" s="14" t="n">
        <v>484.17</v>
      </c>
      <c r="W3497" s="14" t="n">
        <v>0</v>
      </c>
      <c r="X3497" s="13" t="s">
        <v>2802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IOG BI-CAMADA MGO CO</v>
      </c>
      <c r="AC3497" s="1" t="n">
        <v>1266114</v>
      </c>
    </row>
    <row r="3498" customFormat="false" ht="36.75" hidden="false" customHeight="true" outlineLevel="0" collapsed="false">
      <c r="A3498" s="11" t="n">
        <v>3</v>
      </c>
      <c r="B3498" s="12" t="n">
        <v>46267</v>
      </c>
      <c r="C3498" s="12" t="n">
        <v>46281</v>
      </c>
      <c r="D3498" s="11" t="n">
        <v>1681</v>
      </c>
      <c r="E3498" s="13" t="s">
        <v>1808</v>
      </c>
      <c r="F3498" s="11" t="n">
        <v>24</v>
      </c>
      <c r="G3498" s="13" t="s">
        <v>64</v>
      </c>
      <c r="H3498" s="11" t="n">
        <v>2110405</v>
      </c>
      <c r="I3498" s="13" t="s">
        <v>57</v>
      </c>
      <c r="J3498" s="11" t="n">
        <v>1641977</v>
      </c>
      <c r="L3498" s="11" t="n">
        <v>396781</v>
      </c>
      <c r="M3498" s="13" t="s">
        <v>35</v>
      </c>
      <c r="N3498" s="13" t="s">
        <v>59</v>
      </c>
      <c r="P3498" s="11" t="n">
        <v>167</v>
      </c>
      <c r="Q3498" s="13" t="s">
        <v>119</v>
      </c>
      <c r="R3498" s="13" t="s">
        <v>66</v>
      </c>
      <c r="S3498" s="11" t="n">
        <v>1130101</v>
      </c>
      <c r="T3498" s="13" t="s">
        <v>67</v>
      </c>
      <c r="U3498" s="14" t="n">
        <v>455.52</v>
      </c>
      <c r="W3498" s="14" t="n">
        <v>0</v>
      </c>
      <c r="X3498" s="13" t="s">
        <v>2803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 t="str">
        <f aca="false">IFERROR(INDEX('Mov Entradas (Rel 10497)'!$L:$L,MATCH(AC3498,'Mov Entradas (Rel 10497)'!$I:$I,0)),"nao encontrado")</f>
        <v>LAV ROU CONC BLUE 2L</v>
      </c>
      <c r="AC3498" s="1" t="n">
        <v>39678</v>
      </c>
    </row>
    <row r="3499" customFormat="false" ht="45.75" hidden="false" customHeight="true" outlineLevel="0" collapsed="false">
      <c r="A3499" s="11" t="n">
        <v>3</v>
      </c>
      <c r="B3499" s="12" t="n">
        <v>46267</v>
      </c>
      <c r="C3499" s="12" t="n">
        <v>46281</v>
      </c>
      <c r="D3499" s="11" t="n">
        <v>10029</v>
      </c>
      <c r="E3499" s="13" t="s">
        <v>2804</v>
      </c>
      <c r="F3499" s="11" t="n">
        <v>24</v>
      </c>
      <c r="G3499" s="13" t="s">
        <v>64</v>
      </c>
      <c r="H3499" s="11" t="n">
        <v>2110405</v>
      </c>
      <c r="I3499" s="13" t="s">
        <v>57</v>
      </c>
      <c r="J3499" s="11" t="n">
        <v>1650618</v>
      </c>
      <c r="L3499" s="11" t="n">
        <v>223</v>
      </c>
      <c r="M3499" s="13" t="s">
        <v>35</v>
      </c>
      <c r="N3499" s="13" t="s">
        <v>59</v>
      </c>
      <c r="P3499" s="11" t="n">
        <v>167</v>
      </c>
      <c r="Q3499" s="13" t="s">
        <v>119</v>
      </c>
      <c r="R3499" s="13" t="s">
        <v>41</v>
      </c>
      <c r="S3499" s="11" t="n">
        <v>4210227</v>
      </c>
      <c r="T3499" s="13" t="s">
        <v>42</v>
      </c>
      <c r="U3499" s="14" t="n">
        <v>1114.2</v>
      </c>
      <c r="W3499" s="14" t="n">
        <v>0</v>
      </c>
      <c r="X3499" s="13" t="s">
        <v>2805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DAN GELO CUBO 5 KG</v>
      </c>
      <c r="AC3499" s="1" t="n">
        <v>241</v>
      </c>
    </row>
    <row r="3500" customFormat="false" ht="54.75" hidden="false" customHeight="true" outlineLevel="0" collapsed="false">
      <c r="A3500" s="11" t="n">
        <v>3</v>
      </c>
      <c r="B3500" s="12" t="n">
        <v>46266</v>
      </c>
      <c r="C3500" s="12" t="n">
        <v>46281</v>
      </c>
      <c r="D3500" s="11" t="n">
        <v>1672</v>
      </c>
      <c r="E3500" s="13" t="s">
        <v>87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1653043</v>
      </c>
      <c r="L3500" s="11" t="n">
        <v>14404991</v>
      </c>
      <c r="M3500" s="13" t="s">
        <v>35</v>
      </c>
      <c r="N3500" s="13" t="s">
        <v>59</v>
      </c>
      <c r="P3500" s="11" t="n">
        <v>167</v>
      </c>
      <c r="Q3500" s="13" t="s">
        <v>119</v>
      </c>
      <c r="R3500" s="13" t="s">
        <v>66</v>
      </c>
      <c r="S3500" s="11" t="n">
        <v>1130101</v>
      </c>
      <c r="T3500" s="13" t="s">
        <v>67</v>
      </c>
      <c r="U3500" s="14" t="n">
        <v>365</v>
      </c>
      <c r="W3500" s="14" t="n">
        <v>0</v>
      </c>
      <c r="X3500" s="13" t="s">
        <v>2806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 t="str">
        <f aca="false">IFERROR(INDEX('Mov Entradas (Rel 10497)'!$L:$L,MATCH(AC3500,'Mov Entradas (Rel 10497)'!$I:$I,0)),"nao encontrado")</f>
        <v>AGUACRIM 20L</v>
      </c>
      <c r="AC3500" s="1" t="n">
        <v>1440499</v>
      </c>
    </row>
    <row r="3501" customFormat="false" ht="45.75" hidden="false" customHeight="true" outlineLevel="0" collapsed="false">
      <c r="A3501" s="11" t="n">
        <v>3</v>
      </c>
      <c r="B3501" s="12" t="n">
        <v>46274</v>
      </c>
      <c r="C3501" s="12" t="n">
        <v>46281</v>
      </c>
      <c r="D3501" s="11" t="n">
        <v>1723</v>
      </c>
      <c r="E3501" s="13" t="s">
        <v>95</v>
      </c>
      <c r="F3501" s="11" t="n">
        <v>24</v>
      </c>
      <c r="G3501" s="13" t="s">
        <v>64</v>
      </c>
      <c r="H3501" s="11" t="n">
        <v>2110405</v>
      </c>
      <c r="I3501" s="13" t="s">
        <v>57</v>
      </c>
      <c r="J3501" s="11" t="n">
        <v>1682132</v>
      </c>
      <c r="L3501" s="11" t="n">
        <v>622151</v>
      </c>
      <c r="M3501" s="13" t="s">
        <v>35</v>
      </c>
      <c r="N3501" s="13" t="s">
        <v>59</v>
      </c>
      <c r="P3501" s="11" t="n">
        <v>167</v>
      </c>
      <c r="Q3501" s="13" t="s">
        <v>119</v>
      </c>
      <c r="R3501" s="13" t="s">
        <v>66</v>
      </c>
      <c r="S3501" s="11" t="n">
        <v>1130101</v>
      </c>
      <c r="T3501" s="13" t="s">
        <v>67</v>
      </c>
      <c r="U3501" s="14" t="n">
        <v>2059.6</v>
      </c>
      <c r="W3501" s="14" t="n">
        <v>0</v>
      </c>
      <c r="X3501" s="13" t="s">
        <v>2807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TRASEIRO DE BOI L1</v>
      </c>
      <c r="AC3501" s="1" t="n">
        <v>176153</v>
      </c>
    </row>
    <row r="3502" customFormat="false" ht="54.75" hidden="false" customHeight="true" outlineLevel="0" collapsed="false">
      <c r="A3502" s="11" t="n">
        <v>3</v>
      </c>
      <c r="B3502" s="12" t="n">
        <v>46275</v>
      </c>
      <c r="C3502" s="12" t="n">
        <v>46281</v>
      </c>
      <c r="D3502" s="11" t="n">
        <v>1722</v>
      </c>
      <c r="E3502" s="13" t="s">
        <v>528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1686502</v>
      </c>
      <c r="L3502" s="11" t="n">
        <v>7526</v>
      </c>
      <c r="M3502" s="13" t="s">
        <v>35</v>
      </c>
      <c r="N3502" s="13" t="s">
        <v>59</v>
      </c>
      <c r="P3502" s="11" t="n">
        <v>167</v>
      </c>
      <c r="Q3502" s="13" t="s">
        <v>119</v>
      </c>
      <c r="R3502" s="13" t="s">
        <v>66</v>
      </c>
      <c r="S3502" s="11" t="n">
        <v>1130101</v>
      </c>
      <c r="T3502" s="13" t="s">
        <v>67</v>
      </c>
      <c r="U3502" s="14" t="n">
        <v>427</v>
      </c>
      <c r="W3502" s="14" t="n">
        <v>0</v>
      </c>
      <c r="X3502" s="13" t="s">
        <v>2808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PAO MINI DOG RO 300G</v>
      </c>
      <c r="AC3502" s="1" t="n">
        <v>7256</v>
      </c>
    </row>
    <row r="3503" customFormat="false" ht="54.75" hidden="false" customHeight="true" outlineLevel="0" collapsed="false">
      <c r="A3503" s="11" t="n">
        <v>3</v>
      </c>
      <c r="B3503" s="12" t="n">
        <v>46220</v>
      </c>
      <c r="C3503" s="12" t="n">
        <v>46282</v>
      </c>
      <c r="D3503" s="11" t="n">
        <v>16</v>
      </c>
      <c r="E3503" s="13" t="s">
        <v>303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1415325</v>
      </c>
      <c r="L3503" s="11" t="n">
        <v>220522</v>
      </c>
      <c r="M3503" s="13" t="s">
        <v>189</v>
      </c>
      <c r="N3503" s="13" t="s">
        <v>59</v>
      </c>
      <c r="P3503" s="11" t="n">
        <v>101</v>
      </c>
      <c r="Q3503" s="13" t="s">
        <v>60</v>
      </c>
      <c r="R3503" s="13" t="s">
        <v>311</v>
      </c>
      <c r="S3503" s="11" t="n">
        <v>2210202</v>
      </c>
      <c r="T3503" s="13" t="s">
        <v>311</v>
      </c>
      <c r="U3503" s="14" t="n">
        <v>1000</v>
      </c>
      <c r="W3503" s="14" t="n">
        <v>0</v>
      </c>
      <c r="X3503" s="13" t="s">
        <v>2145</v>
      </c>
      <c r="Z3503" s="1" t="str">
        <f aca="false">IF($T3503="","",IFERROR(INDEX('Resumo Grupos'!$AC$3:$AC$200,MATCH($T3503,'Resumo Grupos'!$AB$3:$AB$200,0)),"n/d"))</f>
        <v>Empréstimo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46282</v>
      </c>
      <c r="D3504" s="11" t="n">
        <v>16</v>
      </c>
      <c r="E3504" s="13" t="s">
        <v>303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1428695</v>
      </c>
      <c r="L3504" s="11" t="n">
        <v>222991</v>
      </c>
      <c r="M3504" s="13" t="s">
        <v>189</v>
      </c>
      <c r="N3504" s="13" t="s">
        <v>59</v>
      </c>
      <c r="P3504" s="11" t="n">
        <v>101</v>
      </c>
      <c r="Q3504" s="13" t="s">
        <v>60</v>
      </c>
      <c r="R3504" s="13" t="s">
        <v>311</v>
      </c>
      <c r="S3504" s="11" t="n">
        <v>2210202</v>
      </c>
      <c r="T3504" s="13" t="s">
        <v>311</v>
      </c>
      <c r="U3504" s="14" t="n">
        <v>3000</v>
      </c>
      <c r="W3504" s="14" t="n">
        <v>0</v>
      </c>
      <c r="X3504" s="13" t="s">
        <v>2809</v>
      </c>
      <c r="Z3504" s="1" t="str">
        <f aca="false">IF($T3504="","",IFERROR(INDEX('Resumo Grupos'!$AC$3:$AC$200,MATCH($T3504,'Resumo Grupos'!$AB$3:$AB$200,0)),"n/d"))</f>
        <v>Empréstimo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46231</v>
      </c>
      <c r="C3505" s="12" t="n">
        <v>46282</v>
      </c>
      <c r="D3505" s="11" t="n">
        <v>1354</v>
      </c>
      <c r="E3505" s="13" t="s">
        <v>2149</v>
      </c>
      <c r="F3505" s="11" t="n">
        <v>60</v>
      </c>
      <c r="G3505" s="13" t="s">
        <v>2150</v>
      </c>
      <c r="H3505" s="11" t="n">
        <v>2110405</v>
      </c>
      <c r="I3505" s="13" t="s">
        <v>57</v>
      </c>
      <c r="J3505" s="11" t="n">
        <v>1468184</v>
      </c>
      <c r="L3505" s="11" t="n">
        <v>13392</v>
      </c>
      <c r="M3505" s="13" t="s">
        <v>35</v>
      </c>
      <c r="N3505" s="13" t="s">
        <v>59</v>
      </c>
      <c r="P3505" s="11" t="n">
        <v>167</v>
      </c>
      <c r="Q3505" s="13" t="s">
        <v>119</v>
      </c>
      <c r="R3505" s="13" t="s">
        <v>41</v>
      </c>
      <c r="S3505" s="11" t="n">
        <v>4210227</v>
      </c>
      <c r="T3505" s="13" t="s">
        <v>42</v>
      </c>
      <c r="U3505" s="14" t="n">
        <v>121.66</v>
      </c>
      <c r="W3505" s="14" t="n">
        <v>0</v>
      </c>
      <c r="X3505" s="13" t="s">
        <v>2810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ADUELA ANGELIM 13CM</v>
      </c>
      <c r="AC3505" s="1" t="n">
        <v>1339</v>
      </c>
    </row>
    <row r="3506" customFormat="false" ht="36.75" hidden="false" customHeight="true" outlineLevel="0" collapsed="false">
      <c r="A3506" s="11" t="n">
        <v>3</v>
      </c>
      <c r="B3506" s="12" t="n">
        <v>46253</v>
      </c>
      <c r="C3506" s="12" t="n">
        <v>46282</v>
      </c>
      <c r="D3506" s="11" t="n">
        <v>1601</v>
      </c>
      <c r="E3506" s="13" t="s">
        <v>194</v>
      </c>
      <c r="F3506" s="11" t="n">
        <v>24</v>
      </c>
      <c r="G3506" s="13" t="s">
        <v>64</v>
      </c>
      <c r="H3506" s="11" t="n">
        <v>2110405</v>
      </c>
      <c r="I3506" s="13" t="s">
        <v>57</v>
      </c>
      <c r="J3506" s="11" t="n">
        <v>1576478</v>
      </c>
      <c r="L3506" s="11" t="n">
        <v>9663143</v>
      </c>
      <c r="M3506" s="13" t="s">
        <v>35</v>
      </c>
      <c r="N3506" s="13" t="s">
        <v>59</v>
      </c>
      <c r="P3506" s="11" t="n">
        <v>167</v>
      </c>
      <c r="Q3506" s="13" t="s">
        <v>119</v>
      </c>
      <c r="R3506" s="13" t="s">
        <v>66</v>
      </c>
      <c r="S3506" s="11" t="n">
        <v>1130101</v>
      </c>
      <c r="T3506" s="13" t="s">
        <v>67</v>
      </c>
      <c r="U3506" s="14" t="n">
        <v>603.26</v>
      </c>
      <c r="W3506" s="14" t="n">
        <v>0</v>
      </c>
      <c r="X3506" s="13" t="s">
        <v>2811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KETCH TOMAT HEIN397G</v>
      </c>
      <c r="AC3506" s="1" t="n">
        <v>865043</v>
      </c>
    </row>
    <row r="3507" customFormat="false" ht="63.75" hidden="false" customHeight="true" outlineLevel="0" collapsed="false">
      <c r="A3507" s="11" t="n">
        <v>3</v>
      </c>
      <c r="B3507" s="12" t="n">
        <v>46253</v>
      </c>
      <c r="C3507" s="12" t="n">
        <v>46282</v>
      </c>
      <c r="D3507" s="11" t="n">
        <v>1608</v>
      </c>
      <c r="E3507" s="13" t="s">
        <v>63</v>
      </c>
      <c r="F3507" s="11" t="n">
        <v>24</v>
      </c>
      <c r="G3507" s="13" t="s">
        <v>64</v>
      </c>
      <c r="H3507" s="11" t="n">
        <v>2110405</v>
      </c>
      <c r="I3507" s="13" t="s">
        <v>57</v>
      </c>
      <c r="J3507" s="11" t="n">
        <v>1576500</v>
      </c>
      <c r="L3507" s="11" t="n">
        <v>17150323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66</v>
      </c>
      <c r="S3507" s="11" t="n">
        <v>1130101</v>
      </c>
      <c r="T3507" s="13" t="s">
        <v>67</v>
      </c>
      <c r="U3507" s="14" t="n">
        <v>789.29</v>
      </c>
      <c r="W3507" s="14" t="n">
        <v>0</v>
      </c>
      <c r="X3507" s="13" t="s">
        <v>2812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TODDYNHO CHOCOLATE</v>
      </c>
      <c r="AC3507" s="1" t="n">
        <v>1715032</v>
      </c>
    </row>
    <row r="3508" customFormat="false" ht="36.75" hidden="false" customHeight="true" outlineLevel="0" collapsed="false">
      <c r="A3508" s="11" t="n">
        <v>3</v>
      </c>
      <c r="B3508" s="12" t="n">
        <v>46256</v>
      </c>
      <c r="C3508" s="12" t="n">
        <v>46282</v>
      </c>
      <c r="D3508" s="11" t="n">
        <v>1815</v>
      </c>
      <c r="E3508" s="13" t="s">
        <v>73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1585147</v>
      </c>
      <c r="L3508" s="11" t="n">
        <v>4638563</v>
      </c>
      <c r="M3508" s="13" t="s">
        <v>35</v>
      </c>
      <c r="N3508" s="13" t="s">
        <v>59</v>
      </c>
      <c r="P3508" s="11" t="n">
        <v>167</v>
      </c>
      <c r="Q3508" s="13" t="s">
        <v>119</v>
      </c>
      <c r="R3508" s="13" t="s">
        <v>66</v>
      </c>
      <c r="S3508" s="11" t="n">
        <v>1130101</v>
      </c>
      <c r="T3508" s="13" t="s">
        <v>67</v>
      </c>
      <c r="U3508" s="14" t="n">
        <v>1010.96</v>
      </c>
      <c r="W3508" s="14" t="n">
        <v>0</v>
      </c>
      <c r="X3508" s="13" t="s">
        <v>2813</v>
      </c>
      <c r="Z3508" s="1" t="str">
        <f aca="false">IF($T3508="","",IFERROR(INDEX('Resumo Grupos'!$AC$3:$AC$200,MATCH($T3508,'Resumo Grupos'!$AB$3:$AB$200,0)),"n/d"))</f>
        <v>Mercadoria</v>
      </c>
      <c r="AA3508" s="1" t="str">
        <f aca="false">IF($T3508="","",IF(COUNTIF('Resumo Grupos'!$AE$3:$AE$40,$T3508)&gt;0,"NAO","SIM"))</f>
        <v>SIM</v>
      </c>
      <c r="AB3508" s="1" t="str">
        <f aca="false">IFERROR(INDEX('Mov Entradas (Rel 10497)'!$L:$L,MATCH(AC3508,'Mov Entradas (Rel 10497)'!$I:$I,0)),"nao encontrado")</f>
        <v>FIGADO BOVINO KG</v>
      </c>
      <c r="AC3508" s="1" t="n">
        <v>399135</v>
      </c>
    </row>
    <row r="3509" customFormat="false" ht="27.75" hidden="false" customHeight="true" outlineLevel="0" collapsed="false">
      <c r="A3509" s="11" t="n">
        <v>3</v>
      </c>
      <c r="B3509" s="12" t="n">
        <v>46258</v>
      </c>
      <c r="C3509" s="12" t="n">
        <v>46282</v>
      </c>
      <c r="D3509" s="11" t="n">
        <v>1895</v>
      </c>
      <c r="E3509" s="13" t="s">
        <v>198</v>
      </c>
      <c r="F3509" s="11" t="n">
        <v>60</v>
      </c>
      <c r="G3509" s="13" t="s">
        <v>2150</v>
      </c>
      <c r="H3509" s="11" t="n">
        <v>2110405</v>
      </c>
      <c r="I3509" s="13" t="s">
        <v>57</v>
      </c>
      <c r="J3509" s="11" t="n">
        <v>1595657</v>
      </c>
      <c r="L3509" s="11" t="n">
        <v>246241</v>
      </c>
      <c r="M3509" s="13" t="s">
        <v>35</v>
      </c>
      <c r="N3509" s="13" t="s">
        <v>59</v>
      </c>
      <c r="P3509" s="11" t="n">
        <v>167</v>
      </c>
      <c r="Q3509" s="13" t="s">
        <v>119</v>
      </c>
      <c r="R3509" s="13" t="s">
        <v>66</v>
      </c>
      <c r="S3509" s="11" t="n">
        <v>1130101</v>
      </c>
      <c r="T3509" s="13" t="s">
        <v>67</v>
      </c>
      <c r="U3509" s="14" t="n">
        <v>271.81</v>
      </c>
      <c r="W3509" s="14" t="n">
        <v>0</v>
      </c>
      <c r="X3509" s="13" t="s">
        <v>2814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FITA ISOLANTE IMPERI</v>
      </c>
      <c r="AC3509" s="1" t="n">
        <v>46431</v>
      </c>
    </row>
    <row r="3510" customFormat="false" ht="54.75" hidden="false" customHeight="true" outlineLevel="0" collapsed="false">
      <c r="A3510" s="11" t="n">
        <v>3</v>
      </c>
      <c r="B3510" s="12" t="n">
        <v>46258</v>
      </c>
      <c r="C3510" s="12" t="n">
        <v>46282</v>
      </c>
      <c r="D3510" s="11" t="n">
        <v>1895</v>
      </c>
      <c r="E3510" s="13" t="s">
        <v>198</v>
      </c>
      <c r="F3510" s="11" t="n">
        <v>60</v>
      </c>
      <c r="G3510" s="13" t="s">
        <v>2150</v>
      </c>
      <c r="H3510" s="11" t="n">
        <v>2110405</v>
      </c>
      <c r="I3510" s="13" t="s">
        <v>57</v>
      </c>
      <c r="J3510" s="11" t="n">
        <v>1595665</v>
      </c>
      <c r="L3510" s="11" t="n">
        <v>46430</v>
      </c>
      <c r="M3510" s="13" t="s">
        <v>35</v>
      </c>
      <c r="N3510" s="13" t="s">
        <v>59</v>
      </c>
      <c r="P3510" s="11" t="n">
        <v>167</v>
      </c>
      <c r="Q3510" s="13" t="s">
        <v>119</v>
      </c>
      <c r="R3510" s="13" t="s">
        <v>41</v>
      </c>
      <c r="S3510" s="11" t="n">
        <v>4210299</v>
      </c>
      <c r="T3510" s="13" t="s">
        <v>1423</v>
      </c>
      <c r="U3510" s="14" t="n">
        <v>229.86</v>
      </c>
      <c r="W3510" s="14" t="n">
        <v>0</v>
      </c>
      <c r="X3510" s="13" t="s">
        <v>2815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LUVA DE VINIL TAM G</v>
      </c>
      <c r="AC3510" s="1" t="n">
        <v>46430</v>
      </c>
    </row>
    <row r="3511" customFormat="false" ht="45.75" hidden="false" customHeight="true" outlineLevel="0" collapsed="false">
      <c r="A3511" s="11" t="n">
        <v>3</v>
      </c>
      <c r="B3511" s="12" t="n">
        <v>46260</v>
      </c>
      <c r="C3511" s="12" t="n">
        <v>46282</v>
      </c>
      <c r="D3511" s="11" t="n">
        <v>1672</v>
      </c>
      <c r="E3511" s="13" t="s">
        <v>87</v>
      </c>
      <c r="F3511" s="11" t="n">
        <v>24</v>
      </c>
      <c r="G3511" s="13" t="s">
        <v>64</v>
      </c>
      <c r="H3511" s="11" t="n">
        <v>2110405</v>
      </c>
      <c r="I3511" s="13" t="s">
        <v>57</v>
      </c>
      <c r="J3511" s="11" t="n">
        <v>1628641</v>
      </c>
      <c r="L3511" s="11" t="n">
        <v>14353162</v>
      </c>
      <c r="M3511" s="13" t="s">
        <v>35</v>
      </c>
      <c r="N3511" s="13" t="s">
        <v>59</v>
      </c>
      <c r="P3511" s="11" t="n">
        <v>167</v>
      </c>
      <c r="Q3511" s="13" t="s">
        <v>119</v>
      </c>
      <c r="R3511" s="13" t="s">
        <v>66</v>
      </c>
      <c r="S3511" s="11" t="n">
        <v>1130101</v>
      </c>
      <c r="T3511" s="13" t="s">
        <v>67</v>
      </c>
      <c r="U3511" s="14" t="n">
        <v>365</v>
      </c>
      <c r="W3511" s="14" t="n">
        <v>0</v>
      </c>
      <c r="X3511" s="13" t="s">
        <v>2816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AGUACRIM 20L</v>
      </c>
      <c r="AC3511" s="1" t="n">
        <v>1435316</v>
      </c>
    </row>
    <row r="3512" customFormat="false" ht="54.75" hidden="false" customHeight="true" outlineLevel="0" collapsed="false">
      <c r="A3512" s="11" t="n">
        <v>3</v>
      </c>
      <c r="B3512" s="12" t="n">
        <v>46267</v>
      </c>
      <c r="C3512" s="12" t="n">
        <v>46282</v>
      </c>
      <c r="D3512" s="11" t="n">
        <v>1666</v>
      </c>
      <c r="E3512" s="13" t="s">
        <v>273</v>
      </c>
      <c r="F3512" s="11" t="n">
        <v>24</v>
      </c>
      <c r="G3512" s="13" t="s">
        <v>64</v>
      </c>
      <c r="H3512" s="11" t="n">
        <v>2110405</v>
      </c>
      <c r="I3512" s="13" t="s">
        <v>57</v>
      </c>
      <c r="J3512" s="11" t="n">
        <v>1650707</v>
      </c>
      <c r="L3512" s="11" t="n">
        <v>572432132</v>
      </c>
      <c r="M3512" s="13" t="s">
        <v>35</v>
      </c>
      <c r="N3512" s="13" t="s">
        <v>59</v>
      </c>
      <c r="P3512" s="11" t="n">
        <v>167</v>
      </c>
      <c r="Q3512" s="13" t="s">
        <v>119</v>
      </c>
      <c r="R3512" s="13" t="s">
        <v>66</v>
      </c>
      <c r="S3512" s="11" t="n">
        <v>1130101</v>
      </c>
      <c r="T3512" s="13" t="s">
        <v>67</v>
      </c>
      <c r="U3512" s="14" t="n">
        <v>2594.82</v>
      </c>
      <c r="W3512" s="14" t="n">
        <v>0</v>
      </c>
      <c r="X3512" s="13" t="s">
        <v>2817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DUNHILL CARLTON BLEN</v>
      </c>
      <c r="AC3512" s="1" t="n">
        <v>572432</v>
      </c>
    </row>
    <row r="3513" customFormat="false" ht="36.75" hidden="false" customHeight="true" outlineLevel="0" collapsed="false">
      <c r="A3513" s="11" t="n">
        <v>3</v>
      </c>
      <c r="B3513" s="12" t="n">
        <v>46274</v>
      </c>
      <c r="C3513" s="12" t="n">
        <v>46282</v>
      </c>
      <c r="D3513" s="11" t="n">
        <v>1895</v>
      </c>
      <c r="E3513" s="13" t="s">
        <v>198</v>
      </c>
      <c r="F3513" s="11" t="n">
        <v>60</v>
      </c>
      <c r="G3513" s="13" t="s">
        <v>2150</v>
      </c>
      <c r="H3513" s="11" t="n">
        <v>2110405</v>
      </c>
      <c r="I3513" s="13" t="s">
        <v>57</v>
      </c>
      <c r="J3513" s="11" t="n">
        <v>1681781</v>
      </c>
      <c r="L3513" s="11" t="n">
        <v>257931</v>
      </c>
      <c r="M3513" s="13" t="s">
        <v>35</v>
      </c>
      <c r="N3513" s="13" t="s">
        <v>59</v>
      </c>
      <c r="P3513" s="11" t="n">
        <v>167</v>
      </c>
      <c r="Q3513" s="13" t="s">
        <v>119</v>
      </c>
      <c r="R3513" s="13" t="s">
        <v>41</v>
      </c>
      <c r="S3513" s="11" t="n">
        <v>4210299</v>
      </c>
      <c r="T3513" s="13" t="s">
        <v>1423</v>
      </c>
      <c r="U3513" s="14" t="n">
        <v>202.68</v>
      </c>
      <c r="W3513" s="14" t="n">
        <v>0</v>
      </c>
      <c r="X3513" s="13" t="s">
        <v>2818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BANDEJA B1 BRANCA C/</v>
      </c>
      <c r="AC3513" s="1" t="n">
        <v>47015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46282</v>
      </c>
      <c r="D3514" s="11" t="n">
        <v>1974</v>
      </c>
      <c r="E3514" s="13" t="s">
        <v>2819</v>
      </c>
      <c r="F3514" s="11" t="n">
        <v>60</v>
      </c>
      <c r="G3514" s="13" t="s">
        <v>2150</v>
      </c>
      <c r="H3514" s="11" t="n">
        <v>2110405</v>
      </c>
      <c r="I3514" s="13" t="s">
        <v>57</v>
      </c>
      <c r="J3514" s="11" t="n">
        <v>1682092</v>
      </c>
      <c r="L3514" s="11" t="n">
        <v>14055</v>
      </c>
      <c r="M3514" s="13" t="s">
        <v>35</v>
      </c>
      <c r="N3514" s="13" t="s">
        <v>59</v>
      </c>
      <c r="P3514" s="11" t="n">
        <v>129</v>
      </c>
      <c r="Q3514" s="13" t="s">
        <v>37</v>
      </c>
      <c r="R3514" s="13" t="s">
        <v>41</v>
      </c>
      <c r="S3514" s="11" t="n">
        <v>4210209</v>
      </c>
      <c r="T3514" s="13" t="s">
        <v>401</v>
      </c>
      <c r="U3514" s="14" t="n">
        <v>500.02</v>
      </c>
      <c r="W3514" s="14" t="n">
        <v>0</v>
      </c>
      <c r="X3514" s="13" t="s">
        <v>2820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  <c r="AB3514" s="1"/>
      <c r="AC3514" s="1"/>
    </row>
    <row r="3515" customFormat="false" ht="54.75" hidden="false" customHeight="true" outlineLevel="0" collapsed="false">
      <c r="A3515" s="11" t="n">
        <v>3</v>
      </c>
      <c r="B3515" s="12" t="n">
        <v>46275</v>
      </c>
      <c r="C3515" s="12" t="n">
        <v>46282</v>
      </c>
      <c r="D3515" s="11" t="n">
        <v>1723</v>
      </c>
      <c r="E3515" s="13" t="s">
        <v>95</v>
      </c>
      <c r="F3515" s="11" t="n">
        <v>24</v>
      </c>
      <c r="G3515" s="13" t="s">
        <v>64</v>
      </c>
      <c r="H3515" s="11" t="n">
        <v>2110405</v>
      </c>
      <c r="I3515" s="13" t="s">
        <v>57</v>
      </c>
      <c r="J3515" s="11" t="n">
        <v>1683008</v>
      </c>
      <c r="L3515" s="11" t="n">
        <v>623421</v>
      </c>
      <c r="M3515" s="13" t="s">
        <v>35</v>
      </c>
      <c r="N3515" s="13" t="s">
        <v>59</v>
      </c>
      <c r="P3515" s="11" t="n">
        <v>167</v>
      </c>
      <c r="Q3515" s="13" t="s">
        <v>119</v>
      </c>
      <c r="R3515" s="13" t="s">
        <v>66</v>
      </c>
      <c r="S3515" s="11" t="n">
        <v>1130101</v>
      </c>
      <c r="T3515" s="13" t="s">
        <v>67</v>
      </c>
      <c r="U3515" s="14" t="n">
        <v>1097.6</v>
      </c>
      <c r="W3515" s="14" t="n">
        <v>0</v>
      </c>
      <c r="X3515" s="13" t="s">
        <v>2821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TRASEIRO DE BOI L1</v>
      </c>
      <c r="AC3515" s="1" t="n">
        <v>176217</v>
      </c>
    </row>
    <row r="3516" customFormat="false" ht="54.75" hidden="false" customHeight="true" outlineLevel="0" collapsed="false">
      <c r="A3516" s="11" t="n">
        <v>3</v>
      </c>
      <c r="B3516" s="12" t="n">
        <v>46275</v>
      </c>
      <c r="C3516" s="12" t="n">
        <v>46282</v>
      </c>
      <c r="D3516" s="11" t="n">
        <v>1749</v>
      </c>
      <c r="E3516" s="13" t="s">
        <v>332</v>
      </c>
      <c r="F3516" s="11" t="n">
        <v>24</v>
      </c>
      <c r="G3516" s="13" t="s">
        <v>64</v>
      </c>
      <c r="H3516" s="11" t="n">
        <v>2110405</v>
      </c>
      <c r="I3516" s="13" t="s">
        <v>57</v>
      </c>
      <c r="J3516" s="11" t="n">
        <v>1686515</v>
      </c>
      <c r="L3516" s="11" t="n">
        <v>50511</v>
      </c>
      <c r="M3516" s="13" t="s">
        <v>35</v>
      </c>
      <c r="N3516" s="13" t="s">
        <v>59</v>
      </c>
      <c r="P3516" s="11" t="n">
        <v>167</v>
      </c>
      <c r="Q3516" s="13" t="s">
        <v>119</v>
      </c>
      <c r="R3516" s="13" t="s">
        <v>66</v>
      </c>
      <c r="S3516" s="11" t="n">
        <v>1130101</v>
      </c>
      <c r="T3516" s="13" t="s">
        <v>67</v>
      </c>
      <c r="U3516" s="14" t="n">
        <v>712.3</v>
      </c>
      <c r="W3516" s="14" t="n">
        <v>0</v>
      </c>
      <c r="X3516" s="13" t="s">
        <v>2822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SAB BARRA ECON 500G</v>
      </c>
      <c r="AC3516" s="1" t="n">
        <v>4185</v>
      </c>
    </row>
    <row r="3517" customFormat="false" ht="27.75" hidden="false" customHeight="true" outlineLevel="0" collapsed="false">
      <c r="A3517" s="11" t="n">
        <v>3</v>
      </c>
      <c r="B3517" s="12" t="n">
        <v>46275</v>
      </c>
      <c r="C3517" s="12" t="n">
        <v>46282</v>
      </c>
      <c r="D3517" s="11" t="n">
        <v>1723</v>
      </c>
      <c r="E3517" s="13" t="s">
        <v>95</v>
      </c>
      <c r="F3517" s="11" t="n">
        <v>24</v>
      </c>
      <c r="G3517" s="13" t="s">
        <v>64</v>
      </c>
      <c r="H3517" s="11" t="n">
        <v>2110405</v>
      </c>
      <c r="I3517" s="13" t="s">
        <v>57</v>
      </c>
      <c r="J3517" s="11" t="n">
        <v>1687762</v>
      </c>
      <c r="L3517" s="11" t="n">
        <v>623741</v>
      </c>
      <c r="M3517" s="13" t="s">
        <v>35</v>
      </c>
      <c r="N3517" s="13" t="s">
        <v>59</v>
      </c>
      <c r="P3517" s="11" t="n">
        <v>167</v>
      </c>
      <c r="Q3517" s="13" t="s">
        <v>119</v>
      </c>
      <c r="R3517" s="13" t="s">
        <v>66</v>
      </c>
      <c r="S3517" s="11" t="n">
        <v>1130101</v>
      </c>
      <c r="T3517" s="13" t="s">
        <v>67</v>
      </c>
      <c r="U3517" s="14" t="n">
        <v>1022.15</v>
      </c>
      <c r="W3517" s="14" t="n">
        <v>0</v>
      </c>
      <c r="X3517" s="13" t="s">
        <v>2823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DIANTEIRO DE BOI L</v>
      </c>
      <c r="AC3517" s="1" t="n">
        <v>176232</v>
      </c>
    </row>
    <row r="3518" customFormat="false" ht="45.75" hidden="false" customHeight="true" outlineLevel="0" collapsed="false">
      <c r="A3518" s="11" t="n">
        <v>3</v>
      </c>
      <c r="B3518" s="12" t="n">
        <v>46277</v>
      </c>
      <c r="C3518" s="12" t="n">
        <v>46282</v>
      </c>
      <c r="D3518" s="11" t="n">
        <v>42</v>
      </c>
      <c r="E3518" s="13" t="s">
        <v>99</v>
      </c>
      <c r="F3518" s="11" t="n">
        <v>34</v>
      </c>
      <c r="G3518" s="13" t="s">
        <v>56</v>
      </c>
      <c r="H3518" s="11" t="n">
        <v>2110101</v>
      </c>
      <c r="I3518" s="13" t="s">
        <v>53</v>
      </c>
      <c r="J3518" s="11" t="n">
        <v>1688835</v>
      </c>
      <c r="L3518" s="11" t="n">
        <v>4617</v>
      </c>
      <c r="M3518" s="13" t="s">
        <v>35</v>
      </c>
      <c r="N3518" s="13" t="s">
        <v>89</v>
      </c>
      <c r="P3518" s="11" t="n">
        <v>167</v>
      </c>
      <c r="Q3518" s="13" t="s">
        <v>119</v>
      </c>
      <c r="R3518" s="13" t="s">
        <v>66</v>
      </c>
      <c r="S3518" s="11" t="n">
        <v>1130101</v>
      </c>
      <c r="T3518" s="13" t="s">
        <v>67</v>
      </c>
      <c r="U3518" s="14" t="n">
        <v>1310</v>
      </c>
      <c r="W3518" s="14" t="n">
        <v>0</v>
      </c>
      <c r="X3518" s="13" t="s">
        <v>2824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/>
      <c r="AC3518" s="1"/>
    </row>
    <row r="3519" customFormat="false" ht="36.75" hidden="false" customHeight="true" outlineLevel="0" collapsed="false">
      <c r="A3519" s="11" t="n">
        <v>3</v>
      </c>
      <c r="B3519" s="12" t="n">
        <v>45950</v>
      </c>
      <c r="C3519" s="12" t="n">
        <v>46283</v>
      </c>
      <c r="D3519" s="11" t="n">
        <v>515</v>
      </c>
      <c r="E3519" s="13" t="s">
        <v>122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546000</v>
      </c>
      <c r="L3519" s="11" t="n">
        <v>85577</v>
      </c>
      <c r="M3519" s="13" t="s">
        <v>2825</v>
      </c>
      <c r="N3519" s="13" t="s">
        <v>59</v>
      </c>
      <c r="P3519" s="11" t="n">
        <v>101</v>
      </c>
      <c r="Q3519" s="13" t="s">
        <v>60</v>
      </c>
      <c r="R3519" s="13" t="s">
        <v>41</v>
      </c>
      <c r="S3519" s="11" t="n">
        <v>4210210</v>
      </c>
      <c r="T3519" s="13" t="s">
        <v>61</v>
      </c>
      <c r="U3519" s="14" t="n">
        <v>45.73</v>
      </c>
      <c r="W3519" s="14" t="n">
        <v>0</v>
      </c>
      <c r="X3519" s="13" t="s">
        <v>2826</v>
      </c>
      <c r="Z3519" s="1" t="str">
        <f aca="false">IF($T3519="","",IFERROR(INDEX('Resumo Grupos'!$AC$3:$AC$200,MATCH($T3519,'Resumo Grupos'!$AB$3:$AB$200,0)),"n/d"))</f>
        <v>Despesa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46009</v>
      </c>
      <c r="C3520" s="12" t="n">
        <v>46283</v>
      </c>
      <c r="D3520" s="11" t="n">
        <v>515</v>
      </c>
      <c r="E3520" s="13" t="s">
        <v>122</v>
      </c>
      <c r="F3520" s="11" t="n">
        <v>34</v>
      </c>
      <c r="G3520" s="13" t="s">
        <v>56</v>
      </c>
      <c r="H3520" s="11" t="n">
        <v>2110405</v>
      </c>
      <c r="I3520" s="13" t="s">
        <v>57</v>
      </c>
      <c r="J3520" s="11" t="n">
        <v>818253</v>
      </c>
      <c r="L3520" s="11" t="n">
        <v>129421</v>
      </c>
      <c r="M3520" s="13" t="s">
        <v>1492</v>
      </c>
      <c r="N3520" s="13" t="s">
        <v>59</v>
      </c>
      <c r="P3520" s="11" t="n">
        <v>102</v>
      </c>
      <c r="Q3520" s="13" t="s">
        <v>225</v>
      </c>
      <c r="R3520" s="13" t="s">
        <v>166</v>
      </c>
      <c r="S3520" s="11" t="n">
        <v>2110901</v>
      </c>
      <c r="T3520" s="13" t="s">
        <v>167</v>
      </c>
      <c r="U3520" s="14" t="n">
        <v>2090.82</v>
      </c>
      <c r="W3520" s="14" t="n">
        <v>0</v>
      </c>
      <c r="X3520" s="13" t="s">
        <v>2827</v>
      </c>
      <c r="Z3520" s="1" t="str">
        <f aca="false">IF($T3520="","",IFERROR(INDEX('Resumo Grupos'!$AC$3:$AC$200,MATCH($T3520,'Resumo Grupos'!$AB$3:$AB$200,0)),"n/d"))</f>
        <v>Empréstimo</v>
      </c>
      <c r="AA3520" s="1" t="str">
        <f aca="false">IF($T3520="","",IF(COUNTIF('Resumo Grupos'!$AE$3:$AE$40,$T3520)&gt;0,"NAO","SIM"))</f>
        <v>SIM</v>
      </c>
      <c r="AB3520" s="1"/>
      <c r="AC3520" s="1"/>
    </row>
    <row r="3521" customFormat="false" ht="45.75" hidden="false" customHeight="true" outlineLevel="0" collapsed="false">
      <c r="A3521" s="11" t="n">
        <v>3</v>
      </c>
      <c r="B3521" s="12" t="n">
        <v>46206</v>
      </c>
      <c r="C3521" s="12" t="n">
        <v>46283</v>
      </c>
      <c r="D3521" s="11" t="n">
        <v>33</v>
      </c>
      <c r="E3521" s="13" t="s">
        <v>91</v>
      </c>
      <c r="F3521" s="11" t="n">
        <v>34</v>
      </c>
      <c r="G3521" s="13" t="s">
        <v>56</v>
      </c>
      <c r="H3521" s="11" t="n">
        <v>2110405</v>
      </c>
      <c r="I3521" s="13" t="s">
        <v>57</v>
      </c>
      <c r="J3521" s="11" t="n">
        <v>1345342</v>
      </c>
      <c r="L3521" s="11" t="n">
        <v>210000</v>
      </c>
      <c r="M3521" s="13" t="s">
        <v>310</v>
      </c>
      <c r="N3521" s="13" t="s">
        <v>59</v>
      </c>
      <c r="P3521" s="11" t="n">
        <v>101</v>
      </c>
      <c r="Q3521" s="13" t="s">
        <v>60</v>
      </c>
      <c r="R3521" s="13" t="s">
        <v>41</v>
      </c>
      <c r="S3521" s="11" t="n">
        <v>4210203</v>
      </c>
      <c r="T3521" s="13" t="s">
        <v>1062</v>
      </c>
      <c r="U3521" s="14" t="n">
        <v>373.79</v>
      </c>
      <c r="W3521" s="14" t="n">
        <v>0</v>
      </c>
      <c r="X3521" s="13" t="s">
        <v>1496</v>
      </c>
      <c r="Z3521" s="1" t="str">
        <f aca="false">IF($T3521="","",IFERROR(INDEX('Resumo Grupos'!$AC$3:$AC$200,MATCH($T3521,'Resumo Grupos'!$AB$3:$AB$200,0)),"n/d"))</f>
        <v>Despesa</v>
      </c>
      <c r="AA3521" s="1" t="str">
        <f aca="false">IF($T3521="","",IF(COUNTIF('Resumo Grupos'!$AE$3:$AE$40,$T3521)&gt;0,"NAO","SIM"))</f>
        <v>SIM</v>
      </c>
      <c r="AB3521" s="1"/>
      <c r="AC3521" s="1"/>
    </row>
    <row r="3522" customFormat="false" ht="27.75" hidden="false" customHeight="true" outlineLevel="0" collapsed="false">
      <c r="A3522" s="11" t="n">
        <v>3</v>
      </c>
      <c r="B3522" s="12" t="n">
        <v>46248</v>
      </c>
      <c r="C3522" s="12" t="n">
        <v>46283</v>
      </c>
      <c r="D3522" s="11" t="n">
        <v>1720</v>
      </c>
      <c r="E3522" s="13" t="s">
        <v>1304</v>
      </c>
      <c r="F3522" s="11" t="n">
        <v>24</v>
      </c>
      <c r="G3522" s="13" t="s">
        <v>64</v>
      </c>
      <c r="H3522" s="11" t="n">
        <v>2110405</v>
      </c>
      <c r="I3522" s="13" t="s">
        <v>57</v>
      </c>
      <c r="J3522" s="11" t="n">
        <v>1551695</v>
      </c>
      <c r="L3522" s="11" t="n">
        <v>613793</v>
      </c>
      <c r="M3522" s="13" t="s">
        <v>35</v>
      </c>
      <c r="N3522" s="13" t="s">
        <v>59</v>
      </c>
      <c r="P3522" s="11" t="n">
        <v>167</v>
      </c>
      <c r="Q3522" s="13" t="s">
        <v>119</v>
      </c>
      <c r="R3522" s="13" t="s">
        <v>66</v>
      </c>
      <c r="S3522" s="11" t="n">
        <v>1130101</v>
      </c>
      <c r="T3522" s="13" t="s">
        <v>67</v>
      </c>
      <c r="U3522" s="14" t="n">
        <v>625.75</v>
      </c>
      <c r="W3522" s="14" t="n">
        <v>0</v>
      </c>
      <c r="X3522" s="13" t="s">
        <v>2828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VELAS D'LUZ 8UN</v>
      </c>
      <c r="AC3522" s="1" t="n">
        <v>48211</v>
      </c>
    </row>
    <row r="3523" customFormat="false" ht="63.75" hidden="false" customHeight="true" outlineLevel="0" collapsed="false">
      <c r="A3523" s="11" t="n">
        <v>3</v>
      </c>
      <c r="B3523" s="12" t="n">
        <v>46251</v>
      </c>
      <c r="C3523" s="12" t="n">
        <v>46283</v>
      </c>
      <c r="D3523" s="11" t="n">
        <v>10010</v>
      </c>
      <c r="E3523" s="13" t="s">
        <v>2732</v>
      </c>
      <c r="F3523" s="11" t="n">
        <v>24</v>
      </c>
      <c r="G3523" s="13" t="s">
        <v>64</v>
      </c>
      <c r="H3523" s="11" t="n">
        <v>2110405</v>
      </c>
      <c r="I3523" s="13" t="s">
        <v>57</v>
      </c>
      <c r="J3523" s="11" t="n">
        <v>1582140</v>
      </c>
      <c r="L3523" s="11" t="n">
        <v>445012</v>
      </c>
      <c r="M3523" s="13" t="s">
        <v>35</v>
      </c>
      <c r="N3523" s="13" t="s">
        <v>59</v>
      </c>
      <c r="P3523" s="11" t="n">
        <v>167</v>
      </c>
      <c r="Q3523" s="13" t="s">
        <v>119</v>
      </c>
      <c r="R3523" s="13" t="s">
        <v>66</v>
      </c>
      <c r="S3523" s="11" t="n">
        <v>1130101</v>
      </c>
      <c r="T3523" s="13" t="s">
        <v>67</v>
      </c>
      <c r="U3523" s="14" t="n">
        <v>794.97</v>
      </c>
      <c r="W3523" s="14" t="n">
        <v>0</v>
      </c>
      <c r="X3523" s="13" t="s">
        <v>2829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LAVA ROUPAS LIQUIDO</v>
      </c>
      <c r="AC3523" s="1" t="n">
        <v>44501</v>
      </c>
    </row>
    <row r="3524" customFormat="false" ht="27.75" hidden="false" customHeight="true" outlineLevel="0" collapsed="false">
      <c r="A3524" s="11" t="n">
        <v>3</v>
      </c>
      <c r="B3524" s="12" t="n">
        <v>46254</v>
      </c>
      <c r="C3524" s="12" t="n">
        <v>46283</v>
      </c>
      <c r="D3524" s="11" t="n">
        <v>1398</v>
      </c>
      <c r="E3524" s="13" t="s">
        <v>1655</v>
      </c>
      <c r="F3524" s="11" t="n">
        <v>24</v>
      </c>
      <c r="G3524" s="13" t="s">
        <v>64</v>
      </c>
      <c r="H3524" s="11" t="n">
        <v>2110405</v>
      </c>
      <c r="I3524" s="13" t="s">
        <v>57</v>
      </c>
      <c r="J3524" s="11" t="n">
        <v>1585260</v>
      </c>
      <c r="L3524" s="11" t="n">
        <v>35502</v>
      </c>
      <c r="M3524" s="13" t="s">
        <v>35</v>
      </c>
      <c r="N3524" s="13" t="s">
        <v>59</v>
      </c>
      <c r="P3524" s="11" t="n">
        <v>167</v>
      </c>
      <c r="Q3524" s="13" t="s">
        <v>119</v>
      </c>
      <c r="R3524" s="13" t="s">
        <v>66</v>
      </c>
      <c r="S3524" s="11" t="n">
        <v>1130101</v>
      </c>
      <c r="T3524" s="13" t="s">
        <v>67</v>
      </c>
      <c r="U3524" s="14" t="n">
        <v>153.34</v>
      </c>
      <c r="W3524" s="14" t="n">
        <v>0</v>
      </c>
      <c r="X3524" s="13" t="s">
        <v>2830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TORNEIRA PLASTICA P/</v>
      </c>
      <c r="AC3524" s="1" t="n">
        <v>1358</v>
      </c>
    </row>
    <row r="3525" customFormat="false" ht="63.75" hidden="false" customHeight="true" outlineLevel="0" collapsed="false">
      <c r="A3525" s="11" t="n">
        <v>3</v>
      </c>
      <c r="B3525" s="12" t="n">
        <v>46255</v>
      </c>
      <c r="C3525" s="12" t="n">
        <v>46283</v>
      </c>
      <c r="D3525" s="11" t="n">
        <v>10027</v>
      </c>
      <c r="E3525" s="13" t="s">
        <v>2272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1600388</v>
      </c>
      <c r="L3525" s="11" t="n">
        <v>246890</v>
      </c>
      <c r="M3525" s="13" t="s">
        <v>35</v>
      </c>
      <c r="N3525" s="13" t="s">
        <v>59</v>
      </c>
      <c r="P3525" s="11" t="n">
        <v>167</v>
      </c>
      <c r="Q3525" s="13" t="s">
        <v>119</v>
      </c>
      <c r="R3525" s="13" t="s">
        <v>2273</v>
      </c>
      <c r="S3525" s="11" t="n">
        <v>1240103</v>
      </c>
      <c r="T3525" s="13" t="s">
        <v>2274</v>
      </c>
      <c r="U3525" s="14" t="n">
        <v>1000</v>
      </c>
      <c r="W3525" s="14" t="n">
        <v>0</v>
      </c>
      <c r="X3525" s="13" t="s">
        <v>2831</v>
      </c>
      <c r="Z3525" s="1" t="str">
        <f aca="false">IF($T3525="","",IFERROR(INDEX('Resumo Grupos'!$AC$3:$AC$200,MATCH($T3525,'Resumo Grupos'!$AB$3:$AB$200,0)),"n/d"))</f>
        <v>Despesa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46262</v>
      </c>
      <c r="C3526" s="12" t="n">
        <v>46283</v>
      </c>
      <c r="D3526" s="11" t="n">
        <v>1740</v>
      </c>
      <c r="E3526" s="13" t="s">
        <v>207</v>
      </c>
      <c r="F3526" s="11" t="n">
        <v>24</v>
      </c>
      <c r="G3526" s="13" t="s">
        <v>64</v>
      </c>
      <c r="H3526" s="11" t="n">
        <v>2110405</v>
      </c>
      <c r="I3526" s="13" t="s">
        <v>57</v>
      </c>
      <c r="J3526" s="11" t="n">
        <v>1618406</v>
      </c>
      <c r="L3526" s="11" t="n">
        <v>12646372</v>
      </c>
      <c r="M3526" s="13" t="s">
        <v>35</v>
      </c>
      <c r="N3526" s="13" t="s">
        <v>59</v>
      </c>
      <c r="P3526" s="11" t="n">
        <v>167</v>
      </c>
      <c r="Q3526" s="13" t="s">
        <v>119</v>
      </c>
      <c r="R3526" s="13" t="s">
        <v>66</v>
      </c>
      <c r="S3526" s="11" t="n">
        <v>1130101</v>
      </c>
      <c r="T3526" s="13" t="s">
        <v>67</v>
      </c>
      <c r="U3526" s="14" t="n">
        <v>903.6</v>
      </c>
      <c r="W3526" s="14" t="n">
        <v>0</v>
      </c>
      <c r="X3526" s="13" t="s">
        <v>2832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LINGUI DE FRANGO KG</v>
      </c>
      <c r="AC3526" s="1" t="n">
        <v>1264637</v>
      </c>
    </row>
    <row r="3527" customFormat="false" ht="45.75" hidden="false" customHeight="true" outlineLevel="0" collapsed="false">
      <c r="A3527" s="11" t="n">
        <v>3</v>
      </c>
      <c r="B3527" s="12" t="n">
        <v>46261</v>
      </c>
      <c r="C3527" s="12" t="n">
        <v>46283</v>
      </c>
      <c r="D3527" s="11" t="n">
        <v>10037</v>
      </c>
      <c r="E3527" s="13" t="s">
        <v>467</v>
      </c>
      <c r="F3527" s="11" t="n">
        <v>24</v>
      </c>
      <c r="G3527" s="13" t="s">
        <v>64</v>
      </c>
      <c r="H3527" s="11" t="n">
        <v>2110405</v>
      </c>
      <c r="I3527" s="13" t="s">
        <v>57</v>
      </c>
      <c r="J3527" s="11" t="n">
        <v>1618420</v>
      </c>
      <c r="L3527" s="11" t="n">
        <v>33571</v>
      </c>
      <c r="M3527" s="13" t="s">
        <v>35</v>
      </c>
      <c r="N3527" s="13" t="s">
        <v>59</v>
      </c>
      <c r="P3527" s="11" t="n">
        <v>167</v>
      </c>
      <c r="Q3527" s="13" t="s">
        <v>119</v>
      </c>
      <c r="R3527" s="13" t="s">
        <v>66</v>
      </c>
      <c r="S3527" s="11" t="n">
        <v>1130101</v>
      </c>
      <c r="T3527" s="13" t="s">
        <v>67</v>
      </c>
      <c r="U3527" s="14" t="n">
        <v>457.88</v>
      </c>
      <c r="W3527" s="14" t="n">
        <v>0</v>
      </c>
      <c r="X3527" s="13" t="s">
        <v>2833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RACAO BOLT CAES KG</v>
      </c>
      <c r="AC3527" s="1" t="n">
        <v>3357</v>
      </c>
    </row>
    <row r="3528" customFormat="false" ht="54.75" hidden="false" customHeight="true" outlineLevel="0" collapsed="false">
      <c r="A3528" s="11" t="n">
        <v>3</v>
      </c>
      <c r="B3528" s="12" t="n">
        <v>46264</v>
      </c>
      <c r="C3528" s="12" t="n">
        <v>46283</v>
      </c>
      <c r="D3528" s="11" t="n">
        <v>1613</v>
      </c>
      <c r="E3528" s="13" t="s">
        <v>214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1628619</v>
      </c>
      <c r="L3528" s="11" t="n">
        <v>16250963</v>
      </c>
      <c r="M3528" s="13" t="s">
        <v>35</v>
      </c>
      <c r="N3528" s="13" t="s">
        <v>59</v>
      </c>
      <c r="P3528" s="11" t="n">
        <v>167</v>
      </c>
      <c r="Q3528" s="13" t="s">
        <v>119</v>
      </c>
      <c r="R3528" s="13" t="s">
        <v>66</v>
      </c>
      <c r="S3528" s="11" t="n">
        <v>1130101</v>
      </c>
      <c r="T3528" s="13" t="s">
        <v>67</v>
      </c>
      <c r="U3528" s="14" t="n">
        <v>166.96</v>
      </c>
      <c r="W3528" s="14" t="n">
        <v>0</v>
      </c>
      <c r="X3528" s="13" t="s">
        <v>2834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BACON KG</v>
      </c>
      <c r="AC3528" s="1" t="n">
        <v>1625096</v>
      </c>
    </row>
    <row r="3529" customFormat="false" ht="45.75" hidden="false" customHeight="true" outlineLevel="0" collapsed="false">
      <c r="A3529" s="11" t="n">
        <v>3</v>
      </c>
      <c r="B3529" s="12" t="n">
        <v>46269</v>
      </c>
      <c r="C3529" s="12" t="n">
        <v>46283</v>
      </c>
      <c r="D3529" s="11" t="n">
        <v>1723</v>
      </c>
      <c r="E3529" s="13" t="s">
        <v>95</v>
      </c>
      <c r="F3529" s="11" t="n">
        <v>24</v>
      </c>
      <c r="G3529" s="13" t="s">
        <v>64</v>
      </c>
      <c r="H3529" s="11" t="n">
        <v>2110405</v>
      </c>
      <c r="I3529" s="13" t="s">
        <v>57</v>
      </c>
      <c r="J3529" s="11" t="n">
        <v>1652813</v>
      </c>
      <c r="L3529" s="11" t="n">
        <v>618002</v>
      </c>
      <c r="M3529" s="13" t="s">
        <v>35</v>
      </c>
      <c r="N3529" s="13" t="s">
        <v>59</v>
      </c>
      <c r="P3529" s="11" t="n">
        <v>167</v>
      </c>
      <c r="Q3529" s="13" t="s">
        <v>119</v>
      </c>
      <c r="R3529" s="13" t="s">
        <v>66</v>
      </c>
      <c r="S3529" s="11" t="n">
        <v>1130101</v>
      </c>
      <c r="T3529" s="13" t="s">
        <v>67</v>
      </c>
      <c r="U3529" s="14" t="n">
        <v>1946.71</v>
      </c>
      <c r="W3529" s="14" t="n">
        <v>0</v>
      </c>
      <c r="X3529" s="13" t="s">
        <v>2835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TRASEIRO DE BOI L1</v>
      </c>
      <c r="AC3529" s="1" t="n">
        <v>175949</v>
      </c>
    </row>
    <row r="3530" customFormat="false" ht="54.75" hidden="false" customHeight="true" outlineLevel="0" collapsed="false">
      <c r="A3530" s="11" t="n">
        <v>3</v>
      </c>
      <c r="B3530" s="12" t="n">
        <v>46269</v>
      </c>
      <c r="C3530" s="12" t="n">
        <v>46283</v>
      </c>
      <c r="D3530" s="11" t="n">
        <v>1815</v>
      </c>
      <c r="E3530" s="13" t="s">
        <v>73</v>
      </c>
      <c r="F3530" s="11" t="n">
        <v>24</v>
      </c>
      <c r="G3530" s="13" t="s">
        <v>64</v>
      </c>
      <c r="H3530" s="11" t="n">
        <v>2110405</v>
      </c>
      <c r="I3530" s="13" t="s">
        <v>57</v>
      </c>
      <c r="J3530" s="11" t="n">
        <v>1652981</v>
      </c>
      <c r="L3530" s="11" t="n">
        <v>4663651</v>
      </c>
      <c r="M3530" s="13" t="s">
        <v>35</v>
      </c>
      <c r="N3530" s="13" t="s">
        <v>59</v>
      </c>
      <c r="P3530" s="11" t="n">
        <v>167</v>
      </c>
      <c r="Q3530" s="13" t="s">
        <v>119</v>
      </c>
      <c r="R3530" s="13" t="s">
        <v>66</v>
      </c>
      <c r="S3530" s="11" t="n">
        <v>1130101</v>
      </c>
      <c r="T3530" s="13" t="s">
        <v>67</v>
      </c>
      <c r="U3530" s="14" t="n">
        <v>1268.35</v>
      </c>
      <c r="W3530" s="14" t="n">
        <v>0</v>
      </c>
      <c r="X3530" s="13" t="s">
        <v>2836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FIGADO BOVINO KG</v>
      </c>
      <c r="AC3530" s="1" t="n">
        <v>401452</v>
      </c>
    </row>
    <row r="3531" customFormat="false" ht="54.75" hidden="false" customHeight="true" outlineLevel="0" collapsed="false">
      <c r="A3531" s="11" t="n">
        <v>3</v>
      </c>
      <c r="B3531" s="12" t="n">
        <v>46269</v>
      </c>
      <c r="C3531" s="12" t="n">
        <v>46283</v>
      </c>
      <c r="D3531" s="11" t="n">
        <v>616</v>
      </c>
      <c r="E3531" s="13" t="s">
        <v>2837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1653121</v>
      </c>
      <c r="L3531" s="11" t="n">
        <v>3755961</v>
      </c>
      <c r="M3531" s="13" t="s">
        <v>35</v>
      </c>
      <c r="N3531" s="13" t="s">
        <v>59</v>
      </c>
      <c r="P3531" s="11" t="n">
        <v>167</v>
      </c>
      <c r="Q3531" s="13" t="s">
        <v>119</v>
      </c>
      <c r="R3531" s="13" t="s">
        <v>66</v>
      </c>
      <c r="S3531" s="11" t="n">
        <v>1130101</v>
      </c>
      <c r="T3531" s="13" t="s">
        <v>67</v>
      </c>
      <c r="U3531" s="14" t="n">
        <v>375.43</v>
      </c>
      <c r="W3531" s="14" t="n">
        <v>0</v>
      </c>
      <c r="X3531" s="13" t="s">
        <v>2838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ANELINATUPY PRETO</v>
      </c>
      <c r="AC3531" s="1" t="n">
        <v>320421</v>
      </c>
    </row>
    <row r="3532" customFormat="false" ht="54.75" hidden="false" customHeight="true" outlineLevel="0" collapsed="false">
      <c r="A3532" s="11" t="n">
        <v>3</v>
      </c>
      <c r="B3532" s="12" t="n">
        <v>46269</v>
      </c>
      <c r="C3532" s="12" t="n">
        <v>46283</v>
      </c>
      <c r="D3532" s="11" t="n">
        <v>616</v>
      </c>
      <c r="E3532" s="13" t="s">
        <v>2837</v>
      </c>
      <c r="F3532" s="11" t="n">
        <v>24</v>
      </c>
      <c r="G3532" s="13" t="s">
        <v>64</v>
      </c>
      <c r="H3532" s="11" t="n">
        <v>2110405</v>
      </c>
      <c r="I3532" s="13" t="s">
        <v>57</v>
      </c>
      <c r="J3532" s="11" t="n">
        <v>1653146</v>
      </c>
      <c r="L3532" s="11" t="n">
        <v>3756441</v>
      </c>
      <c r="M3532" s="13" t="s">
        <v>35</v>
      </c>
      <c r="N3532" s="13" t="s">
        <v>59</v>
      </c>
      <c r="P3532" s="11" t="n">
        <v>167</v>
      </c>
      <c r="Q3532" s="13" t="s">
        <v>119</v>
      </c>
      <c r="R3532" s="13" t="s">
        <v>66</v>
      </c>
      <c r="S3532" s="11" t="n">
        <v>1130101</v>
      </c>
      <c r="T3532" s="13" t="s">
        <v>67</v>
      </c>
      <c r="U3532" s="14" t="n">
        <v>663.22</v>
      </c>
      <c r="W3532" s="14" t="n">
        <v>0</v>
      </c>
      <c r="X3532" s="13" t="s">
        <v>2839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COLA DE ISOPOR POLAR</v>
      </c>
      <c r="AC3532" s="1" t="n">
        <v>320422</v>
      </c>
    </row>
    <row r="3533" customFormat="false" ht="45.75" hidden="false" customHeight="true" outlineLevel="0" collapsed="false">
      <c r="A3533" s="11" t="n">
        <v>3</v>
      </c>
      <c r="B3533" s="12" t="n">
        <v>46269</v>
      </c>
      <c r="C3533" s="12" t="n">
        <v>46283</v>
      </c>
      <c r="D3533" s="11" t="n">
        <v>1695</v>
      </c>
      <c r="E3533" s="13" t="s">
        <v>335</v>
      </c>
      <c r="F3533" s="11" t="n">
        <v>24</v>
      </c>
      <c r="G3533" s="13" t="s">
        <v>64</v>
      </c>
      <c r="H3533" s="11" t="n">
        <v>2110405</v>
      </c>
      <c r="I3533" s="13" t="s">
        <v>57</v>
      </c>
      <c r="J3533" s="11" t="n">
        <v>1676558</v>
      </c>
      <c r="L3533" s="11" t="n">
        <v>2028002</v>
      </c>
      <c r="M3533" s="13" t="s">
        <v>35</v>
      </c>
      <c r="N3533" s="13" t="s">
        <v>59</v>
      </c>
      <c r="P3533" s="11" t="n">
        <v>129</v>
      </c>
      <c r="Q3533" s="13" t="s">
        <v>37</v>
      </c>
      <c r="R3533" s="13" t="s">
        <v>66</v>
      </c>
      <c r="S3533" s="11" t="n">
        <v>1130101</v>
      </c>
      <c r="T3533" s="13" t="s">
        <v>67</v>
      </c>
      <c r="U3533" s="14" t="n">
        <v>1176.71</v>
      </c>
      <c r="W3533" s="14" t="n">
        <v>0</v>
      </c>
      <c r="X3533" s="13" t="s">
        <v>2840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SUCO JANDAI CAJU500M</v>
      </c>
      <c r="AC3533" s="1" t="n">
        <v>20280</v>
      </c>
    </row>
    <row r="3534" customFormat="false" ht="36.75" hidden="false" customHeight="true" outlineLevel="0" collapsed="false">
      <c r="A3534" s="11" t="n">
        <v>3</v>
      </c>
      <c r="B3534" s="12" t="n">
        <v>46275</v>
      </c>
      <c r="C3534" s="12" t="n">
        <v>46283</v>
      </c>
      <c r="D3534" s="11" t="n">
        <v>1609</v>
      </c>
      <c r="E3534" s="13" t="s">
        <v>521</v>
      </c>
      <c r="F3534" s="11" t="n">
        <v>24</v>
      </c>
      <c r="G3534" s="13" t="s">
        <v>64</v>
      </c>
      <c r="H3534" s="11" t="n">
        <v>2110405</v>
      </c>
      <c r="I3534" s="13" t="s">
        <v>57</v>
      </c>
      <c r="J3534" s="11" t="n">
        <v>1687008</v>
      </c>
      <c r="L3534" s="11" t="n">
        <v>6102</v>
      </c>
      <c r="M3534" s="13" t="s">
        <v>35</v>
      </c>
      <c r="N3534" s="13" t="s">
        <v>59</v>
      </c>
      <c r="P3534" s="11" t="n">
        <v>167</v>
      </c>
      <c r="Q3534" s="13" t="s">
        <v>119</v>
      </c>
      <c r="R3534" s="13" t="s">
        <v>66</v>
      </c>
      <c r="S3534" s="11" t="n">
        <v>1130101</v>
      </c>
      <c r="T3534" s="13" t="s">
        <v>67</v>
      </c>
      <c r="U3534" s="14" t="n">
        <v>959.3</v>
      </c>
      <c r="W3534" s="14" t="n">
        <v>0</v>
      </c>
      <c r="X3534" s="13" t="s">
        <v>2841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FAZENDINH LAR 500 ML</v>
      </c>
      <c r="AC3534" s="1" t="n">
        <v>6102</v>
      </c>
    </row>
    <row r="3535" customFormat="false" ht="63.75" hidden="false" customHeight="true" outlineLevel="0" collapsed="false">
      <c r="A3535" s="11" t="n">
        <v>3</v>
      </c>
      <c r="B3535" s="12" t="n">
        <v>46276</v>
      </c>
      <c r="C3535" s="12" t="n">
        <v>46283</v>
      </c>
      <c r="D3535" s="11" t="n">
        <v>10103</v>
      </c>
      <c r="E3535" s="13" t="s">
        <v>2842</v>
      </c>
      <c r="F3535" s="11" t="n">
        <v>24</v>
      </c>
      <c r="G3535" s="13" t="s">
        <v>64</v>
      </c>
      <c r="H3535" s="11" t="n">
        <v>2110405</v>
      </c>
      <c r="I3535" s="13" t="s">
        <v>57</v>
      </c>
      <c r="J3535" s="11" t="n">
        <v>1687743</v>
      </c>
      <c r="L3535" s="11" t="n">
        <v>566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66</v>
      </c>
      <c r="S3535" s="11" t="n">
        <v>1130101</v>
      </c>
      <c r="T3535" s="13" t="s">
        <v>67</v>
      </c>
      <c r="U3535" s="14" t="n">
        <v>268</v>
      </c>
      <c r="W3535" s="14" t="n">
        <v>0</v>
      </c>
      <c r="X3535" s="13" t="s">
        <v>2843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BISC DOCE RECREIO 200G BOM GOSTO</v>
      </c>
      <c r="AC3535" s="1" t="n">
        <v>566</v>
      </c>
    </row>
    <row r="3536" customFormat="false" ht="36.75" hidden="false" customHeight="true" outlineLevel="0" collapsed="false">
      <c r="A3536" s="11" t="n">
        <v>3</v>
      </c>
      <c r="B3536" s="12" t="n">
        <v>46256</v>
      </c>
      <c r="C3536" s="12" t="n">
        <v>46284</v>
      </c>
      <c r="D3536" s="11" t="n">
        <v>1266</v>
      </c>
      <c r="E3536" s="13" t="s">
        <v>239</v>
      </c>
      <c r="F3536" s="11" t="n">
        <v>24</v>
      </c>
      <c r="G3536" s="13" t="s">
        <v>64</v>
      </c>
      <c r="H3536" s="11" t="n">
        <v>2110405</v>
      </c>
      <c r="I3536" s="13" t="s">
        <v>57</v>
      </c>
      <c r="J3536" s="11" t="n">
        <v>1585202</v>
      </c>
      <c r="L3536" s="11" t="n">
        <v>32873</v>
      </c>
      <c r="M3536" s="13" t="s">
        <v>35</v>
      </c>
      <c r="N3536" s="13" t="s">
        <v>59</v>
      </c>
      <c r="P3536" s="11" t="n">
        <v>167</v>
      </c>
      <c r="Q3536" s="13" t="s">
        <v>119</v>
      </c>
      <c r="R3536" s="13" t="s">
        <v>41</v>
      </c>
      <c r="S3536" s="11" t="n">
        <v>4210299</v>
      </c>
      <c r="T3536" s="13" t="s">
        <v>1423</v>
      </c>
      <c r="U3536" s="14" t="n">
        <v>538.02</v>
      </c>
      <c r="W3536" s="14" t="n">
        <v>0</v>
      </c>
      <c r="X3536" s="13" t="s">
        <v>2844</v>
      </c>
      <c r="Z3536" s="1" t="str">
        <f aca="false">IF($T3536="","",IFERROR(INDEX('Resumo Grupos'!$AC$3:$AC$200,MATCH($T3536,'Resumo Grupos'!$AB$3:$AB$200,0)),"n/d"))</f>
        <v>Despesa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BOBINA ESTRELA UNISO</v>
      </c>
      <c r="AC3536" s="1" t="n">
        <v>2670</v>
      </c>
    </row>
    <row r="3537" customFormat="false" ht="45.75" hidden="false" customHeight="true" outlineLevel="0" collapsed="false">
      <c r="A3537" s="11" t="n">
        <v>3</v>
      </c>
      <c r="B3537" s="12" t="n">
        <v>46269</v>
      </c>
      <c r="C3537" s="12" t="n">
        <v>46284</v>
      </c>
      <c r="D3537" s="11" t="n">
        <v>1672</v>
      </c>
      <c r="E3537" s="13" t="s">
        <v>87</v>
      </c>
      <c r="F3537" s="11" t="n">
        <v>24</v>
      </c>
      <c r="G3537" s="13" t="s">
        <v>64</v>
      </c>
      <c r="H3537" s="11" t="n">
        <v>2110405</v>
      </c>
      <c r="I3537" s="13" t="s">
        <v>57</v>
      </c>
      <c r="J3537" s="11" t="n">
        <v>1676756</v>
      </c>
      <c r="L3537" s="11" t="n">
        <v>1444086</v>
      </c>
      <c r="M3537" s="13" t="s">
        <v>35</v>
      </c>
      <c r="N3537" s="13" t="s">
        <v>59</v>
      </c>
      <c r="P3537" s="11" t="n">
        <v>129</v>
      </c>
      <c r="Q3537" s="13" t="s">
        <v>37</v>
      </c>
      <c r="R3537" s="13" t="s">
        <v>66</v>
      </c>
      <c r="S3537" s="11" t="n">
        <v>1130101</v>
      </c>
      <c r="T3537" s="13" t="s">
        <v>67</v>
      </c>
      <c r="U3537" s="14" t="n">
        <v>560</v>
      </c>
      <c r="W3537" s="14" t="n">
        <v>0</v>
      </c>
      <c r="X3537" s="13" t="s">
        <v>2845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AGUAYARA GALAO 20L</v>
      </c>
      <c r="AC3537" s="1" t="n">
        <v>1444086</v>
      </c>
    </row>
    <row r="3538" customFormat="false" ht="54.75" hidden="false" customHeight="true" outlineLevel="0" collapsed="false">
      <c r="A3538" s="11" t="n">
        <v>3</v>
      </c>
      <c r="B3538" s="12" t="n">
        <v>46270</v>
      </c>
      <c r="C3538" s="12" t="n">
        <v>46284</v>
      </c>
      <c r="D3538" s="11" t="n">
        <v>1625</v>
      </c>
      <c r="E3538" s="13" t="s">
        <v>412</v>
      </c>
      <c r="F3538" s="11" t="n">
        <v>24</v>
      </c>
      <c r="G3538" s="13" t="s">
        <v>64</v>
      </c>
      <c r="H3538" s="11" t="n">
        <v>2110405</v>
      </c>
      <c r="I3538" s="13" t="s">
        <v>57</v>
      </c>
      <c r="J3538" s="11" t="n">
        <v>1682323</v>
      </c>
      <c r="L3538" s="11" t="n">
        <v>152922</v>
      </c>
      <c r="M3538" s="13" t="s">
        <v>35</v>
      </c>
      <c r="N3538" s="13" t="s">
        <v>59</v>
      </c>
      <c r="P3538" s="11" t="n">
        <v>167</v>
      </c>
      <c r="Q3538" s="13" t="s">
        <v>119</v>
      </c>
      <c r="R3538" s="13" t="s">
        <v>66</v>
      </c>
      <c r="S3538" s="11" t="n">
        <v>1130101</v>
      </c>
      <c r="T3538" s="13" t="s">
        <v>67</v>
      </c>
      <c r="U3538" s="14" t="n">
        <v>2897.4</v>
      </c>
      <c r="W3538" s="14" t="n">
        <v>0</v>
      </c>
      <c r="X3538" s="13" t="s">
        <v>2846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TRASEIRO DE BOI L1</v>
      </c>
      <c r="AC3538" s="1" t="n">
        <v>15292</v>
      </c>
    </row>
    <row r="3539" customFormat="false" ht="45.75" hidden="false" customHeight="true" outlineLevel="0" collapsed="false">
      <c r="A3539" s="11" t="n">
        <v>3</v>
      </c>
      <c r="B3539" s="12" t="n">
        <v>46275</v>
      </c>
      <c r="C3539" s="12" t="n">
        <v>46284</v>
      </c>
      <c r="D3539" s="11" t="n">
        <v>1814</v>
      </c>
      <c r="E3539" s="13" t="s">
        <v>440</v>
      </c>
      <c r="F3539" s="11" t="n">
        <v>24</v>
      </c>
      <c r="G3539" s="13" t="s">
        <v>64</v>
      </c>
      <c r="H3539" s="11" t="n">
        <v>2110405</v>
      </c>
      <c r="I3539" s="13" t="s">
        <v>57</v>
      </c>
      <c r="J3539" s="11" t="n">
        <v>1687654</v>
      </c>
      <c r="L3539" s="11" t="n">
        <v>291371</v>
      </c>
      <c r="M3539" s="13" t="s">
        <v>35</v>
      </c>
      <c r="N3539" s="13" t="s">
        <v>59</v>
      </c>
      <c r="P3539" s="11" t="n">
        <v>167</v>
      </c>
      <c r="Q3539" s="13" t="s">
        <v>119</v>
      </c>
      <c r="R3539" s="13" t="s">
        <v>66</v>
      </c>
      <c r="S3539" s="11" t="n">
        <v>1130101</v>
      </c>
      <c r="T3539" s="13" t="s">
        <v>67</v>
      </c>
      <c r="U3539" s="14" t="n">
        <v>968.48</v>
      </c>
      <c r="W3539" s="14" t="n">
        <v>0</v>
      </c>
      <c r="X3539" s="13" t="s">
        <v>2847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POLPA GRAVIOLA 100G</v>
      </c>
      <c r="AC3539" s="1" t="n">
        <v>29137</v>
      </c>
    </row>
    <row r="3540" customFormat="false" ht="54.75" hidden="false" customHeight="true" outlineLevel="0" collapsed="false">
      <c r="A3540" s="11" t="n">
        <v>3</v>
      </c>
      <c r="B3540" s="12" t="n">
        <v>46011</v>
      </c>
      <c r="C3540" s="12" t="n">
        <v>46285</v>
      </c>
      <c r="D3540" s="11" t="n">
        <v>514</v>
      </c>
      <c r="E3540" s="13" t="s">
        <v>55</v>
      </c>
      <c r="F3540" s="11" t="n">
        <v>34</v>
      </c>
      <c r="G3540" s="13" t="s">
        <v>56</v>
      </c>
      <c r="H3540" s="11" t="n">
        <v>2110405</v>
      </c>
      <c r="I3540" s="13" t="s">
        <v>57</v>
      </c>
      <c r="J3540" s="11" t="n">
        <v>695960</v>
      </c>
      <c r="L3540" s="11" t="n">
        <v>3</v>
      </c>
      <c r="M3540" s="13" t="s">
        <v>2179</v>
      </c>
      <c r="N3540" s="13" t="s">
        <v>59</v>
      </c>
      <c r="P3540" s="11" t="n">
        <v>101</v>
      </c>
      <c r="Q3540" s="13" t="s">
        <v>60</v>
      </c>
      <c r="R3540" s="13" t="s">
        <v>41</v>
      </c>
      <c r="S3540" s="11" t="n">
        <v>4210210</v>
      </c>
      <c r="T3540" s="13" t="s">
        <v>61</v>
      </c>
      <c r="U3540" s="14" t="n">
        <v>807.37</v>
      </c>
      <c r="W3540" s="14" t="n">
        <v>0</v>
      </c>
      <c r="X3540" s="13" t="s">
        <v>2848</v>
      </c>
      <c r="Z3540" s="1" t="str">
        <f aca="false">IF($T3540="","",IFERROR(INDEX('Resumo Grupos'!$AC$3:$AC$200,MATCH($T3540,'Resumo Grupos'!$AB$3:$AB$200,0)),"n/d"))</f>
        <v>Despesa</v>
      </c>
      <c r="AA3540" s="1" t="str">
        <f aca="false">IF($T3540="","",IF(COUNTIF('Resumo Grupos'!$AE$3:$AE$40,$T3540)&gt;0,"NAO","SIM"))</f>
        <v>SIM</v>
      </c>
    </row>
    <row r="3541" customFormat="false" ht="54.75" hidden="false" customHeight="true" outlineLevel="0" collapsed="false">
      <c r="A3541" s="11" t="n">
        <v>3</v>
      </c>
      <c r="B3541" s="12" t="n">
        <v>46223</v>
      </c>
      <c r="C3541" s="12" t="n">
        <v>46285</v>
      </c>
      <c r="D3541" s="11" t="n">
        <v>33</v>
      </c>
      <c r="E3541" s="13" t="s">
        <v>91</v>
      </c>
      <c r="F3541" s="11" t="n">
        <v>34</v>
      </c>
      <c r="G3541" s="13" t="s">
        <v>56</v>
      </c>
      <c r="H3541" s="11" t="n">
        <v>2110405</v>
      </c>
      <c r="I3541" s="13" t="s">
        <v>57</v>
      </c>
      <c r="J3541" s="11" t="n">
        <v>1424252</v>
      </c>
      <c r="L3541" s="11" t="n">
        <v>222229</v>
      </c>
      <c r="M3541" s="13" t="s">
        <v>310</v>
      </c>
      <c r="N3541" s="13" t="s">
        <v>59</v>
      </c>
      <c r="P3541" s="11" t="n">
        <v>101</v>
      </c>
      <c r="Q3541" s="13" t="s">
        <v>60</v>
      </c>
      <c r="R3541" s="13" t="s">
        <v>83</v>
      </c>
      <c r="S3541" s="11" t="n">
        <v>4210107</v>
      </c>
      <c r="T3541" s="13" t="s">
        <v>690</v>
      </c>
      <c r="U3541" s="14" t="n">
        <v>224.99</v>
      </c>
      <c r="W3541" s="14" t="n">
        <v>0</v>
      </c>
      <c r="X3541" s="13" t="s">
        <v>2849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</row>
    <row r="3542" customFormat="false" ht="54.75" hidden="false" customHeight="true" outlineLevel="0" collapsed="false">
      <c r="A3542" s="11" t="n">
        <v>3</v>
      </c>
      <c r="B3542" s="12" t="n">
        <v>46223</v>
      </c>
      <c r="C3542" s="12" t="n">
        <v>46285</v>
      </c>
      <c r="D3542" s="11" t="n">
        <v>17</v>
      </c>
      <c r="E3542" s="13" t="s">
        <v>1724</v>
      </c>
      <c r="F3542" s="11" t="n">
        <v>34</v>
      </c>
      <c r="G3542" s="13" t="s">
        <v>56</v>
      </c>
      <c r="H3542" s="11" t="n">
        <v>2110405</v>
      </c>
      <c r="I3542" s="13" t="s">
        <v>57</v>
      </c>
      <c r="J3542" s="11" t="n">
        <v>1464473</v>
      </c>
      <c r="L3542" s="11" t="n">
        <v>227845</v>
      </c>
      <c r="M3542" s="13" t="s">
        <v>310</v>
      </c>
      <c r="N3542" s="13" t="s">
        <v>59</v>
      </c>
      <c r="P3542" s="11" t="n">
        <v>101</v>
      </c>
      <c r="Q3542" s="13" t="s">
        <v>60</v>
      </c>
      <c r="R3542" s="13" t="s">
        <v>264</v>
      </c>
      <c r="S3542" s="11" t="n">
        <v>4220199</v>
      </c>
      <c r="T3542" s="13" t="s">
        <v>265</v>
      </c>
      <c r="U3542" s="14" t="n">
        <v>2600</v>
      </c>
      <c r="W3542" s="14" t="n">
        <v>0</v>
      </c>
      <c r="X3542" s="13" t="s">
        <v>1725</v>
      </c>
      <c r="Z3542" s="1" t="str">
        <f aca="false">IF($T3542="","",IFERROR(INDEX('Resumo Grupos'!$AC$3:$AC$200,MATCH($T3542,'Resumo Grupos'!$AB$3:$AB$200,0)),"n/d"))</f>
        <v>Pagamentos outros não operacionais</v>
      </c>
      <c r="AA3542" s="1" t="str">
        <f aca="false">IF($T3542="","",IF(COUNTIF('Resumo Grupos'!$AE$3:$AE$40,$T3542)&gt;0,"NAO","SIM"))</f>
        <v>SIM</v>
      </c>
      <c r="AB3542" s="1"/>
      <c r="AC3542" s="1"/>
    </row>
    <row r="3543" customFormat="false" ht="45.75" hidden="false" customHeight="true" outlineLevel="0" collapsed="false">
      <c r="A3543" s="11" t="n">
        <v>3</v>
      </c>
      <c r="B3543" s="12" t="n">
        <v>46231</v>
      </c>
      <c r="C3543" s="12" t="n">
        <v>46285</v>
      </c>
      <c r="D3543" s="11" t="n">
        <v>10028</v>
      </c>
      <c r="E3543" s="13" t="s">
        <v>764</v>
      </c>
      <c r="F3543" s="11" t="n">
        <v>24</v>
      </c>
      <c r="G3543" s="13" t="s">
        <v>64</v>
      </c>
      <c r="H3543" s="11" t="n">
        <v>2110405</v>
      </c>
      <c r="I3543" s="13" t="s">
        <v>57</v>
      </c>
      <c r="J3543" s="11" t="n">
        <v>1464619</v>
      </c>
      <c r="L3543" s="11" t="n">
        <v>227869</v>
      </c>
      <c r="M3543" s="13" t="s">
        <v>189</v>
      </c>
      <c r="N3543" s="13" t="s">
        <v>59</v>
      </c>
      <c r="P3543" s="11" t="n">
        <v>101</v>
      </c>
      <c r="Q3543" s="13" t="s">
        <v>60</v>
      </c>
      <c r="R3543" s="13" t="s">
        <v>38</v>
      </c>
      <c r="S3543" s="11" t="n">
        <v>4210315</v>
      </c>
      <c r="T3543" s="13" t="s">
        <v>566</v>
      </c>
      <c r="U3543" s="14" t="n">
        <v>595.9</v>
      </c>
      <c r="W3543" s="14" t="n">
        <v>0</v>
      </c>
      <c r="X3543" s="13" t="s">
        <v>765</v>
      </c>
      <c r="Z3543" s="1" t="str">
        <f aca="false">IF($T3543="","",IFERROR(INDEX('Resumo Grupos'!$AC$3:$AC$200,MATCH($T3543,'Resumo Grupos'!$AB$3:$AB$200,0)),"n/d"))</f>
        <v>Despesa</v>
      </c>
      <c r="AA3543" s="1" t="str">
        <f aca="false">IF($T3543="","",IF(COUNTIF('Resumo Grupos'!$AE$3:$AE$40,$T3543)&gt;0,"NAO","SIM"))</f>
        <v>SIM</v>
      </c>
      <c r="AB3543" s="1"/>
      <c r="AC3543" s="1"/>
    </row>
    <row r="3544" customFormat="false" ht="36.75" hidden="false" customHeight="true" outlineLevel="0" collapsed="false">
      <c r="A3544" s="11" t="n">
        <v>3</v>
      </c>
      <c r="B3544" s="12" t="n">
        <v>46254</v>
      </c>
      <c r="C3544" s="12" t="n">
        <v>46285</v>
      </c>
      <c r="D3544" s="11" t="n">
        <v>1122</v>
      </c>
      <c r="E3544" s="13" t="s">
        <v>1657</v>
      </c>
      <c r="F3544" s="11" t="n">
        <v>24</v>
      </c>
      <c r="G3544" s="13" t="s">
        <v>64</v>
      </c>
      <c r="H3544" s="11" t="n">
        <v>2110405</v>
      </c>
      <c r="I3544" s="13" t="s">
        <v>57</v>
      </c>
      <c r="J3544" s="11" t="n">
        <v>1585287</v>
      </c>
      <c r="L3544" s="11" t="n">
        <v>694722</v>
      </c>
      <c r="M3544" s="13" t="s">
        <v>35</v>
      </c>
      <c r="N3544" s="13" t="s">
        <v>59</v>
      </c>
      <c r="P3544" s="11" t="n">
        <v>167</v>
      </c>
      <c r="Q3544" s="13" t="s">
        <v>119</v>
      </c>
      <c r="R3544" s="13" t="s">
        <v>66</v>
      </c>
      <c r="S3544" s="11" t="n">
        <v>1130101</v>
      </c>
      <c r="T3544" s="13" t="s">
        <v>67</v>
      </c>
      <c r="U3544" s="14" t="n">
        <v>203.79</v>
      </c>
      <c r="W3544" s="14" t="n">
        <v>0</v>
      </c>
      <c r="X3544" s="13" t="s">
        <v>2850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GARRAFA PARAMONT 2L</v>
      </c>
      <c r="AC3544" s="1" t="n">
        <v>12956</v>
      </c>
    </row>
    <row r="3545" customFormat="false" ht="63.75" hidden="false" customHeight="true" outlineLevel="0" collapsed="false">
      <c r="A3545" s="11" t="n">
        <v>3</v>
      </c>
      <c r="B3545" s="12" t="n">
        <v>46273</v>
      </c>
      <c r="C3545" s="12" t="n">
        <v>46285</v>
      </c>
      <c r="D3545" s="11" t="n">
        <v>1613</v>
      </c>
      <c r="E3545" s="13" t="s">
        <v>214</v>
      </c>
      <c r="F3545" s="11" t="n">
        <v>24</v>
      </c>
      <c r="G3545" s="13" t="s">
        <v>64</v>
      </c>
      <c r="H3545" s="11" t="n">
        <v>2110405</v>
      </c>
      <c r="I3545" s="13" t="s">
        <v>57</v>
      </c>
      <c r="J3545" s="11" t="n">
        <v>1676960</v>
      </c>
      <c r="L3545" s="11" t="n">
        <v>16281042</v>
      </c>
      <c r="M3545" s="13" t="s">
        <v>35</v>
      </c>
      <c r="N3545" s="13" t="s">
        <v>59</v>
      </c>
      <c r="P3545" s="11" t="n">
        <v>129</v>
      </c>
      <c r="Q3545" s="13" t="s">
        <v>37</v>
      </c>
      <c r="R3545" s="13" t="s">
        <v>66</v>
      </c>
      <c r="S3545" s="11" t="n">
        <v>1130101</v>
      </c>
      <c r="T3545" s="13" t="s">
        <v>67</v>
      </c>
      <c r="U3545" s="14" t="n">
        <v>1004.03</v>
      </c>
      <c r="W3545" s="14" t="n">
        <v>0</v>
      </c>
      <c r="X3545" s="13" t="s">
        <v>2851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SALSICHA PERDIGÃO KG</v>
      </c>
      <c r="AC3545" s="1" t="n">
        <v>1628104</v>
      </c>
    </row>
    <row r="3546" customFormat="false" ht="36.75" hidden="false" customHeight="true" outlineLevel="0" collapsed="false">
      <c r="A3546" s="11" t="n">
        <v>3</v>
      </c>
      <c r="B3546" s="12" t="n">
        <v>46273</v>
      </c>
      <c r="C3546" s="12" t="n">
        <v>46285</v>
      </c>
      <c r="D3546" s="11" t="n">
        <v>1705</v>
      </c>
      <c r="E3546" s="13" t="s">
        <v>149</v>
      </c>
      <c r="F3546" s="11" t="n">
        <v>24</v>
      </c>
      <c r="G3546" s="13" t="s">
        <v>64</v>
      </c>
      <c r="H3546" s="11" t="n">
        <v>2110405</v>
      </c>
      <c r="I3546" s="13" t="s">
        <v>57</v>
      </c>
      <c r="J3546" s="11" t="n">
        <v>1678221</v>
      </c>
      <c r="L3546" s="11" t="n">
        <v>20325265</v>
      </c>
      <c r="M3546" s="13" t="s">
        <v>35</v>
      </c>
      <c r="N3546" s="13" t="s">
        <v>59</v>
      </c>
      <c r="P3546" s="11" t="n">
        <v>129</v>
      </c>
      <c r="Q3546" s="13" t="s">
        <v>37</v>
      </c>
      <c r="R3546" s="13" t="s">
        <v>66</v>
      </c>
      <c r="S3546" s="11" t="n">
        <v>1130101</v>
      </c>
      <c r="T3546" s="13" t="s">
        <v>67</v>
      </c>
      <c r="U3546" s="14" t="n">
        <v>824.95</v>
      </c>
      <c r="W3546" s="14" t="n">
        <v>0</v>
      </c>
      <c r="X3546" s="13" t="s">
        <v>2852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REFRI. COCA COLA RETORNAVEL 2L</v>
      </c>
      <c r="AC3546" s="1" t="n">
        <v>2032526</v>
      </c>
    </row>
    <row r="3547" customFormat="false" ht="36.75" hidden="false" customHeight="true" outlineLevel="0" collapsed="false">
      <c r="A3547" s="11" t="n">
        <v>3</v>
      </c>
      <c r="B3547" s="12" t="n">
        <v>46258</v>
      </c>
      <c r="C3547" s="12" t="n">
        <v>46286</v>
      </c>
      <c r="D3547" s="11" t="n">
        <v>1637</v>
      </c>
      <c r="E3547" s="13" t="s">
        <v>381</v>
      </c>
      <c r="F3547" s="11" t="n">
        <v>24</v>
      </c>
      <c r="G3547" s="13" t="s">
        <v>64</v>
      </c>
      <c r="H3547" s="11" t="n">
        <v>2110405</v>
      </c>
      <c r="I3547" s="13" t="s">
        <v>57</v>
      </c>
      <c r="J3547" s="11" t="n">
        <v>1600271</v>
      </c>
      <c r="L3547" s="11" t="n">
        <v>880974</v>
      </c>
      <c r="M3547" s="13" t="s">
        <v>35</v>
      </c>
      <c r="N3547" s="13" t="s">
        <v>59</v>
      </c>
      <c r="P3547" s="11" t="n">
        <v>167</v>
      </c>
      <c r="Q3547" s="13" t="s">
        <v>119</v>
      </c>
      <c r="R3547" s="13" t="s">
        <v>66</v>
      </c>
      <c r="S3547" s="11" t="n">
        <v>1130101</v>
      </c>
      <c r="T3547" s="13" t="s">
        <v>67</v>
      </c>
      <c r="U3547" s="14" t="n">
        <v>942.69</v>
      </c>
      <c r="W3547" s="14" t="n">
        <v>0</v>
      </c>
      <c r="X3547" s="13" t="s">
        <v>2853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LEITE NINHO INTEGRAL380G LT</v>
      </c>
      <c r="AC3547" s="1" t="n">
        <v>1925262</v>
      </c>
    </row>
    <row r="3548" customFormat="false" ht="45.75" hidden="false" customHeight="true" outlineLevel="0" collapsed="false">
      <c r="A3548" s="11" t="n">
        <v>3</v>
      </c>
      <c r="B3548" s="12" t="n">
        <v>46258</v>
      </c>
      <c r="C3548" s="12" t="n">
        <v>46286</v>
      </c>
      <c r="D3548" s="11" t="n">
        <v>10012</v>
      </c>
      <c r="E3548" s="13" t="s">
        <v>504</v>
      </c>
      <c r="F3548" s="11" t="n">
        <v>24</v>
      </c>
      <c r="G3548" s="13" t="s">
        <v>64</v>
      </c>
      <c r="H3548" s="11" t="n">
        <v>2110405</v>
      </c>
      <c r="I3548" s="13" t="s">
        <v>57</v>
      </c>
      <c r="J3548" s="11" t="n">
        <v>1608851</v>
      </c>
      <c r="L3548" s="11" t="n">
        <v>19672742</v>
      </c>
      <c r="M3548" s="13" t="s">
        <v>35</v>
      </c>
      <c r="N3548" s="13" t="s">
        <v>59</v>
      </c>
      <c r="P3548" s="11" t="n">
        <v>167</v>
      </c>
      <c r="Q3548" s="13" t="s">
        <v>119</v>
      </c>
      <c r="R3548" s="13" t="s">
        <v>66</v>
      </c>
      <c r="S3548" s="11" t="n">
        <v>1130101</v>
      </c>
      <c r="T3548" s="13" t="s">
        <v>67</v>
      </c>
      <c r="U3548" s="14" t="n">
        <v>524.88</v>
      </c>
      <c r="W3548" s="14" t="n">
        <v>0</v>
      </c>
      <c r="X3548" s="13" t="s">
        <v>2854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SAB PHEBO ODOR90G</v>
      </c>
      <c r="AC3548" s="1" t="n">
        <v>1967274</v>
      </c>
    </row>
    <row r="3549" customFormat="false" ht="36.75" hidden="false" customHeight="true" outlineLevel="0" collapsed="false">
      <c r="A3549" s="11" t="n">
        <v>3</v>
      </c>
      <c r="B3549" s="12" t="n">
        <v>46261</v>
      </c>
      <c r="C3549" s="12" t="n">
        <v>46286</v>
      </c>
      <c r="D3549" s="11" t="n">
        <v>1699</v>
      </c>
      <c r="E3549" s="13" t="s">
        <v>80</v>
      </c>
      <c r="F3549" s="11" t="n">
        <v>24</v>
      </c>
      <c r="G3549" s="13" t="s">
        <v>64</v>
      </c>
      <c r="H3549" s="11" t="n">
        <v>2110405</v>
      </c>
      <c r="I3549" s="13" t="s">
        <v>57</v>
      </c>
      <c r="J3549" s="11" t="n">
        <v>1613372</v>
      </c>
      <c r="L3549" s="11" t="n">
        <v>3125772</v>
      </c>
      <c r="M3549" s="13" t="s">
        <v>35</v>
      </c>
      <c r="N3549" s="13" t="s">
        <v>59</v>
      </c>
      <c r="P3549" s="11" t="n">
        <v>167</v>
      </c>
      <c r="Q3549" s="13" t="s">
        <v>119</v>
      </c>
      <c r="R3549" s="13" t="s">
        <v>66</v>
      </c>
      <c r="S3549" s="11" t="n">
        <v>1130101</v>
      </c>
      <c r="T3549" s="13" t="s">
        <v>67</v>
      </c>
      <c r="U3549" s="14" t="n">
        <v>1065.1</v>
      </c>
      <c r="W3549" s="14" t="n">
        <v>0</v>
      </c>
      <c r="X3549" s="13" t="s">
        <v>2855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ARROZ BRANCO FACCIO 1KG</v>
      </c>
      <c r="AC3549" s="1" t="n">
        <v>312577</v>
      </c>
    </row>
    <row r="3550" customFormat="false" ht="36.75" hidden="false" customHeight="true" outlineLevel="0" collapsed="false">
      <c r="A3550" s="11" t="n">
        <v>3</v>
      </c>
      <c r="B3550" s="12" t="n">
        <v>46044</v>
      </c>
      <c r="C3550" s="12" t="n">
        <v>46287</v>
      </c>
      <c r="D3550" s="11" t="n">
        <v>514</v>
      </c>
      <c r="E3550" s="13" t="s">
        <v>55</v>
      </c>
      <c r="F3550" s="11" t="n">
        <v>34</v>
      </c>
      <c r="G3550" s="13" t="s">
        <v>56</v>
      </c>
      <c r="H3550" s="11" t="n">
        <v>2110405</v>
      </c>
      <c r="I3550" s="13" t="s">
        <v>57</v>
      </c>
      <c r="J3550" s="11" t="n">
        <v>1306220</v>
      </c>
      <c r="L3550" s="11" t="n">
        <v>203991</v>
      </c>
      <c r="M3550" s="13" t="s">
        <v>1492</v>
      </c>
      <c r="N3550" s="13" t="s">
        <v>59</v>
      </c>
      <c r="P3550" s="11" t="n">
        <v>101</v>
      </c>
      <c r="Q3550" s="13" t="s">
        <v>60</v>
      </c>
      <c r="R3550" s="13" t="s">
        <v>166</v>
      </c>
      <c r="S3550" s="11" t="n">
        <v>2110901</v>
      </c>
      <c r="T3550" s="13" t="s">
        <v>167</v>
      </c>
      <c r="U3550" s="14" t="n">
        <v>6601.19</v>
      </c>
      <c r="W3550" s="14" t="n">
        <v>0</v>
      </c>
      <c r="X3550" s="13" t="s">
        <v>2856</v>
      </c>
      <c r="Z3550" s="1" t="str">
        <f aca="false">IF($T3550="","",IFERROR(INDEX('Resumo Grupos'!$AC$3:$AC$200,MATCH($T3550,'Resumo Grupos'!$AB$3:$AB$200,0)),"n/d"))</f>
        <v>Empréstimo</v>
      </c>
      <c r="AA3550" s="1" t="str">
        <f aca="false">IF($T3550="","",IF(COUNTIF('Resumo Grupos'!$AE$3:$AE$40,$T3550)&gt;0,"NAO","SIM"))</f>
        <v>SIM</v>
      </c>
      <c r="AB3550" s="1"/>
      <c r="AC3550" s="1"/>
    </row>
    <row r="3551" customFormat="false" ht="63.75" hidden="false" customHeight="true" outlineLevel="0" collapsed="false">
      <c r="A3551" s="11" t="n">
        <v>3</v>
      </c>
      <c r="B3551" s="12" t="n">
        <v>46224</v>
      </c>
      <c r="C3551" s="12" t="n">
        <v>46287</v>
      </c>
      <c r="D3551" s="11" t="n">
        <v>1929</v>
      </c>
      <c r="E3551" s="13" t="s">
        <v>2283</v>
      </c>
      <c r="F3551" s="11" t="n">
        <v>34</v>
      </c>
      <c r="G3551" s="13" t="s">
        <v>56</v>
      </c>
      <c r="H3551" s="11" t="n">
        <v>2110405</v>
      </c>
      <c r="I3551" s="13" t="s">
        <v>57</v>
      </c>
      <c r="J3551" s="11" t="n">
        <v>1428714</v>
      </c>
      <c r="L3551" s="11" t="n">
        <v>222992</v>
      </c>
      <c r="M3551" s="13" t="s">
        <v>189</v>
      </c>
      <c r="N3551" s="13" t="s">
        <v>59</v>
      </c>
      <c r="P3551" s="11" t="n">
        <v>101</v>
      </c>
      <c r="Q3551" s="13" t="s">
        <v>60</v>
      </c>
      <c r="R3551" s="13" t="s">
        <v>41</v>
      </c>
      <c r="S3551" s="11" t="n">
        <v>4210299</v>
      </c>
      <c r="T3551" s="13" t="s">
        <v>1423</v>
      </c>
      <c r="U3551" s="14" t="n">
        <v>95.43</v>
      </c>
      <c r="W3551" s="14" t="n">
        <v>0</v>
      </c>
      <c r="X3551" s="13" t="s">
        <v>2284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45.75" hidden="false" customHeight="true" outlineLevel="0" collapsed="false">
      <c r="A3552" s="11" t="n">
        <v>3</v>
      </c>
      <c r="B3552" s="12" t="n">
        <v>46224</v>
      </c>
      <c r="C3552" s="12" t="n">
        <v>46287</v>
      </c>
      <c r="D3552" s="11" t="n">
        <v>1929</v>
      </c>
      <c r="E3552" s="13" t="s">
        <v>2283</v>
      </c>
      <c r="F3552" s="11" t="n">
        <v>34</v>
      </c>
      <c r="G3552" s="13" t="s">
        <v>56</v>
      </c>
      <c r="H3552" s="11" t="n">
        <v>2110405</v>
      </c>
      <c r="I3552" s="13" t="s">
        <v>57</v>
      </c>
      <c r="J3552" s="11" t="n">
        <v>1428721</v>
      </c>
      <c r="L3552" s="11" t="n">
        <v>222993</v>
      </c>
      <c r="M3552" s="13" t="s">
        <v>189</v>
      </c>
      <c r="N3552" s="13" t="s">
        <v>59</v>
      </c>
      <c r="P3552" s="11" t="n">
        <v>101</v>
      </c>
      <c r="Q3552" s="13" t="s">
        <v>60</v>
      </c>
      <c r="R3552" s="13" t="s">
        <v>41</v>
      </c>
      <c r="S3552" s="11" t="n">
        <v>4210299</v>
      </c>
      <c r="T3552" s="13" t="s">
        <v>1423</v>
      </c>
      <c r="U3552" s="14" t="n">
        <v>102.37</v>
      </c>
      <c r="W3552" s="14" t="n">
        <v>0</v>
      </c>
      <c r="X3552" s="13" t="s">
        <v>2285</v>
      </c>
      <c r="Z3552" s="1" t="str">
        <f aca="false">IF($T3552="","",IFERROR(INDEX('Resumo Grupos'!$AC$3:$AC$200,MATCH($T3552,'Resumo Grupos'!$AB$3:$AB$200,0)),"n/d"))</f>
        <v>Despesa</v>
      </c>
      <c r="AA3552" s="1" t="str">
        <f aca="false">IF($T3552="","",IF(COUNTIF('Resumo Grupos'!$AE$3:$AE$40,$T3552)&gt;0,"NAO","SIM"))</f>
        <v>SIM</v>
      </c>
      <c r="AB3552" s="1"/>
      <c r="AC3552" s="1"/>
    </row>
    <row r="3553" customFormat="false" ht="36.75" hidden="false" customHeight="true" outlineLevel="0" collapsed="false">
      <c r="A3553" s="11" t="n">
        <v>3</v>
      </c>
      <c r="B3553" s="12" t="n">
        <v>46224</v>
      </c>
      <c r="C3553" s="12" t="n">
        <v>46287</v>
      </c>
      <c r="D3553" s="11" t="n">
        <v>514</v>
      </c>
      <c r="E3553" s="13" t="s">
        <v>55</v>
      </c>
      <c r="F3553" s="11" t="n">
        <v>34</v>
      </c>
      <c r="G3553" s="13" t="s">
        <v>56</v>
      </c>
      <c r="H3553" s="11" t="n">
        <v>2110405</v>
      </c>
      <c r="I3553" s="13" t="s">
        <v>57</v>
      </c>
      <c r="J3553" s="11" t="n">
        <v>1428727</v>
      </c>
      <c r="L3553" s="11" t="n">
        <v>222994</v>
      </c>
      <c r="M3553" s="13" t="s">
        <v>189</v>
      </c>
      <c r="N3553" s="13" t="s">
        <v>59</v>
      </c>
      <c r="P3553" s="11" t="n">
        <v>101</v>
      </c>
      <c r="Q3553" s="13" t="s">
        <v>60</v>
      </c>
      <c r="R3553" s="13" t="s">
        <v>104</v>
      </c>
      <c r="S3553" s="11" t="n">
        <v>4210504</v>
      </c>
      <c r="T3553" s="13" t="s">
        <v>169</v>
      </c>
      <c r="U3553" s="14" t="n">
        <v>240</v>
      </c>
      <c r="W3553" s="14" t="n">
        <v>0</v>
      </c>
      <c r="X3553" s="13" t="s">
        <v>2286</v>
      </c>
      <c r="Z3553" s="1" t="str">
        <f aca="false">IF($T3553="","",IFERROR(INDEX('Resumo Grupos'!$AC$3:$AC$200,MATCH($T3553,'Resumo Grupos'!$AB$3:$AB$200,0)),"n/d"))</f>
        <v>Despesa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46224</v>
      </c>
      <c r="C3554" s="12" t="n">
        <v>46287</v>
      </c>
      <c r="D3554" s="11" t="n">
        <v>1000036</v>
      </c>
      <c r="E3554" s="13" t="s">
        <v>2287</v>
      </c>
      <c r="F3554" s="11" t="n">
        <v>34</v>
      </c>
      <c r="G3554" s="13" t="s">
        <v>56</v>
      </c>
      <c r="H3554" s="11" t="n">
        <v>2110405</v>
      </c>
      <c r="I3554" s="13" t="s">
        <v>57</v>
      </c>
      <c r="J3554" s="11" t="n">
        <v>1428747</v>
      </c>
      <c r="L3554" s="11" t="n">
        <v>222995</v>
      </c>
      <c r="M3554" s="13" t="s">
        <v>189</v>
      </c>
      <c r="N3554" s="13" t="s">
        <v>59</v>
      </c>
      <c r="P3554" s="11" t="n">
        <v>101</v>
      </c>
      <c r="Q3554" s="13" t="s">
        <v>60</v>
      </c>
      <c r="R3554" s="13" t="s">
        <v>41</v>
      </c>
      <c r="S3554" s="11" t="n">
        <v>4210299</v>
      </c>
      <c r="T3554" s="13" t="s">
        <v>1423</v>
      </c>
      <c r="U3554" s="14" t="n">
        <v>2929.65</v>
      </c>
      <c r="W3554" s="14" t="n">
        <v>0</v>
      </c>
      <c r="X3554" s="13" t="s">
        <v>2288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46224</v>
      </c>
      <c r="C3555" s="12" t="n">
        <v>46287</v>
      </c>
      <c r="D3555" s="11" t="n">
        <v>1929</v>
      </c>
      <c r="E3555" s="13" t="s">
        <v>2283</v>
      </c>
      <c r="F3555" s="11" t="n">
        <v>34</v>
      </c>
      <c r="G3555" s="13" t="s">
        <v>56</v>
      </c>
      <c r="H3555" s="11" t="n">
        <v>2110405</v>
      </c>
      <c r="I3555" s="13" t="s">
        <v>57</v>
      </c>
      <c r="J3555" s="11" t="n">
        <v>1428753</v>
      </c>
      <c r="L3555" s="11" t="n">
        <v>222996</v>
      </c>
      <c r="M3555" s="13" t="s">
        <v>189</v>
      </c>
      <c r="N3555" s="13" t="s">
        <v>59</v>
      </c>
      <c r="P3555" s="11" t="n">
        <v>101</v>
      </c>
      <c r="Q3555" s="13" t="s">
        <v>60</v>
      </c>
      <c r="R3555" s="13" t="s">
        <v>104</v>
      </c>
      <c r="S3555" s="11" t="n">
        <v>4210504</v>
      </c>
      <c r="T3555" s="13" t="s">
        <v>169</v>
      </c>
      <c r="U3555" s="14" t="n">
        <v>420</v>
      </c>
      <c r="W3555" s="14" t="n">
        <v>0</v>
      </c>
      <c r="X3555" s="13" t="s">
        <v>2289</v>
      </c>
      <c r="Z3555" s="1" t="str">
        <f aca="false">IF($T3555="","",IFERROR(INDEX('Resumo Grupos'!$AC$3:$AC$200,MATCH($T3555,'Resumo Grupos'!$AB$3:$AB$200,0)),"n/d"))</f>
        <v>Despesa</v>
      </c>
      <c r="AA3555" s="1" t="str">
        <f aca="false">IF($T3555="","",IF(COUNTIF('Resumo Grupos'!$AE$3:$AE$40,$T3555)&gt;0,"NAO","SIM"))</f>
        <v>SIM</v>
      </c>
      <c r="AB3555" s="1"/>
      <c r="AC3555" s="1"/>
    </row>
    <row r="3556" customFormat="false" ht="45.75" hidden="false" customHeight="true" outlineLevel="0" collapsed="false">
      <c r="A3556" s="11" t="n">
        <v>3</v>
      </c>
      <c r="B3556" s="12" t="n">
        <v>46239</v>
      </c>
      <c r="C3556" s="12" t="n">
        <v>46287</v>
      </c>
      <c r="D3556" s="11" t="n">
        <v>1659</v>
      </c>
      <c r="E3556" s="13" t="s">
        <v>317</v>
      </c>
      <c r="F3556" s="11" t="n">
        <v>24</v>
      </c>
      <c r="G3556" s="13" t="s">
        <v>64</v>
      </c>
      <c r="H3556" s="11" t="n">
        <v>2110405</v>
      </c>
      <c r="I3556" s="13" t="s">
        <v>57</v>
      </c>
      <c r="J3556" s="11" t="n">
        <v>1509264</v>
      </c>
      <c r="L3556" s="11" t="n">
        <v>8893822</v>
      </c>
      <c r="M3556" s="13" t="s">
        <v>35</v>
      </c>
      <c r="N3556" s="13" t="s">
        <v>59</v>
      </c>
      <c r="P3556" s="11" t="n">
        <v>167</v>
      </c>
      <c r="Q3556" s="13" t="s">
        <v>119</v>
      </c>
      <c r="R3556" s="13" t="s">
        <v>66</v>
      </c>
      <c r="S3556" s="11" t="n">
        <v>1130101</v>
      </c>
      <c r="T3556" s="13" t="s">
        <v>67</v>
      </c>
      <c r="U3556" s="14" t="n">
        <v>710.92</v>
      </c>
      <c r="W3556" s="14" t="n">
        <v>0</v>
      </c>
      <c r="X3556" s="13" t="s">
        <v>2857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SAND IPAN CL AZUL MASC 21307</v>
      </c>
      <c r="AC3556" s="1" t="n">
        <v>889382</v>
      </c>
    </row>
    <row r="3557" customFormat="false" ht="36.75" hidden="false" customHeight="true" outlineLevel="0" collapsed="false">
      <c r="A3557" s="11" t="n">
        <v>3</v>
      </c>
      <c r="B3557" s="12" t="n">
        <v>46242</v>
      </c>
      <c r="C3557" s="12" t="n">
        <v>46287</v>
      </c>
      <c r="D3557" s="11" t="n">
        <v>957</v>
      </c>
      <c r="E3557" s="13" t="s">
        <v>941</v>
      </c>
      <c r="F3557" s="11" t="n">
        <v>24</v>
      </c>
      <c r="G3557" s="13" t="s">
        <v>64</v>
      </c>
      <c r="H3557" s="11" t="n">
        <v>2110405</v>
      </c>
      <c r="I3557" s="13" t="s">
        <v>57</v>
      </c>
      <c r="J3557" s="11" t="n">
        <v>1532000</v>
      </c>
      <c r="L3557" s="11" t="n">
        <v>216234</v>
      </c>
      <c r="M3557" s="13" t="s">
        <v>35</v>
      </c>
      <c r="N3557" s="13" t="s">
        <v>59</v>
      </c>
      <c r="P3557" s="11" t="n">
        <v>167</v>
      </c>
      <c r="Q3557" s="13" t="s">
        <v>119</v>
      </c>
      <c r="R3557" s="13" t="s">
        <v>66</v>
      </c>
      <c r="S3557" s="11" t="n">
        <v>1130101</v>
      </c>
      <c r="T3557" s="13" t="s">
        <v>67</v>
      </c>
      <c r="U3557" s="14" t="n">
        <v>1760.2</v>
      </c>
      <c r="W3557" s="14" t="n">
        <v>0</v>
      </c>
      <c r="X3557" s="13" t="s">
        <v>2858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RAC WHISKAS CARNE KG</v>
      </c>
      <c r="AC3557" s="1" t="n">
        <v>21623</v>
      </c>
    </row>
    <row r="3558" customFormat="false" ht="36.75" hidden="false" customHeight="true" outlineLevel="0" collapsed="false">
      <c r="A3558" s="11" t="n">
        <v>3</v>
      </c>
      <c r="B3558" s="12" t="n">
        <v>46248</v>
      </c>
      <c r="C3558" s="12" t="n">
        <v>46287</v>
      </c>
      <c r="D3558" s="11" t="n">
        <v>1739</v>
      </c>
      <c r="E3558" s="13" t="s">
        <v>2660</v>
      </c>
      <c r="F3558" s="11" t="n">
        <v>24</v>
      </c>
      <c r="G3558" s="13" t="s">
        <v>64</v>
      </c>
      <c r="H3558" s="11" t="n">
        <v>2110405</v>
      </c>
      <c r="I3558" s="13" t="s">
        <v>57</v>
      </c>
      <c r="J3558" s="11" t="n">
        <v>1566622</v>
      </c>
      <c r="L3558" s="11" t="n">
        <v>2551473</v>
      </c>
      <c r="M3558" s="13" t="s">
        <v>35</v>
      </c>
      <c r="N3558" s="13" t="s">
        <v>59</v>
      </c>
      <c r="P3558" s="11" t="n">
        <v>167</v>
      </c>
      <c r="Q3558" s="13" t="s">
        <v>119</v>
      </c>
      <c r="R3558" s="13" t="s">
        <v>66</v>
      </c>
      <c r="S3558" s="11" t="n">
        <v>1130101</v>
      </c>
      <c r="T3558" s="13" t="s">
        <v>67</v>
      </c>
      <c r="U3558" s="14" t="n">
        <v>842.29</v>
      </c>
      <c r="W3558" s="14" t="n">
        <v>0</v>
      </c>
      <c r="X3558" s="13" t="s">
        <v>2859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PRESERVATIVO LV8 PG6</v>
      </c>
      <c r="AC3558" s="1" t="n">
        <v>255147</v>
      </c>
    </row>
    <row r="3559" customFormat="false" ht="91.5" hidden="false" customHeight="true" outlineLevel="0" collapsed="false">
      <c r="A3559" s="11" t="n">
        <v>3</v>
      </c>
      <c r="B3559" s="12" t="n">
        <v>46251</v>
      </c>
      <c r="C3559" s="12" t="n">
        <v>46287</v>
      </c>
      <c r="D3559" s="11" t="n">
        <v>1636</v>
      </c>
      <c r="E3559" s="13" t="s">
        <v>69</v>
      </c>
      <c r="F3559" s="11" t="n">
        <v>24</v>
      </c>
      <c r="G3559" s="13" t="s">
        <v>64</v>
      </c>
      <c r="H3559" s="11" t="n">
        <v>2110405</v>
      </c>
      <c r="I3559" s="13" t="s">
        <v>57</v>
      </c>
      <c r="J3559" s="11" t="n">
        <v>1573145</v>
      </c>
      <c r="L3559" s="11" t="n">
        <v>32386864</v>
      </c>
      <c r="M3559" s="13" t="s">
        <v>35</v>
      </c>
      <c r="N3559" s="13" t="s">
        <v>59</v>
      </c>
      <c r="P3559" s="11" t="n">
        <v>167</v>
      </c>
      <c r="Q3559" s="13" t="s">
        <v>119</v>
      </c>
      <c r="R3559" s="13" t="s">
        <v>66</v>
      </c>
      <c r="S3559" s="11" t="n">
        <v>1130101</v>
      </c>
      <c r="T3559" s="13" t="s">
        <v>67</v>
      </c>
      <c r="U3559" s="14" t="n">
        <v>924.11</v>
      </c>
      <c r="W3559" s="14" t="n">
        <v>0</v>
      </c>
      <c r="X3559" s="13" t="s">
        <v>2860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ABS SEMPERLIVRE SUAVE C/ABA -16UN</v>
      </c>
      <c r="AC3559" s="1" t="n">
        <v>3238686</v>
      </c>
    </row>
    <row r="3560" customFormat="false" ht="54.75" hidden="false" customHeight="true" outlineLevel="0" collapsed="false">
      <c r="A3560" s="11" t="n">
        <v>3</v>
      </c>
      <c r="B3560" s="12" t="n">
        <v>46269</v>
      </c>
      <c r="C3560" s="12" t="n">
        <v>46287</v>
      </c>
      <c r="D3560" s="11" t="n">
        <v>1656</v>
      </c>
      <c r="E3560" s="13" t="s">
        <v>326</v>
      </c>
      <c r="F3560" s="11" t="n">
        <v>24</v>
      </c>
      <c r="G3560" s="13" t="s">
        <v>64</v>
      </c>
      <c r="H3560" s="11" t="n">
        <v>2110405</v>
      </c>
      <c r="I3560" s="13" t="s">
        <v>57</v>
      </c>
      <c r="J3560" s="11" t="n">
        <v>1678162</v>
      </c>
      <c r="L3560" s="11" t="n">
        <v>2264081</v>
      </c>
      <c r="M3560" s="13" t="s">
        <v>35</v>
      </c>
      <c r="N3560" s="13" t="s">
        <v>59</v>
      </c>
      <c r="P3560" s="11" t="n">
        <v>129</v>
      </c>
      <c r="Q3560" s="13" t="s">
        <v>37</v>
      </c>
      <c r="R3560" s="13" t="s">
        <v>66</v>
      </c>
      <c r="S3560" s="11" t="n">
        <v>1130101</v>
      </c>
      <c r="T3560" s="13" t="s">
        <v>67</v>
      </c>
      <c r="U3560" s="14" t="n">
        <v>997.68</v>
      </c>
      <c r="W3560" s="14" t="n">
        <v>0</v>
      </c>
      <c r="X3560" s="13" t="s">
        <v>2861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CREME DE LEITE PIRAC</v>
      </c>
      <c r="AC3560" s="1" t="n">
        <v>226408</v>
      </c>
    </row>
    <row r="3561" customFormat="false" ht="45.75" hidden="false" customHeight="true" outlineLevel="0" collapsed="false">
      <c r="A3561" s="11" t="n">
        <v>3</v>
      </c>
      <c r="B3561" s="12" t="n">
        <v>46273</v>
      </c>
      <c r="C3561" s="12" t="n">
        <v>46287</v>
      </c>
      <c r="D3561" s="11" t="n">
        <v>1734</v>
      </c>
      <c r="E3561" s="13" t="s">
        <v>152</v>
      </c>
      <c r="F3561" s="11" t="n">
        <v>24</v>
      </c>
      <c r="G3561" s="13" t="s">
        <v>64</v>
      </c>
      <c r="H3561" s="11" t="n">
        <v>2110405</v>
      </c>
      <c r="I3561" s="13" t="s">
        <v>57</v>
      </c>
      <c r="J3561" s="11" t="n">
        <v>1678201</v>
      </c>
      <c r="L3561" s="11" t="n">
        <v>2596302</v>
      </c>
      <c r="M3561" s="13" t="s">
        <v>35</v>
      </c>
      <c r="N3561" s="13" t="s">
        <v>59</v>
      </c>
      <c r="P3561" s="11" t="n">
        <v>129</v>
      </c>
      <c r="Q3561" s="13" t="s">
        <v>37</v>
      </c>
      <c r="R3561" s="13" t="s">
        <v>66</v>
      </c>
      <c r="S3561" s="11" t="n">
        <v>1130101</v>
      </c>
      <c r="T3561" s="13" t="s">
        <v>67</v>
      </c>
      <c r="U3561" s="14" t="n">
        <v>590.02</v>
      </c>
      <c r="W3561" s="14" t="n">
        <v>0</v>
      </c>
      <c r="X3561" s="13" t="s">
        <v>2862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SORVETE 2 LTS CHOCOL</v>
      </c>
      <c r="AC3561" s="1" t="n">
        <v>259630</v>
      </c>
    </row>
    <row r="3562" customFormat="false" ht="36.75" hidden="false" customHeight="true" outlineLevel="0" collapsed="false">
      <c r="A3562" s="11" t="n">
        <v>3</v>
      </c>
      <c r="B3562" s="12" t="n">
        <v>46273</v>
      </c>
      <c r="C3562" s="12" t="n">
        <v>46287</v>
      </c>
      <c r="D3562" s="11" t="n">
        <v>1723</v>
      </c>
      <c r="E3562" s="13" t="s">
        <v>95</v>
      </c>
      <c r="F3562" s="11" t="n">
        <v>24</v>
      </c>
      <c r="G3562" s="13" t="s">
        <v>64</v>
      </c>
      <c r="H3562" s="11" t="n">
        <v>2110405</v>
      </c>
      <c r="I3562" s="13" t="s">
        <v>57</v>
      </c>
      <c r="J3562" s="11" t="n">
        <v>1681569</v>
      </c>
      <c r="L3562" s="11" t="n">
        <v>621032</v>
      </c>
      <c r="M3562" s="13" t="s">
        <v>35</v>
      </c>
      <c r="N3562" s="13" t="s">
        <v>59</v>
      </c>
      <c r="P3562" s="11" t="n">
        <v>167</v>
      </c>
      <c r="Q3562" s="13" t="s">
        <v>119</v>
      </c>
      <c r="R3562" s="13" t="s">
        <v>66</v>
      </c>
      <c r="S3562" s="11" t="n">
        <v>1130101</v>
      </c>
      <c r="T3562" s="13" t="s">
        <v>67</v>
      </c>
      <c r="U3562" s="14" t="n">
        <v>1600.2</v>
      </c>
      <c r="W3562" s="14" t="n">
        <v>0</v>
      </c>
      <c r="X3562" s="13" t="s">
        <v>2863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TRASEIRO DE BOI L1</v>
      </c>
      <c r="AC3562" s="1" t="n">
        <v>176088</v>
      </c>
    </row>
    <row r="3563" customFormat="false" ht="27.75" hidden="false" customHeight="true" outlineLevel="0" collapsed="false">
      <c r="A3563" s="11" t="n">
        <v>3</v>
      </c>
      <c r="B3563" s="12" t="n">
        <v>46260</v>
      </c>
      <c r="C3563" s="12" t="n">
        <v>46288</v>
      </c>
      <c r="D3563" s="11" t="n">
        <v>794</v>
      </c>
      <c r="E3563" s="13" t="s">
        <v>191</v>
      </c>
      <c r="F3563" s="11" t="n">
        <v>24</v>
      </c>
      <c r="G3563" s="13" t="s">
        <v>64</v>
      </c>
      <c r="H3563" s="11" t="n">
        <v>2110405</v>
      </c>
      <c r="I3563" s="13" t="s">
        <v>57</v>
      </c>
      <c r="J3563" s="11" t="n">
        <v>1608546</v>
      </c>
      <c r="L3563" s="11" t="n">
        <v>59753</v>
      </c>
      <c r="M3563" s="13" t="s">
        <v>35</v>
      </c>
      <c r="N3563" s="13" t="s">
        <v>59</v>
      </c>
      <c r="P3563" s="11" t="n">
        <v>167</v>
      </c>
      <c r="Q3563" s="13" t="s">
        <v>119</v>
      </c>
      <c r="R3563" s="13" t="s">
        <v>66</v>
      </c>
      <c r="S3563" s="11" t="n">
        <v>1130101</v>
      </c>
      <c r="T3563" s="13" t="s">
        <v>67</v>
      </c>
      <c r="U3563" s="14" t="n">
        <v>1460.03</v>
      </c>
      <c r="W3563" s="14" t="n">
        <v>0</v>
      </c>
      <c r="X3563" s="13" t="s">
        <v>2864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SACOLA DE 3KG</v>
      </c>
      <c r="AC3563" s="1" t="n">
        <v>8770</v>
      </c>
    </row>
    <row r="3564" customFormat="false" ht="54.75" hidden="false" customHeight="true" outlineLevel="0" collapsed="false">
      <c r="A3564" s="11" t="n">
        <v>3</v>
      </c>
      <c r="B3564" s="12" t="n">
        <v>46260</v>
      </c>
      <c r="C3564" s="12" t="n">
        <v>46288</v>
      </c>
      <c r="D3564" s="11" t="n">
        <v>794</v>
      </c>
      <c r="E3564" s="13" t="s">
        <v>191</v>
      </c>
      <c r="F3564" s="11" t="n">
        <v>24</v>
      </c>
      <c r="G3564" s="13" t="s">
        <v>64</v>
      </c>
      <c r="H3564" s="11" t="n">
        <v>2110405</v>
      </c>
      <c r="I3564" s="13" t="s">
        <v>57</v>
      </c>
      <c r="J3564" s="11" t="n">
        <v>1608619</v>
      </c>
      <c r="L3564" s="11" t="n">
        <v>59743</v>
      </c>
      <c r="M3564" s="13" t="s">
        <v>35</v>
      </c>
      <c r="N3564" s="13" t="s">
        <v>59</v>
      </c>
      <c r="P3564" s="11" t="n">
        <v>167</v>
      </c>
      <c r="Q3564" s="13" t="s">
        <v>119</v>
      </c>
      <c r="R3564" s="13" t="s">
        <v>41</v>
      </c>
      <c r="S3564" s="11" t="n">
        <v>4210299</v>
      </c>
      <c r="T3564" s="13" t="s">
        <v>1423</v>
      </c>
      <c r="U3564" s="14" t="n">
        <v>1115.86</v>
      </c>
      <c r="W3564" s="14" t="n">
        <v>0</v>
      </c>
      <c r="X3564" s="13" t="s">
        <v>2865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SACOLA DE 3KG</v>
      </c>
      <c r="AC3564" s="1" t="n">
        <v>8769</v>
      </c>
    </row>
    <row r="3565" customFormat="false" ht="36.75" hidden="false" customHeight="true" outlineLevel="0" collapsed="false">
      <c r="A3565" s="11" t="n">
        <v>3</v>
      </c>
      <c r="B3565" s="12" t="n">
        <v>46262</v>
      </c>
      <c r="C3565" s="12" t="n">
        <v>46288</v>
      </c>
      <c r="D3565" s="11" t="n">
        <v>1671</v>
      </c>
      <c r="E3565" s="13" t="s">
        <v>77</v>
      </c>
      <c r="F3565" s="11" t="n">
        <v>24</v>
      </c>
      <c r="G3565" s="13" t="s">
        <v>64</v>
      </c>
      <c r="H3565" s="11" t="n">
        <v>2110405</v>
      </c>
      <c r="I3565" s="13" t="s">
        <v>57</v>
      </c>
      <c r="J3565" s="11" t="n">
        <v>1633631</v>
      </c>
      <c r="L3565" s="11" t="n">
        <v>589581</v>
      </c>
      <c r="M3565" s="13" t="s">
        <v>35</v>
      </c>
      <c r="N3565" s="13" t="s">
        <v>59</v>
      </c>
      <c r="P3565" s="11" t="n">
        <v>167</v>
      </c>
      <c r="Q3565" s="13" t="s">
        <v>119</v>
      </c>
      <c r="R3565" s="13" t="s">
        <v>66</v>
      </c>
      <c r="S3565" s="11" t="n">
        <v>1130101</v>
      </c>
      <c r="T3565" s="13" t="s">
        <v>67</v>
      </c>
      <c r="U3565" s="14" t="n">
        <v>240.76</v>
      </c>
      <c r="W3565" s="14" t="n">
        <v>0</v>
      </c>
      <c r="X3565" s="13" t="s">
        <v>2866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ESC.SORRISO ORIG. MACIA</v>
      </c>
      <c r="AC3565" s="1" t="n">
        <v>589581</v>
      </c>
    </row>
    <row r="3566" customFormat="false" ht="36.75" hidden="false" customHeight="true" outlineLevel="0" collapsed="false">
      <c r="A3566" s="11" t="n">
        <v>3</v>
      </c>
      <c r="B3566" s="12" t="n">
        <v>46266</v>
      </c>
      <c r="C3566" s="12" t="n">
        <v>46288</v>
      </c>
      <c r="D3566" s="11" t="n">
        <v>1608</v>
      </c>
      <c r="E3566" s="13" t="s">
        <v>63</v>
      </c>
      <c r="F3566" s="11" t="n">
        <v>24</v>
      </c>
      <c r="G3566" s="13" t="s">
        <v>64</v>
      </c>
      <c r="H3566" s="11" t="n">
        <v>2110405</v>
      </c>
      <c r="I3566" s="13" t="s">
        <v>57</v>
      </c>
      <c r="J3566" s="11" t="n">
        <v>1638357</v>
      </c>
      <c r="L3566" s="11" t="n">
        <v>17233022</v>
      </c>
      <c r="M3566" s="13" t="s">
        <v>35</v>
      </c>
      <c r="N3566" s="13" t="s">
        <v>59</v>
      </c>
      <c r="P3566" s="11" t="n">
        <v>167</v>
      </c>
      <c r="Q3566" s="13" t="s">
        <v>119</v>
      </c>
      <c r="R3566" s="13" t="s">
        <v>66</v>
      </c>
      <c r="S3566" s="11" t="n">
        <v>1130101</v>
      </c>
      <c r="T3566" s="13" t="s">
        <v>67</v>
      </c>
      <c r="U3566" s="14" t="n">
        <v>769.31</v>
      </c>
      <c r="W3566" s="14" t="n">
        <v>0</v>
      </c>
      <c r="X3566" s="13" t="s">
        <v>2867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SALG CHEETOS ONDA REQUEIJAO 40G</v>
      </c>
      <c r="AC3566" s="1" t="n">
        <v>1723302</v>
      </c>
    </row>
    <row r="3567" customFormat="false" ht="36.75" hidden="false" customHeight="true" outlineLevel="0" collapsed="false">
      <c r="A3567" s="11" t="n">
        <v>3</v>
      </c>
      <c r="B3567" s="12" t="n">
        <v>46266</v>
      </c>
      <c r="C3567" s="12" t="n">
        <v>46288</v>
      </c>
      <c r="D3567" s="11" t="n">
        <v>1734</v>
      </c>
      <c r="E3567" s="13" t="s">
        <v>152</v>
      </c>
      <c r="F3567" s="11" t="n">
        <v>24</v>
      </c>
      <c r="G3567" s="13" t="s">
        <v>64</v>
      </c>
      <c r="H3567" s="11" t="n">
        <v>2110405</v>
      </c>
      <c r="I3567" s="13" t="s">
        <v>57</v>
      </c>
      <c r="J3567" s="11" t="n">
        <v>1650634</v>
      </c>
      <c r="L3567" s="11" t="n">
        <v>259102</v>
      </c>
      <c r="M3567" s="13" t="s">
        <v>35</v>
      </c>
      <c r="N3567" s="13" t="s">
        <v>59</v>
      </c>
      <c r="P3567" s="11" t="n">
        <v>167</v>
      </c>
      <c r="Q3567" s="13" t="s">
        <v>119</v>
      </c>
      <c r="R3567" s="13" t="s">
        <v>66</v>
      </c>
      <c r="S3567" s="11" t="n">
        <v>1130101</v>
      </c>
      <c r="T3567" s="13" t="s">
        <v>67</v>
      </c>
      <c r="U3567" s="14" t="n">
        <v>620.98</v>
      </c>
      <c r="W3567" s="14" t="n">
        <v>0</v>
      </c>
      <c r="X3567" s="13" t="s">
        <v>2868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SORVETE 1 LT CHOCOLA</v>
      </c>
      <c r="AC3567" s="1" t="n">
        <v>259102</v>
      </c>
    </row>
    <row r="3568" customFormat="false" ht="45.75" hidden="false" customHeight="true" outlineLevel="0" collapsed="false">
      <c r="A3568" s="11" t="n">
        <v>3</v>
      </c>
      <c r="B3568" s="12" t="n">
        <v>46266</v>
      </c>
      <c r="C3568" s="12" t="n">
        <v>46288</v>
      </c>
      <c r="D3568" s="11" t="n">
        <v>1672</v>
      </c>
      <c r="E3568" s="13" t="s">
        <v>87</v>
      </c>
      <c r="F3568" s="11" t="n">
        <v>24</v>
      </c>
      <c r="G3568" s="13" t="s">
        <v>64</v>
      </c>
      <c r="H3568" s="11" t="n">
        <v>2110405</v>
      </c>
      <c r="I3568" s="13" t="s">
        <v>57</v>
      </c>
      <c r="J3568" s="11" t="n">
        <v>1653048</v>
      </c>
      <c r="L3568" s="11" t="n">
        <v>14404992</v>
      </c>
      <c r="M3568" s="13" t="s">
        <v>35</v>
      </c>
      <c r="N3568" s="13" t="s">
        <v>59</v>
      </c>
      <c r="P3568" s="11" t="n">
        <v>167</v>
      </c>
      <c r="Q3568" s="13" t="s">
        <v>119</v>
      </c>
      <c r="R3568" s="13" t="s">
        <v>66</v>
      </c>
      <c r="S3568" s="11" t="n">
        <v>1130101</v>
      </c>
      <c r="T3568" s="13" t="s">
        <v>67</v>
      </c>
      <c r="U3568" s="14" t="n">
        <v>365</v>
      </c>
      <c r="W3568" s="14" t="n">
        <v>0</v>
      </c>
      <c r="X3568" s="13" t="s">
        <v>2869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AGUACRIM 20L</v>
      </c>
      <c r="AC3568" s="1" t="n">
        <v>1440499</v>
      </c>
    </row>
    <row r="3569" customFormat="false" ht="54.75" hidden="false" customHeight="true" outlineLevel="0" collapsed="false">
      <c r="A3569" s="11" t="n">
        <v>3</v>
      </c>
      <c r="B3569" s="12" t="n">
        <v>46274</v>
      </c>
      <c r="C3569" s="12" t="n">
        <v>46288</v>
      </c>
      <c r="D3569" s="11" t="n">
        <v>1740</v>
      </c>
      <c r="E3569" s="13" t="s">
        <v>207</v>
      </c>
      <c r="F3569" s="11" t="n">
        <v>2</v>
      </c>
      <c r="G3569" s="13" t="s">
        <v>624</v>
      </c>
      <c r="H3569" s="11" t="n">
        <v>2110405</v>
      </c>
      <c r="I3569" s="13" t="s">
        <v>57</v>
      </c>
      <c r="J3569" s="11" t="n">
        <v>1678232</v>
      </c>
      <c r="L3569" s="11" t="n">
        <v>12681551</v>
      </c>
      <c r="M3569" s="13" t="s">
        <v>35</v>
      </c>
      <c r="N3569" s="13" t="s">
        <v>59</v>
      </c>
      <c r="P3569" s="11" t="n">
        <v>129</v>
      </c>
      <c r="Q3569" s="13" t="s">
        <v>37</v>
      </c>
      <c r="R3569" s="13" t="s">
        <v>66</v>
      </c>
      <c r="S3569" s="11" t="n">
        <v>1130101</v>
      </c>
      <c r="T3569" s="13" t="s">
        <v>67</v>
      </c>
      <c r="U3569" s="14" t="n">
        <v>911.1</v>
      </c>
      <c r="W3569" s="14" t="n">
        <v>0</v>
      </c>
      <c r="X3569" s="13" t="s">
        <v>2870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LINGUI DE FRANGO KG</v>
      </c>
      <c r="AC3569" s="1" t="n">
        <v>1268155</v>
      </c>
    </row>
    <row r="3570" customFormat="false" ht="36.75" hidden="false" customHeight="true" outlineLevel="0" collapsed="false">
      <c r="A3570" s="11" t="n">
        <v>3</v>
      </c>
      <c r="B3570" s="12" t="n">
        <v>46274</v>
      </c>
      <c r="C3570" s="12" t="n">
        <v>46288</v>
      </c>
      <c r="D3570" s="11" t="n">
        <v>1740</v>
      </c>
      <c r="E3570" s="13" t="s">
        <v>207</v>
      </c>
      <c r="F3570" s="11" t="n">
        <v>2</v>
      </c>
      <c r="G3570" s="13" t="s">
        <v>624</v>
      </c>
      <c r="H3570" s="11" t="n">
        <v>2110405</v>
      </c>
      <c r="I3570" s="13" t="s">
        <v>57</v>
      </c>
      <c r="J3570" s="11" t="n">
        <v>1678251</v>
      </c>
      <c r="L3570" s="11" t="n">
        <v>12681571</v>
      </c>
      <c r="M3570" s="13" t="s">
        <v>35</v>
      </c>
      <c r="N3570" s="13" t="s">
        <v>59</v>
      </c>
      <c r="P3570" s="11" t="n">
        <v>129</v>
      </c>
      <c r="Q3570" s="13" t="s">
        <v>37</v>
      </c>
      <c r="R3570" s="13" t="s">
        <v>66</v>
      </c>
      <c r="S3570" s="11" t="n">
        <v>1130101</v>
      </c>
      <c r="T3570" s="13" t="s">
        <v>67</v>
      </c>
      <c r="U3570" s="14" t="n">
        <v>348.82</v>
      </c>
      <c r="W3570" s="14" t="n">
        <v>0</v>
      </c>
      <c r="X3570" s="13" t="s">
        <v>2871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IOG BI-CAMADA MGO CO</v>
      </c>
      <c r="AC3570" s="1" t="n">
        <v>1268157</v>
      </c>
    </row>
    <row r="3571" customFormat="false" ht="45.75" hidden="false" customHeight="true" outlineLevel="0" collapsed="false">
      <c r="A3571" s="11" t="n">
        <v>3</v>
      </c>
      <c r="B3571" s="12" t="n">
        <v>46274</v>
      </c>
      <c r="C3571" s="12" t="n">
        <v>46288</v>
      </c>
      <c r="D3571" s="11" t="n">
        <v>1804</v>
      </c>
      <c r="E3571" s="13" t="s">
        <v>903</v>
      </c>
      <c r="F3571" s="11" t="n">
        <v>24</v>
      </c>
      <c r="G3571" s="13" t="s">
        <v>64</v>
      </c>
      <c r="H3571" s="11" t="n">
        <v>2110405</v>
      </c>
      <c r="I3571" s="13" t="s">
        <v>57</v>
      </c>
      <c r="J3571" s="11" t="n">
        <v>1681549</v>
      </c>
      <c r="L3571" s="11" t="n">
        <v>343541</v>
      </c>
      <c r="M3571" s="13" t="s">
        <v>35</v>
      </c>
      <c r="N3571" s="13" t="s">
        <v>59</v>
      </c>
      <c r="P3571" s="11" t="n">
        <v>167</v>
      </c>
      <c r="Q3571" s="13" t="s">
        <v>119</v>
      </c>
      <c r="R3571" s="13" t="s">
        <v>66</v>
      </c>
      <c r="S3571" s="11" t="n">
        <v>1130101</v>
      </c>
      <c r="T3571" s="13" t="s">
        <v>67</v>
      </c>
      <c r="U3571" s="14" t="n">
        <v>567.31</v>
      </c>
      <c r="W3571" s="14" t="n">
        <v>0</v>
      </c>
      <c r="X3571" s="13" t="s">
        <v>2872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STICK LOOK WAFER CHOCOLATE 55G</v>
      </c>
      <c r="AC3571" s="1" t="n">
        <v>26886</v>
      </c>
    </row>
    <row r="3572" customFormat="false" ht="36.75" hidden="false" customHeight="true" outlineLevel="0" collapsed="false">
      <c r="A3572" s="11" t="n">
        <v>3</v>
      </c>
      <c r="B3572" s="12" t="n">
        <v>46274</v>
      </c>
      <c r="C3572" s="12" t="n">
        <v>46288</v>
      </c>
      <c r="D3572" s="11" t="n">
        <v>1723</v>
      </c>
      <c r="E3572" s="13" t="s">
        <v>95</v>
      </c>
      <c r="F3572" s="11" t="n">
        <v>24</v>
      </c>
      <c r="G3572" s="13" t="s">
        <v>64</v>
      </c>
      <c r="H3572" s="11" t="n">
        <v>2110405</v>
      </c>
      <c r="I3572" s="13" t="s">
        <v>57</v>
      </c>
      <c r="J3572" s="11" t="n">
        <v>1682134</v>
      </c>
      <c r="L3572" s="11" t="n">
        <v>622152</v>
      </c>
      <c r="M3572" s="13" t="s">
        <v>35</v>
      </c>
      <c r="N3572" s="13" t="s">
        <v>59</v>
      </c>
      <c r="P3572" s="11" t="n">
        <v>167</v>
      </c>
      <c r="Q3572" s="13" t="s">
        <v>119</v>
      </c>
      <c r="R3572" s="13" t="s">
        <v>66</v>
      </c>
      <c r="S3572" s="11" t="n">
        <v>1130101</v>
      </c>
      <c r="T3572" s="13" t="s">
        <v>67</v>
      </c>
      <c r="U3572" s="14" t="n">
        <v>2059.6</v>
      </c>
      <c r="W3572" s="14" t="n">
        <v>0</v>
      </c>
      <c r="X3572" s="13" t="s">
        <v>2873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TRASEIRO DE BOI L1</v>
      </c>
      <c r="AC3572" s="1" t="n">
        <v>176153</v>
      </c>
    </row>
    <row r="3573" customFormat="false" ht="36.75" hidden="false" customHeight="true" outlineLevel="0" collapsed="false">
      <c r="A3573" s="11" t="n">
        <v>3</v>
      </c>
      <c r="B3573" s="12" t="n">
        <v>46269</v>
      </c>
      <c r="C3573" s="12" t="n">
        <v>46289</v>
      </c>
      <c r="D3573" s="11" t="n">
        <v>1815</v>
      </c>
      <c r="E3573" s="13" t="s">
        <v>73</v>
      </c>
      <c r="F3573" s="11" t="n">
        <v>24</v>
      </c>
      <c r="G3573" s="13" t="s">
        <v>64</v>
      </c>
      <c r="H3573" s="11" t="n">
        <v>2110405</v>
      </c>
      <c r="I3573" s="13" t="s">
        <v>57</v>
      </c>
      <c r="J3573" s="11" t="n">
        <v>1652994</v>
      </c>
      <c r="L3573" s="11" t="n">
        <v>4663652</v>
      </c>
      <c r="M3573" s="13" t="s">
        <v>35</v>
      </c>
      <c r="N3573" s="13" t="s">
        <v>59</v>
      </c>
      <c r="P3573" s="11" t="n">
        <v>167</v>
      </c>
      <c r="Q3573" s="13" t="s">
        <v>119</v>
      </c>
      <c r="R3573" s="13" t="s">
        <v>66</v>
      </c>
      <c r="S3573" s="11" t="n">
        <v>1130101</v>
      </c>
      <c r="T3573" s="13" t="s">
        <v>67</v>
      </c>
      <c r="U3573" s="14" t="n">
        <v>1268.35</v>
      </c>
      <c r="W3573" s="14" t="n">
        <v>0</v>
      </c>
      <c r="X3573" s="13" t="s">
        <v>2874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FIGADO BOVINO KG</v>
      </c>
      <c r="AC3573" s="1" t="n">
        <v>401452</v>
      </c>
    </row>
    <row r="3574" customFormat="false" ht="27.75" hidden="false" customHeight="true" outlineLevel="0" collapsed="false">
      <c r="A3574" s="11" t="n">
        <v>3</v>
      </c>
      <c r="B3574" s="12" t="n">
        <v>46274</v>
      </c>
      <c r="C3574" s="12" t="n">
        <v>46289</v>
      </c>
      <c r="D3574" s="11" t="n">
        <v>1692</v>
      </c>
      <c r="E3574" s="13" t="s">
        <v>2875</v>
      </c>
      <c r="F3574" s="11" t="n">
        <v>24</v>
      </c>
      <c r="G3574" s="13" t="s">
        <v>64</v>
      </c>
      <c r="H3574" s="11" t="n">
        <v>2110405</v>
      </c>
      <c r="I3574" s="13" t="s">
        <v>57</v>
      </c>
      <c r="J3574" s="11" t="n">
        <v>1681602</v>
      </c>
      <c r="L3574" s="11" t="n">
        <v>1453761</v>
      </c>
      <c r="M3574" s="13" t="s">
        <v>35</v>
      </c>
      <c r="N3574" s="13" t="s">
        <v>59</v>
      </c>
      <c r="P3574" s="11" t="n">
        <v>167</v>
      </c>
      <c r="Q3574" s="13" t="s">
        <v>119</v>
      </c>
      <c r="R3574" s="13" t="s">
        <v>66</v>
      </c>
      <c r="S3574" s="11" t="n">
        <v>1130101</v>
      </c>
      <c r="T3574" s="13" t="s">
        <v>67</v>
      </c>
      <c r="U3574" s="14" t="n">
        <v>462</v>
      </c>
      <c r="W3574" s="14" t="n">
        <v>0</v>
      </c>
      <c r="X3574" s="13" t="s">
        <v>2876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BISC MODELO 400G</v>
      </c>
      <c r="AC3574" s="1" t="n">
        <v>45376</v>
      </c>
    </row>
    <row r="3575" customFormat="false" ht="36.75" hidden="false" customHeight="true" outlineLevel="0" collapsed="false">
      <c r="A3575" s="11" t="n">
        <v>3</v>
      </c>
      <c r="B3575" s="12" t="n">
        <v>46275</v>
      </c>
      <c r="C3575" s="12" t="n">
        <v>46289</v>
      </c>
      <c r="D3575" s="11" t="n">
        <v>1681</v>
      </c>
      <c r="E3575" s="13" t="s">
        <v>1808</v>
      </c>
      <c r="F3575" s="11" t="n">
        <v>24</v>
      </c>
      <c r="G3575" s="13" t="s">
        <v>64</v>
      </c>
      <c r="H3575" s="11" t="n">
        <v>2110405</v>
      </c>
      <c r="I3575" s="13" t="s">
        <v>57</v>
      </c>
      <c r="J3575" s="11" t="n">
        <v>1682851</v>
      </c>
      <c r="L3575" s="11" t="n">
        <v>397471</v>
      </c>
      <c r="M3575" s="13" t="s">
        <v>35</v>
      </c>
      <c r="N3575" s="13" t="s">
        <v>59</v>
      </c>
      <c r="P3575" s="11" t="n">
        <v>167</v>
      </c>
      <c r="Q3575" s="13" t="s">
        <v>119</v>
      </c>
      <c r="R3575" s="13" t="s">
        <v>66</v>
      </c>
      <c r="S3575" s="11" t="n">
        <v>1130101</v>
      </c>
      <c r="T3575" s="13" t="s">
        <v>67</v>
      </c>
      <c r="U3575" s="14" t="n">
        <v>5084.44</v>
      </c>
      <c r="W3575" s="14" t="n">
        <v>0</v>
      </c>
      <c r="X3575" s="13" t="s">
        <v>2877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OLEO DE SOJA CONCORD</v>
      </c>
      <c r="AC3575" s="1" t="n">
        <v>39747</v>
      </c>
    </row>
    <row r="3576" customFormat="false" ht="45.75" hidden="false" customHeight="true" outlineLevel="0" collapsed="false">
      <c r="A3576" s="11" t="n">
        <v>3</v>
      </c>
      <c r="B3576" s="12" t="n">
        <v>46274</v>
      </c>
      <c r="C3576" s="12" t="n">
        <v>46289</v>
      </c>
      <c r="D3576" s="11" t="n">
        <v>666</v>
      </c>
      <c r="E3576" s="13" t="s">
        <v>470</v>
      </c>
      <c r="F3576" s="11" t="n">
        <v>24</v>
      </c>
      <c r="G3576" s="13" t="s">
        <v>64</v>
      </c>
      <c r="H3576" s="11" t="n">
        <v>2110405</v>
      </c>
      <c r="I3576" s="13" t="s">
        <v>57</v>
      </c>
      <c r="J3576" s="11" t="n">
        <v>1682893</v>
      </c>
      <c r="L3576" s="11" t="n">
        <v>82151</v>
      </c>
      <c r="M3576" s="13" t="s">
        <v>35</v>
      </c>
      <c r="N3576" s="13" t="s">
        <v>59</v>
      </c>
      <c r="P3576" s="11" t="n">
        <v>167</v>
      </c>
      <c r="Q3576" s="13" t="s">
        <v>119</v>
      </c>
      <c r="R3576" s="13" t="s">
        <v>66</v>
      </c>
      <c r="S3576" s="11" t="n">
        <v>1130101</v>
      </c>
      <c r="T3576" s="13" t="s">
        <v>67</v>
      </c>
      <c r="U3576" s="14" t="n">
        <v>566.93</v>
      </c>
      <c r="W3576" s="14" t="n">
        <v>0</v>
      </c>
      <c r="X3576" s="13" t="s">
        <v>2878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RACAO SABOR CAT KG</v>
      </c>
      <c r="AC3576" s="1" t="n">
        <v>8215</v>
      </c>
    </row>
    <row r="3577" customFormat="false" ht="36.75" hidden="false" customHeight="true" outlineLevel="0" collapsed="false">
      <c r="A3577" s="11" t="n">
        <v>3</v>
      </c>
      <c r="B3577" s="12" t="n">
        <v>46275</v>
      </c>
      <c r="C3577" s="12" t="n">
        <v>46289</v>
      </c>
      <c r="D3577" s="11" t="n">
        <v>1723</v>
      </c>
      <c r="E3577" s="13" t="s">
        <v>95</v>
      </c>
      <c r="F3577" s="11" t="n">
        <v>24</v>
      </c>
      <c r="G3577" s="13" t="s">
        <v>64</v>
      </c>
      <c r="H3577" s="11" t="n">
        <v>2110405</v>
      </c>
      <c r="I3577" s="13" t="s">
        <v>57</v>
      </c>
      <c r="J3577" s="11" t="n">
        <v>1683012</v>
      </c>
      <c r="L3577" s="11" t="n">
        <v>623422</v>
      </c>
      <c r="M3577" s="13" t="s">
        <v>35</v>
      </c>
      <c r="N3577" s="13" t="s">
        <v>59</v>
      </c>
      <c r="P3577" s="11" t="n">
        <v>167</v>
      </c>
      <c r="Q3577" s="13" t="s">
        <v>119</v>
      </c>
      <c r="R3577" s="13" t="s">
        <v>66</v>
      </c>
      <c r="S3577" s="11" t="n">
        <v>1130101</v>
      </c>
      <c r="T3577" s="13" t="s">
        <v>67</v>
      </c>
      <c r="U3577" s="14" t="n">
        <v>1097.6</v>
      </c>
      <c r="W3577" s="14" t="n">
        <v>0</v>
      </c>
      <c r="X3577" s="13" t="s">
        <v>2879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TRASEIRO DE BOI L1</v>
      </c>
      <c r="AC3577" s="1" t="n">
        <v>176217</v>
      </c>
    </row>
    <row r="3578" customFormat="false" ht="45.75" hidden="false" customHeight="true" outlineLevel="0" collapsed="false">
      <c r="A3578" s="11" t="n">
        <v>3</v>
      </c>
      <c r="B3578" s="12" t="n">
        <v>46275</v>
      </c>
      <c r="C3578" s="12" t="n">
        <v>46289</v>
      </c>
      <c r="D3578" s="11" t="n">
        <v>1749</v>
      </c>
      <c r="E3578" s="13" t="s">
        <v>332</v>
      </c>
      <c r="F3578" s="11" t="n">
        <v>24</v>
      </c>
      <c r="G3578" s="13" t="s">
        <v>64</v>
      </c>
      <c r="H3578" s="11" t="n">
        <v>2110405</v>
      </c>
      <c r="I3578" s="13" t="s">
        <v>57</v>
      </c>
      <c r="J3578" s="11" t="n">
        <v>1686522</v>
      </c>
      <c r="L3578" s="11" t="n">
        <v>50512</v>
      </c>
      <c r="M3578" s="13" t="s">
        <v>35</v>
      </c>
      <c r="N3578" s="13" t="s">
        <v>59</v>
      </c>
      <c r="P3578" s="11" t="n">
        <v>167</v>
      </c>
      <c r="Q3578" s="13" t="s">
        <v>119</v>
      </c>
      <c r="R3578" s="13" t="s">
        <v>66</v>
      </c>
      <c r="S3578" s="11" t="n">
        <v>1130101</v>
      </c>
      <c r="T3578" s="13" t="s">
        <v>67</v>
      </c>
      <c r="U3578" s="14" t="n">
        <v>712.3</v>
      </c>
      <c r="W3578" s="14" t="n">
        <v>0</v>
      </c>
      <c r="X3578" s="13" t="s">
        <v>2880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SAB BARRA ECON 500G</v>
      </c>
      <c r="AC3578" s="1" t="n">
        <v>4185</v>
      </c>
    </row>
    <row r="3579" customFormat="false" ht="63.75" hidden="false" customHeight="true" outlineLevel="0" collapsed="false">
      <c r="A3579" s="11" t="n">
        <v>3</v>
      </c>
      <c r="B3579" s="12" t="n">
        <v>46275</v>
      </c>
      <c r="C3579" s="12" t="n">
        <v>46289</v>
      </c>
      <c r="D3579" s="11" t="n">
        <v>1723</v>
      </c>
      <c r="E3579" s="13" t="s">
        <v>95</v>
      </c>
      <c r="F3579" s="11" t="n">
        <v>24</v>
      </c>
      <c r="G3579" s="13" t="s">
        <v>64</v>
      </c>
      <c r="H3579" s="11" t="n">
        <v>2110405</v>
      </c>
      <c r="I3579" s="13" t="s">
        <v>57</v>
      </c>
      <c r="J3579" s="11" t="n">
        <v>1687767</v>
      </c>
      <c r="L3579" s="11" t="n">
        <v>623742</v>
      </c>
      <c r="M3579" s="13" t="s">
        <v>35</v>
      </c>
      <c r="N3579" s="13" t="s">
        <v>59</v>
      </c>
      <c r="P3579" s="11" t="n">
        <v>167</v>
      </c>
      <c r="Q3579" s="13" t="s">
        <v>119</v>
      </c>
      <c r="R3579" s="13" t="s">
        <v>66</v>
      </c>
      <c r="S3579" s="11" t="n">
        <v>1130101</v>
      </c>
      <c r="T3579" s="13" t="s">
        <v>67</v>
      </c>
      <c r="U3579" s="14" t="n">
        <v>1022.15</v>
      </c>
      <c r="W3579" s="14" t="n">
        <v>0</v>
      </c>
      <c r="X3579" s="13" t="s">
        <v>2881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DIANTEIRO DE BOI L</v>
      </c>
      <c r="AC3579" s="1" t="n">
        <v>176232</v>
      </c>
    </row>
    <row r="3580" customFormat="false" ht="91.5" hidden="false" customHeight="true" outlineLevel="0" collapsed="false">
      <c r="A3580" s="11" t="n">
        <v>3</v>
      </c>
      <c r="B3580" s="12" t="n">
        <v>46276</v>
      </c>
      <c r="C3580" s="12" t="n">
        <v>46289</v>
      </c>
      <c r="D3580" s="11" t="n">
        <v>1185</v>
      </c>
      <c r="E3580" s="13" t="s">
        <v>204</v>
      </c>
      <c r="F3580" s="11" t="n">
        <v>24</v>
      </c>
      <c r="G3580" s="13" t="s">
        <v>64</v>
      </c>
      <c r="H3580" s="11" t="n">
        <v>2110405</v>
      </c>
      <c r="I3580" s="13" t="s">
        <v>57</v>
      </c>
      <c r="J3580" s="11" t="n">
        <v>1688688</v>
      </c>
      <c r="L3580" s="11" t="n">
        <v>4202</v>
      </c>
      <c r="M3580" s="13" t="s">
        <v>35</v>
      </c>
      <c r="N3580" s="13" t="s">
        <v>59</v>
      </c>
      <c r="P3580" s="11" t="n">
        <v>167</v>
      </c>
      <c r="Q3580" s="13" t="s">
        <v>119</v>
      </c>
      <c r="R3580" s="13" t="s">
        <v>66</v>
      </c>
      <c r="S3580" s="11" t="n">
        <v>1130101</v>
      </c>
      <c r="T3580" s="13" t="s">
        <v>67</v>
      </c>
      <c r="U3580" s="14" t="n">
        <v>681.75</v>
      </c>
      <c r="W3580" s="14" t="n">
        <v>0</v>
      </c>
      <c r="X3580" s="13" t="s">
        <v>2882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MILHO P/ PIPOCA GIOV</v>
      </c>
      <c r="AC3580" s="1" t="n">
        <v>420</v>
      </c>
    </row>
    <row r="3581" customFormat="false" ht="54.75" hidden="false" customHeight="true" outlineLevel="0" collapsed="false">
      <c r="A3581" s="11" t="n">
        <v>3</v>
      </c>
      <c r="B3581" s="12" t="n">
        <v>46275</v>
      </c>
      <c r="C3581" s="12" t="n">
        <v>46289</v>
      </c>
      <c r="D3581" s="11" t="n">
        <v>10009</v>
      </c>
      <c r="E3581" s="13" t="s">
        <v>481</v>
      </c>
      <c r="F3581" s="11" t="n">
        <v>24</v>
      </c>
      <c r="G3581" s="13" t="s">
        <v>64</v>
      </c>
      <c r="H3581" s="11" t="n">
        <v>2110405</v>
      </c>
      <c r="I3581" s="13" t="s">
        <v>57</v>
      </c>
      <c r="J3581" s="11" t="n">
        <v>1688747</v>
      </c>
      <c r="L3581" s="11" t="n">
        <v>259121</v>
      </c>
      <c r="M3581" s="13" t="s">
        <v>35</v>
      </c>
      <c r="N3581" s="13" t="s">
        <v>59</v>
      </c>
      <c r="P3581" s="11" t="n">
        <v>167</v>
      </c>
      <c r="Q3581" s="13" t="s">
        <v>119</v>
      </c>
      <c r="R3581" s="13" t="s">
        <v>66</v>
      </c>
      <c r="S3581" s="11" t="n">
        <v>1130101</v>
      </c>
      <c r="T3581" s="13" t="s">
        <v>67</v>
      </c>
      <c r="U3581" s="14" t="n">
        <v>542.99</v>
      </c>
      <c r="W3581" s="14" t="n">
        <v>0</v>
      </c>
      <c r="X3581" s="13" t="s">
        <v>2883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GAROTO TAB CHOCLEI CAJU PASSAS 80G</v>
      </c>
      <c r="AC3581" s="1" t="n">
        <v>1448347</v>
      </c>
    </row>
    <row r="3582" customFormat="false" ht="45.75" hidden="false" customHeight="true" outlineLevel="0" collapsed="false">
      <c r="A3582" s="11" t="n">
        <v>3</v>
      </c>
      <c r="B3582" s="12" t="n">
        <v>46277</v>
      </c>
      <c r="C3582" s="12" t="n">
        <v>46289</v>
      </c>
      <c r="D3582" s="11" t="n">
        <v>42</v>
      </c>
      <c r="E3582" s="13" t="s">
        <v>99</v>
      </c>
      <c r="F3582" s="11" t="n">
        <v>34</v>
      </c>
      <c r="G3582" s="13" t="s">
        <v>56</v>
      </c>
      <c r="H3582" s="11" t="n">
        <v>2110101</v>
      </c>
      <c r="I3582" s="13" t="s">
        <v>53</v>
      </c>
      <c r="J3582" s="11" t="n">
        <v>1688835</v>
      </c>
      <c r="L3582" s="11" t="n">
        <v>4617</v>
      </c>
      <c r="M3582" s="13" t="s">
        <v>189</v>
      </c>
      <c r="N3582" s="13" t="s">
        <v>89</v>
      </c>
      <c r="P3582" s="11" t="n">
        <v>167</v>
      </c>
      <c r="Q3582" s="13" t="s">
        <v>119</v>
      </c>
      <c r="R3582" s="13" t="s">
        <v>66</v>
      </c>
      <c r="S3582" s="11" t="n">
        <v>1130101</v>
      </c>
      <c r="T3582" s="13" t="s">
        <v>67</v>
      </c>
      <c r="U3582" s="14" t="n">
        <v>1310</v>
      </c>
      <c r="W3582" s="14" t="n">
        <v>0</v>
      </c>
      <c r="X3582" s="13" t="s">
        <v>2824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46001</v>
      </c>
      <c r="C3583" s="12" t="n">
        <v>46290</v>
      </c>
      <c r="D3583" s="11" t="n">
        <v>1839</v>
      </c>
      <c r="E3583" s="13" t="s">
        <v>801</v>
      </c>
      <c r="F3583" s="11" t="n">
        <v>24</v>
      </c>
      <c r="G3583" s="13" t="s">
        <v>64</v>
      </c>
      <c r="H3583" s="11" t="n">
        <v>2110102</v>
      </c>
      <c r="I3583" s="13" t="s">
        <v>802</v>
      </c>
      <c r="J3583" s="11" t="n">
        <v>315650</v>
      </c>
      <c r="L3583" s="11" t="n">
        <v>86749</v>
      </c>
      <c r="M3583" s="13" t="s">
        <v>2179</v>
      </c>
      <c r="N3583" s="13" t="s">
        <v>89</v>
      </c>
      <c r="P3583" s="11" t="n">
        <v>163</v>
      </c>
      <c r="Q3583" s="13" t="s">
        <v>37</v>
      </c>
      <c r="R3583" s="13" t="s">
        <v>41</v>
      </c>
      <c r="S3583" s="11" t="n">
        <v>4210204</v>
      </c>
      <c r="T3583" s="13" t="s">
        <v>803</v>
      </c>
      <c r="U3583" s="14" t="n">
        <v>47.99</v>
      </c>
      <c r="W3583" s="14" t="n">
        <v>0</v>
      </c>
      <c r="X3583" s="13" t="s">
        <v>2884</v>
      </c>
      <c r="Z3583" s="1" t="str">
        <f aca="false">IF($T3583="","",IFERROR(INDEX('Resumo Grupos'!$AC$3:$AC$200,MATCH($T3583,'Resumo Grupos'!$AB$3:$AB$200,0)),"n/d"))</f>
        <v>Despesa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nao encontrado</v>
      </c>
      <c r="AC3583" s="1" t="n">
        <v>86749</v>
      </c>
    </row>
    <row r="3584" customFormat="false" ht="36.75" hidden="false" customHeight="true" outlineLevel="0" collapsed="false">
      <c r="A3584" s="11" t="n">
        <v>3</v>
      </c>
      <c r="B3584" s="12" t="n">
        <v>45991</v>
      </c>
      <c r="C3584" s="12" t="n">
        <v>46290</v>
      </c>
      <c r="D3584" s="11" t="n">
        <v>10054</v>
      </c>
      <c r="E3584" s="13" t="s">
        <v>805</v>
      </c>
      <c r="F3584" s="11" t="n">
        <v>2</v>
      </c>
      <c r="G3584" s="13" t="s">
        <v>624</v>
      </c>
      <c r="H3584" s="11" t="n">
        <v>2110405</v>
      </c>
      <c r="I3584" s="13" t="s">
        <v>57</v>
      </c>
      <c r="J3584" s="11" t="n">
        <v>777941</v>
      </c>
      <c r="L3584" s="11" t="n">
        <v>123778</v>
      </c>
      <c r="M3584" s="13" t="s">
        <v>2179</v>
      </c>
      <c r="N3584" s="13" t="s">
        <v>59</v>
      </c>
      <c r="P3584" s="11" t="n">
        <v>129</v>
      </c>
      <c r="Q3584" s="13" t="s">
        <v>37</v>
      </c>
      <c r="R3584" s="13" t="s">
        <v>41</v>
      </c>
      <c r="S3584" s="11" t="n">
        <v>4210227</v>
      </c>
      <c r="T3584" s="13" t="s">
        <v>42</v>
      </c>
      <c r="U3584" s="14" t="n">
        <v>56.1</v>
      </c>
      <c r="W3584" s="14" t="n">
        <v>0</v>
      </c>
      <c r="X3584" s="13" t="s">
        <v>806</v>
      </c>
      <c r="Z3584" s="1" t="str">
        <f aca="false">IF($T3584="","",IFERROR(INDEX('Resumo Grupos'!$AC$3:$AC$200,MATCH($T3584,'Resumo Grupos'!$AB$3:$AB$200,0)),"n/d"))</f>
        <v>Despesa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nao encontrado</v>
      </c>
      <c r="AC3584" s="1" t="n">
        <v>1318</v>
      </c>
    </row>
    <row r="3585" customFormat="false" ht="36.75" hidden="false" customHeight="true" outlineLevel="0" collapsed="false">
      <c r="A3585" s="11" t="n">
        <v>3</v>
      </c>
      <c r="B3585" s="12" t="n">
        <v>46157</v>
      </c>
      <c r="C3585" s="12" t="n">
        <v>46290</v>
      </c>
      <c r="D3585" s="11" t="n">
        <v>663</v>
      </c>
      <c r="E3585" s="13" t="s">
        <v>813</v>
      </c>
      <c r="F3585" s="11" t="n">
        <v>2</v>
      </c>
      <c r="G3585" s="13" t="s">
        <v>624</v>
      </c>
      <c r="H3585" s="11" t="n">
        <v>2110405</v>
      </c>
      <c r="I3585" s="13" t="s">
        <v>57</v>
      </c>
      <c r="J3585" s="11" t="n">
        <v>1107245</v>
      </c>
      <c r="L3585" s="11" t="n">
        <v>174077</v>
      </c>
      <c r="M3585" s="13" t="s">
        <v>35</v>
      </c>
      <c r="N3585" s="13" t="s">
        <v>59</v>
      </c>
      <c r="P3585" s="11" t="n">
        <v>128</v>
      </c>
      <c r="Q3585" s="13" t="s">
        <v>65</v>
      </c>
      <c r="R3585" s="13" t="s">
        <v>41</v>
      </c>
      <c r="S3585" s="11" t="n">
        <v>4210227</v>
      </c>
      <c r="T3585" s="13" t="s">
        <v>42</v>
      </c>
      <c r="U3585" s="14" t="n">
        <v>711.75</v>
      </c>
      <c r="W3585" s="14" t="n">
        <v>0</v>
      </c>
      <c r="X3585" s="13" t="s">
        <v>814</v>
      </c>
      <c r="Z3585" s="1" t="str">
        <f aca="false">IF($T3585="","",IFERROR(INDEX('Resumo Grupos'!$AC$3:$AC$200,MATCH($T3585,'Resumo Grupos'!$AB$3:$AB$200,0)),"n/d"))</f>
        <v>Despesa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nao encontrado</v>
      </c>
      <c r="AC3585" s="1" t="n">
        <v>12945</v>
      </c>
    </row>
    <row r="3586" customFormat="false" ht="36.75" hidden="false" customHeight="true" outlineLevel="0" collapsed="false">
      <c r="A3586" s="11" t="n">
        <v>3</v>
      </c>
      <c r="B3586" s="12" t="n">
        <v>46196</v>
      </c>
      <c r="C3586" s="12" t="n">
        <v>46290</v>
      </c>
      <c r="D3586" s="11" t="n">
        <v>560</v>
      </c>
      <c r="E3586" s="13" t="s">
        <v>281</v>
      </c>
      <c r="F3586" s="11" t="n">
        <v>24</v>
      </c>
      <c r="G3586" s="13" t="s">
        <v>64</v>
      </c>
      <c r="H3586" s="11" t="n">
        <v>2110101</v>
      </c>
      <c r="I3586" s="13" t="s">
        <v>53</v>
      </c>
      <c r="J3586" s="11" t="n">
        <v>1293646</v>
      </c>
      <c r="L3586" s="11" t="n">
        <v>1716</v>
      </c>
      <c r="M3586" s="13" t="s">
        <v>35</v>
      </c>
      <c r="N3586" s="13" t="s">
        <v>89</v>
      </c>
      <c r="P3586" s="11" t="n">
        <v>128</v>
      </c>
      <c r="Q3586" s="13" t="s">
        <v>65</v>
      </c>
      <c r="R3586" s="13" t="s">
        <v>66</v>
      </c>
      <c r="S3586" s="11" t="n">
        <v>1130101</v>
      </c>
      <c r="T3586" s="13" t="s">
        <v>67</v>
      </c>
      <c r="U3586" s="14" t="n">
        <v>250</v>
      </c>
      <c r="W3586" s="14" t="n">
        <v>0</v>
      </c>
      <c r="X3586" s="13" t="s">
        <v>2885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BISCOITOS DA MARIA S</v>
      </c>
      <c r="AC3586" s="1" t="n">
        <v>1716</v>
      </c>
    </row>
    <row r="3587" customFormat="false" ht="54.75" hidden="false" customHeight="true" outlineLevel="0" collapsed="false">
      <c r="A3587" s="11" t="n">
        <v>3</v>
      </c>
      <c r="B3587" s="12" t="n">
        <v>46231</v>
      </c>
      <c r="C3587" s="12" t="n">
        <v>46290</v>
      </c>
      <c r="D3587" s="11" t="n">
        <v>928</v>
      </c>
      <c r="E3587" s="13" t="s">
        <v>862</v>
      </c>
      <c r="F3587" s="11" t="n">
        <v>24</v>
      </c>
      <c r="G3587" s="13" t="s">
        <v>64</v>
      </c>
      <c r="H3587" s="11" t="n">
        <v>2110405</v>
      </c>
      <c r="I3587" s="13" t="s">
        <v>57</v>
      </c>
      <c r="J3587" s="11" t="n">
        <v>1464994</v>
      </c>
      <c r="L3587" s="11" t="n">
        <v>227912</v>
      </c>
      <c r="M3587" s="13" t="s">
        <v>189</v>
      </c>
      <c r="N3587" s="13" t="s">
        <v>59</v>
      </c>
      <c r="P3587" s="11" t="n">
        <v>101</v>
      </c>
      <c r="Q3587" s="13" t="s">
        <v>60</v>
      </c>
      <c r="R3587" s="13" t="s">
        <v>38</v>
      </c>
      <c r="S3587" s="11" t="n">
        <v>421033</v>
      </c>
      <c r="T3587" s="13" t="s">
        <v>863</v>
      </c>
      <c r="U3587" s="14" t="n">
        <v>299.9</v>
      </c>
      <c r="W3587" s="14" t="n">
        <v>0</v>
      </c>
      <c r="X3587" s="13" t="s">
        <v>864</v>
      </c>
      <c r="Z3587" s="1" t="str">
        <f aca="false">IF($T3587="","",IFERROR(INDEX('Resumo Grupos'!$AC$3:$AC$200,MATCH($T3587,'Resumo Grupos'!$AB$3:$AB$200,0)),"n/d"))</f>
        <v>Despesa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46205</v>
      </c>
      <c r="C3588" s="12" t="n">
        <v>46290</v>
      </c>
      <c r="D3588" s="11" t="n">
        <v>663</v>
      </c>
      <c r="E3588" s="13" t="s">
        <v>813</v>
      </c>
      <c r="F3588" s="11" t="n">
        <v>59</v>
      </c>
      <c r="G3588" s="13" t="s">
        <v>1664</v>
      </c>
      <c r="H3588" s="11" t="n">
        <v>2110405</v>
      </c>
      <c r="I3588" s="13" t="s">
        <v>57</v>
      </c>
      <c r="J3588" s="11" t="n">
        <v>1465220</v>
      </c>
      <c r="L3588" s="11" t="n">
        <v>227946</v>
      </c>
      <c r="M3588" s="13" t="s">
        <v>35</v>
      </c>
      <c r="N3588" s="13" t="s">
        <v>59</v>
      </c>
      <c r="P3588" s="11" t="n">
        <v>167</v>
      </c>
      <c r="Q3588" s="13" t="s">
        <v>119</v>
      </c>
      <c r="R3588" s="13" t="s">
        <v>66</v>
      </c>
      <c r="S3588" s="11" t="n">
        <v>1130101</v>
      </c>
      <c r="T3588" s="13" t="s">
        <v>67</v>
      </c>
      <c r="U3588" s="14" t="n">
        <v>93.33</v>
      </c>
      <c r="W3588" s="14" t="n">
        <v>0</v>
      </c>
      <c r="X3588" s="13" t="s">
        <v>2886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</row>
    <row r="3589" customFormat="false" ht="27.75" hidden="false" customHeight="true" outlineLevel="0" collapsed="false">
      <c r="A3589" s="11" t="n">
        <v>3</v>
      </c>
      <c r="B3589" s="12" t="n">
        <v>46231</v>
      </c>
      <c r="C3589" s="12" t="n">
        <v>46290</v>
      </c>
      <c r="D3589" s="11" t="n">
        <v>875</v>
      </c>
      <c r="E3589" s="13" t="s">
        <v>820</v>
      </c>
      <c r="F3589" s="11" t="n">
        <v>59</v>
      </c>
      <c r="G3589" s="13" t="s">
        <v>1664</v>
      </c>
      <c r="H3589" s="11" t="n">
        <v>2110405</v>
      </c>
      <c r="I3589" s="13" t="s">
        <v>57</v>
      </c>
      <c r="J3589" s="11" t="n">
        <v>1472837</v>
      </c>
      <c r="L3589" s="11" t="n">
        <v>18872</v>
      </c>
      <c r="M3589" s="13" t="s">
        <v>35</v>
      </c>
      <c r="N3589" s="13" t="s">
        <v>59</v>
      </c>
      <c r="P3589" s="11" t="n">
        <v>167</v>
      </c>
      <c r="Q3589" s="13" t="s">
        <v>119</v>
      </c>
      <c r="R3589" s="13" t="s">
        <v>66</v>
      </c>
      <c r="S3589" s="11" t="n">
        <v>1130101</v>
      </c>
      <c r="T3589" s="13" t="s">
        <v>67</v>
      </c>
      <c r="U3589" s="14" t="n">
        <v>1615.17</v>
      </c>
      <c r="W3589" s="14" t="n">
        <v>0</v>
      </c>
      <c r="X3589" s="13" t="s">
        <v>2347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FONE OUVIDO BASIKE F</v>
      </c>
      <c r="AC3589" s="1" t="n">
        <v>1887</v>
      </c>
    </row>
    <row r="3590" customFormat="false" ht="45.75" hidden="false" customHeight="true" outlineLevel="0" collapsed="false">
      <c r="A3590" s="11" t="n">
        <v>3</v>
      </c>
      <c r="B3590" s="12" t="n">
        <v>46237</v>
      </c>
      <c r="C3590" s="12" t="n">
        <v>46290</v>
      </c>
      <c r="D3590" s="11" t="n">
        <v>10101</v>
      </c>
      <c r="E3590" s="13" t="s">
        <v>2348</v>
      </c>
      <c r="F3590" s="11" t="n">
        <v>59</v>
      </c>
      <c r="G3590" s="13" t="s">
        <v>1664</v>
      </c>
      <c r="H3590" s="11" t="n">
        <v>2110405</v>
      </c>
      <c r="I3590" s="13" t="s">
        <v>57</v>
      </c>
      <c r="J3590" s="11" t="n">
        <v>1498493</v>
      </c>
      <c r="L3590" s="11" t="n">
        <v>232740</v>
      </c>
      <c r="M3590" s="13" t="s">
        <v>35</v>
      </c>
      <c r="N3590" s="13" t="s">
        <v>59</v>
      </c>
      <c r="P3590" s="11" t="n">
        <v>167</v>
      </c>
      <c r="Q3590" s="13" t="s">
        <v>119</v>
      </c>
      <c r="R3590" s="13" t="s">
        <v>41</v>
      </c>
      <c r="S3590" s="11" t="n">
        <v>4210227</v>
      </c>
      <c r="T3590" s="13" t="s">
        <v>42</v>
      </c>
      <c r="U3590" s="14" t="n">
        <v>256.8</v>
      </c>
      <c r="W3590" s="14" t="n">
        <v>0</v>
      </c>
      <c r="X3590" s="13" t="s">
        <v>2887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SMARTPHONE MOTOROLA G06 4/128GB AZ</v>
      </c>
      <c r="AC3590" s="1" t="n">
        <v>259616</v>
      </c>
    </row>
    <row r="3591" customFormat="false" ht="36.75" hidden="false" customHeight="true" outlineLevel="0" collapsed="false">
      <c r="A3591" s="11" t="n">
        <v>3</v>
      </c>
      <c r="B3591" s="12" t="n">
        <v>46261</v>
      </c>
      <c r="C3591" s="12" t="n">
        <v>46290</v>
      </c>
      <c r="D3591" s="11" t="n">
        <v>10037</v>
      </c>
      <c r="E3591" s="13" t="s">
        <v>467</v>
      </c>
      <c r="F3591" s="11" t="n">
        <v>24</v>
      </c>
      <c r="G3591" s="13" t="s">
        <v>64</v>
      </c>
      <c r="H3591" s="11" t="n">
        <v>2110405</v>
      </c>
      <c r="I3591" s="13" t="s">
        <v>57</v>
      </c>
      <c r="J3591" s="11" t="n">
        <v>1618428</v>
      </c>
      <c r="L3591" s="11" t="n">
        <v>33572</v>
      </c>
      <c r="M3591" s="13" t="s">
        <v>35</v>
      </c>
      <c r="N3591" s="13" t="s">
        <v>59</v>
      </c>
      <c r="P3591" s="11" t="n">
        <v>167</v>
      </c>
      <c r="Q3591" s="13" t="s">
        <v>119</v>
      </c>
      <c r="R3591" s="13" t="s">
        <v>66</v>
      </c>
      <c r="S3591" s="11" t="n">
        <v>1130101</v>
      </c>
      <c r="T3591" s="13" t="s">
        <v>67</v>
      </c>
      <c r="U3591" s="14" t="n">
        <v>457.88</v>
      </c>
      <c r="W3591" s="14" t="n">
        <v>0</v>
      </c>
      <c r="X3591" s="13" t="s">
        <v>2888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RACAO BOLT CAES KG</v>
      </c>
      <c r="AC3591" s="1" t="n">
        <v>3357</v>
      </c>
    </row>
    <row r="3592" customFormat="false" ht="45.75" hidden="false" customHeight="true" outlineLevel="0" collapsed="false">
      <c r="A3592" s="11" t="n">
        <v>3</v>
      </c>
      <c r="B3592" s="12" t="n">
        <v>46269</v>
      </c>
      <c r="C3592" s="12" t="n">
        <v>46290</v>
      </c>
      <c r="D3592" s="11" t="n">
        <v>616</v>
      </c>
      <c r="E3592" s="13" t="s">
        <v>2837</v>
      </c>
      <c r="F3592" s="11" t="n">
        <v>24</v>
      </c>
      <c r="G3592" s="13" t="s">
        <v>64</v>
      </c>
      <c r="H3592" s="11" t="n">
        <v>2110405</v>
      </c>
      <c r="I3592" s="13" t="s">
        <v>57</v>
      </c>
      <c r="J3592" s="11" t="n">
        <v>1653124</v>
      </c>
      <c r="L3592" s="11" t="n">
        <v>3755962</v>
      </c>
      <c r="M3592" s="13" t="s">
        <v>35</v>
      </c>
      <c r="N3592" s="13" t="s">
        <v>59</v>
      </c>
      <c r="P3592" s="11" t="n">
        <v>167</v>
      </c>
      <c r="Q3592" s="13" t="s">
        <v>119</v>
      </c>
      <c r="R3592" s="13" t="s">
        <v>66</v>
      </c>
      <c r="S3592" s="11" t="n">
        <v>1130101</v>
      </c>
      <c r="T3592" s="13" t="s">
        <v>67</v>
      </c>
      <c r="U3592" s="14" t="n">
        <v>375.44</v>
      </c>
      <c r="W3592" s="14" t="n">
        <v>0</v>
      </c>
      <c r="X3592" s="13" t="s">
        <v>2889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ANELINATUPY PRETO</v>
      </c>
      <c r="AC3592" s="1" t="n">
        <v>320421</v>
      </c>
    </row>
    <row r="3593" customFormat="false" ht="27.75" hidden="false" customHeight="true" outlineLevel="0" collapsed="false">
      <c r="A3593" s="11" t="n">
        <v>3</v>
      </c>
      <c r="B3593" s="12" t="n">
        <v>46269</v>
      </c>
      <c r="C3593" s="12" t="n">
        <v>46290</v>
      </c>
      <c r="D3593" s="11" t="n">
        <v>616</v>
      </c>
      <c r="E3593" s="13" t="s">
        <v>2837</v>
      </c>
      <c r="F3593" s="11" t="n">
        <v>24</v>
      </c>
      <c r="G3593" s="13" t="s">
        <v>64</v>
      </c>
      <c r="H3593" s="11" t="n">
        <v>2110405</v>
      </c>
      <c r="I3593" s="13" t="s">
        <v>57</v>
      </c>
      <c r="J3593" s="11" t="n">
        <v>1653150</v>
      </c>
      <c r="L3593" s="11" t="n">
        <v>3756442</v>
      </c>
      <c r="M3593" s="13" t="s">
        <v>35</v>
      </c>
      <c r="N3593" s="13" t="s">
        <v>59</v>
      </c>
      <c r="P3593" s="11" t="n">
        <v>167</v>
      </c>
      <c r="Q3593" s="13" t="s">
        <v>119</v>
      </c>
      <c r="R3593" s="13" t="s">
        <v>66</v>
      </c>
      <c r="S3593" s="11" t="n">
        <v>1130101</v>
      </c>
      <c r="T3593" s="13" t="s">
        <v>67</v>
      </c>
      <c r="U3593" s="14" t="n">
        <v>663.21</v>
      </c>
      <c r="W3593" s="14" t="n">
        <v>0</v>
      </c>
      <c r="X3593" s="13" t="s">
        <v>2890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COLA DE ISOPOR POLAR</v>
      </c>
      <c r="AC3593" s="1" t="n">
        <v>320422</v>
      </c>
    </row>
    <row r="3594" customFormat="false" ht="91.5" hidden="false" customHeight="true" outlineLevel="0" collapsed="false">
      <c r="A3594" s="11" t="n">
        <v>3</v>
      </c>
      <c r="B3594" s="12" t="n">
        <v>46269</v>
      </c>
      <c r="C3594" s="12" t="n">
        <v>46290</v>
      </c>
      <c r="D3594" s="11" t="n">
        <v>1695</v>
      </c>
      <c r="E3594" s="13" t="s">
        <v>335</v>
      </c>
      <c r="F3594" s="11" t="n">
        <v>24</v>
      </c>
      <c r="G3594" s="13" t="s">
        <v>64</v>
      </c>
      <c r="H3594" s="11" t="n">
        <v>2110405</v>
      </c>
      <c r="I3594" s="13" t="s">
        <v>57</v>
      </c>
      <c r="J3594" s="11" t="n">
        <v>1676570</v>
      </c>
      <c r="L3594" s="11" t="n">
        <v>2028003</v>
      </c>
      <c r="M3594" s="13" t="s">
        <v>35</v>
      </c>
      <c r="N3594" s="13" t="s">
        <v>59</v>
      </c>
      <c r="P3594" s="11" t="n">
        <v>129</v>
      </c>
      <c r="Q3594" s="13" t="s">
        <v>37</v>
      </c>
      <c r="R3594" s="13" t="s">
        <v>66</v>
      </c>
      <c r="S3594" s="11" t="n">
        <v>1130101</v>
      </c>
      <c r="T3594" s="13" t="s">
        <v>67</v>
      </c>
      <c r="U3594" s="14" t="n">
        <v>1176.7</v>
      </c>
      <c r="W3594" s="14" t="n">
        <v>0</v>
      </c>
      <c r="X3594" s="13" t="s">
        <v>2891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SUCO JANDAI CAJU500M</v>
      </c>
      <c r="AC3594" s="1" t="n">
        <v>20280</v>
      </c>
    </row>
    <row r="3595" customFormat="false" ht="54.75" hidden="false" customHeight="true" outlineLevel="0" collapsed="false">
      <c r="A3595" s="11" t="n">
        <v>3</v>
      </c>
      <c r="B3595" s="12" t="n">
        <v>46274</v>
      </c>
      <c r="C3595" s="12" t="n">
        <v>46290</v>
      </c>
      <c r="D3595" s="11" t="n">
        <v>1916</v>
      </c>
      <c r="E3595" s="13" t="s">
        <v>454</v>
      </c>
      <c r="F3595" s="11" t="n">
        <v>2</v>
      </c>
      <c r="G3595" s="13" t="s">
        <v>624</v>
      </c>
      <c r="H3595" s="11" t="n">
        <v>2110405</v>
      </c>
      <c r="I3595" s="13" t="s">
        <v>57</v>
      </c>
      <c r="J3595" s="11" t="n">
        <v>1678258</v>
      </c>
      <c r="L3595" s="11" t="n">
        <v>405511</v>
      </c>
      <c r="M3595" s="13" t="s">
        <v>35</v>
      </c>
      <c r="N3595" s="13" t="s">
        <v>59</v>
      </c>
      <c r="P3595" s="11" t="n">
        <v>129</v>
      </c>
      <c r="Q3595" s="13" t="s">
        <v>37</v>
      </c>
      <c r="R3595" s="13" t="s">
        <v>66</v>
      </c>
      <c r="S3595" s="11" t="n">
        <v>1130101</v>
      </c>
      <c r="T3595" s="13" t="s">
        <v>67</v>
      </c>
      <c r="U3595" s="14" t="n">
        <v>249.5</v>
      </c>
      <c r="W3595" s="14" t="n">
        <v>0</v>
      </c>
      <c r="X3595" s="13" t="s">
        <v>2892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GOMA DE MANDIOCA 500</v>
      </c>
      <c r="AC3595" s="1" t="n">
        <v>40551</v>
      </c>
    </row>
    <row r="3596" customFormat="false" ht="45.75" hidden="false" customHeight="true" outlineLevel="0" collapsed="false">
      <c r="A3596" s="11" t="n">
        <v>3</v>
      </c>
      <c r="B3596" s="12" t="n">
        <v>46275</v>
      </c>
      <c r="C3596" s="12" t="n">
        <v>46290</v>
      </c>
      <c r="D3596" s="11" t="n">
        <v>1612</v>
      </c>
      <c r="E3596" s="13" t="s">
        <v>330</v>
      </c>
      <c r="F3596" s="11" t="n">
        <v>24</v>
      </c>
      <c r="G3596" s="13" t="s">
        <v>64</v>
      </c>
      <c r="H3596" s="11" t="n">
        <v>2110405</v>
      </c>
      <c r="I3596" s="13" t="s">
        <v>57</v>
      </c>
      <c r="J3596" s="11" t="n">
        <v>1686487</v>
      </c>
      <c r="L3596" s="11" t="n">
        <v>23176941</v>
      </c>
      <c r="M3596" s="13" t="s">
        <v>35</v>
      </c>
      <c r="N3596" s="13" t="s">
        <v>59</v>
      </c>
      <c r="P3596" s="11" t="n">
        <v>167</v>
      </c>
      <c r="Q3596" s="13" t="s">
        <v>119</v>
      </c>
      <c r="R3596" s="13" t="s">
        <v>66</v>
      </c>
      <c r="S3596" s="11" t="n">
        <v>1130101</v>
      </c>
      <c r="T3596" s="13" t="s">
        <v>67</v>
      </c>
      <c r="U3596" s="14" t="n">
        <v>377.34</v>
      </c>
      <c r="W3596" s="14" t="n">
        <v>0</v>
      </c>
      <c r="X3596" s="13" t="s">
        <v>2893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OVO KINDER JOY 20G</v>
      </c>
      <c r="AC3596" s="1" t="n">
        <v>2317694</v>
      </c>
    </row>
    <row r="3597" customFormat="false" ht="54.75" hidden="false" customHeight="true" outlineLevel="0" collapsed="false">
      <c r="A3597" s="11" t="n">
        <v>3</v>
      </c>
      <c r="B3597" s="12" t="n">
        <v>46276</v>
      </c>
      <c r="C3597" s="12" t="n">
        <v>46290</v>
      </c>
      <c r="D3597" s="11" t="n">
        <v>1815</v>
      </c>
      <c r="E3597" s="13" t="s">
        <v>73</v>
      </c>
      <c r="F3597" s="11" t="n">
        <v>24</v>
      </c>
      <c r="G3597" s="13" t="s">
        <v>64</v>
      </c>
      <c r="H3597" s="11" t="n">
        <v>2110405</v>
      </c>
      <c r="I3597" s="13" t="s">
        <v>57</v>
      </c>
      <c r="J3597" s="11" t="n">
        <v>1687712</v>
      </c>
      <c r="L3597" s="11" t="n">
        <v>4672831</v>
      </c>
      <c r="M3597" s="13" t="s">
        <v>35</v>
      </c>
      <c r="N3597" s="13" t="s">
        <v>59</v>
      </c>
      <c r="P3597" s="11" t="n">
        <v>167</v>
      </c>
      <c r="Q3597" s="13" t="s">
        <v>119</v>
      </c>
      <c r="R3597" s="13" t="s">
        <v>66</v>
      </c>
      <c r="S3597" s="11" t="n">
        <v>1130101</v>
      </c>
      <c r="T3597" s="13" t="s">
        <v>67</v>
      </c>
      <c r="U3597" s="14" t="n">
        <v>1108.66</v>
      </c>
      <c r="W3597" s="14" t="n">
        <v>0</v>
      </c>
      <c r="X3597" s="13" t="s">
        <v>2894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COXA E SOBRECOXA KG</v>
      </c>
      <c r="AC3597" s="1" t="n">
        <v>402426</v>
      </c>
    </row>
    <row r="3598" customFormat="false" ht="63.75" hidden="false" customHeight="true" outlineLevel="0" collapsed="false">
      <c r="A3598" s="11" t="n">
        <v>3</v>
      </c>
      <c r="B3598" s="12" t="n">
        <v>46275</v>
      </c>
      <c r="C3598" s="12" t="n">
        <v>46290</v>
      </c>
      <c r="D3598" s="11" t="n">
        <v>1608</v>
      </c>
      <c r="E3598" s="13" t="s">
        <v>63</v>
      </c>
      <c r="F3598" s="11" t="n">
        <v>24</v>
      </c>
      <c r="G3598" s="13" t="s">
        <v>64</v>
      </c>
      <c r="H3598" s="11" t="n">
        <v>2110405</v>
      </c>
      <c r="I3598" s="13" t="s">
        <v>57</v>
      </c>
      <c r="J3598" s="11" t="n">
        <v>1688701</v>
      </c>
      <c r="L3598" s="11" t="n">
        <v>17279301</v>
      </c>
      <c r="M3598" s="13" t="s">
        <v>35</v>
      </c>
      <c r="N3598" s="13" t="s">
        <v>59</v>
      </c>
      <c r="P3598" s="11" t="n">
        <v>167</v>
      </c>
      <c r="Q3598" s="13" t="s">
        <v>119</v>
      </c>
      <c r="R3598" s="13" t="s">
        <v>66</v>
      </c>
      <c r="S3598" s="11" t="n">
        <v>1130101</v>
      </c>
      <c r="T3598" s="13" t="s">
        <v>67</v>
      </c>
      <c r="U3598" s="14" t="n">
        <v>370.55</v>
      </c>
      <c r="W3598" s="14" t="n">
        <v>0</v>
      </c>
      <c r="X3598" s="13" t="s">
        <v>2895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MANTEIGA COMUM C/SAL</v>
      </c>
      <c r="AC3598" s="1" t="n">
        <v>1727930</v>
      </c>
    </row>
    <row r="3599" customFormat="false" ht="54.75" hidden="false" customHeight="true" outlineLevel="0" collapsed="false">
      <c r="A3599" s="11" t="n">
        <v>3</v>
      </c>
      <c r="B3599" s="12" t="n">
        <v>46276</v>
      </c>
      <c r="C3599" s="12" t="n">
        <v>46291</v>
      </c>
      <c r="D3599" s="11" t="n">
        <v>1718</v>
      </c>
      <c r="E3599" s="13" t="s">
        <v>519</v>
      </c>
      <c r="F3599" s="11" t="n">
        <v>24</v>
      </c>
      <c r="G3599" s="13" t="s">
        <v>64</v>
      </c>
      <c r="H3599" s="11" t="n">
        <v>2110405</v>
      </c>
      <c r="I3599" s="13" t="s">
        <v>57</v>
      </c>
      <c r="J3599" s="11" t="n">
        <v>1686560</v>
      </c>
      <c r="L3599" s="11" t="n">
        <v>820464</v>
      </c>
      <c r="M3599" s="13" t="s">
        <v>35</v>
      </c>
      <c r="N3599" s="13" t="s">
        <v>59</v>
      </c>
      <c r="P3599" s="11" t="n">
        <v>167</v>
      </c>
      <c r="Q3599" s="13" t="s">
        <v>119</v>
      </c>
      <c r="R3599" s="13" t="s">
        <v>66</v>
      </c>
      <c r="S3599" s="11" t="n">
        <v>1130101</v>
      </c>
      <c r="T3599" s="13" t="s">
        <v>67</v>
      </c>
      <c r="U3599" s="14" t="n">
        <v>612.29</v>
      </c>
      <c r="W3599" s="14" t="n">
        <v>0</v>
      </c>
      <c r="X3599" s="13" t="s">
        <v>2896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ISQUEIRO BIC G</v>
      </c>
      <c r="AC3599" s="1" t="n">
        <v>695708</v>
      </c>
    </row>
    <row r="3600" customFormat="false" ht="27.75" hidden="false" customHeight="true" outlineLevel="0" collapsed="false">
      <c r="A3600" s="11" t="n">
        <v>3</v>
      </c>
      <c r="B3600" s="12" t="n">
        <v>46275</v>
      </c>
      <c r="C3600" s="12" t="n">
        <v>46291</v>
      </c>
      <c r="D3600" s="11" t="n">
        <v>1814</v>
      </c>
      <c r="E3600" s="13" t="s">
        <v>440</v>
      </c>
      <c r="F3600" s="11" t="n">
        <v>24</v>
      </c>
      <c r="G3600" s="13" t="s">
        <v>64</v>
      </c>
      <c r="H3600" s="11" t="n">
        <v>2110405</v>
      </c>
      <c r="I3600" s="13" t="s">
        <v>57</v>
      </c>
      <c r="J3600" s="11" t="n">
        <v>1687658</v>
      </c>
      <c r="L3600" s="11" t="n">
        <v>291372</v>
      </c>
      <c r="M3600" s="13" t="s">
        <v>35</v>
      </c>
      <c r="N3600" s="13" t="s">
        <v>59</v>
      </c>
      <c r="P3600" s="11" t="n">
        <v>167</v>
      </c>
      <c r="Q3600" s="13" t="s">
        <v>119</v>
      </c>
      <c r="R3600" s="13" t="s">
        <v>66</v>
      </c>
      <c r="S3600" s="11" t="n">
        <v>1130101</v>
      </c>
      <c r="T3600" s="13" t="s">
        <v>67</v>
      </c>
      <c r="U3600" s="14" t="n">
        <v>968.48</v>
      </c>
      <c r="W3600" s="14" t="n">
        <v>0</v>
      </c>
      <c r="X3600" s="13" t="s">
        <v>2897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POLPA GRAVIOLA 100G</v>
      </c>
      <c r="AC3600" s="1" t="n">
        <v>29137</v>
      </c>
    </row>
    <row r="3601" customFormat="false" ht="63.75" hidden="false" customHeight="true" outlineLevel="0" collapsed="false">
      <c r="A3601" s="11" t="n">
        <v>3</v>
      </c>
      <c r="B3601" s="12" t="n">
        <v>46273</v>
      </c>
      <c r="C3601" s="12" t="n">
        <v>46292</v>
      </c>
      <c r="D3601" s="11" t="n">
        <v>1613</v>
      </c>
      <c r="E3601" s="13" t="s">
        <v>214</v>
      </c>
      <c r="F3601" s="11" t="n">
        <v>24</v>
      </c>
      <c r="G3601" s="13" t="s">
        <v>64</v>
      </c>
      <c r="H3601" s="11" t="n">
        <v>2110405</v>
      </c>
      <c r="I3601" s="13" t="s">
        <v>57</v>
      </c>
      <c r="J3601" s="11" t="n">
        <v>1676974</v>
      </c>
      <c r="L3601" s="11" t="n">
        <v>16281043</v>
      </c>
      <c r="M3601" s="13" t="s">
        <v>35</v>
      </c>
      <c r="N3601" s="13" t="s">
        <v>59</v>
      </c>
      <c r="P3601" s="11" t="n">
        <v>129</v>
      </c>
      <c r="Q3601" s="13" t="s">
        <v>37</v>
      </c>
      <c r="R3601" s="13" t="s">
        <v>66</v>
      </c>
      <c r="S3601" s="11" t="n">
        <v>1130101</v>
      </c>
      <c r="T3601" s="13" t="s">
        <v>67</v>
      </c>
      <c r="U3601" s="14" t="n">
        <v>1004.34</v>
      </c>
      <c r="W3601" s="14" t="n">
        <v>0</v>
      </c>
      <c r="X3601" s="13" t="s">
        <v>2898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SALSICHA PERDIGÃO KG</v>
      </c>
      <c r="AC3601" s="1" t="n">
        <v>1628104</v>
      </c>
    </row>
    <row r="3602" customFormat="false" ht="36.75" hidden="false" customHeight="true" outlineLevel="0" collapsed="false">
      <c r="A3602" s="11" t="n">
        <v>3</v>
      </c>
      <c r="B3602" s="12" t="n">
        <v>46258</v>
      </c>
      <c r="C3602" s="12" t="n">
        <v>46293</v>
      </c>
      <c r="D3602" s="11" t="n">
        <v>10012</v>
      </c>
      <c r="E3602" s="13" t="s">
        <v>504</v>
      </c>
      <c r="F3602" s="11" t="n">
        <v>24</v>
      </c>
      <c r="G3602" s="13" t="s">
        <v>64</v>
      </c>
      <c r="H3602" s="11" t="n">
        <v>2110405</v>
      </c>
      <c r="I3602" s="13" t="s">
        <v>57</v>
      </c>
      <c r="J3602" s="11" t="n">
        <v>1608862</v>
      </c>
      <c r="L3602" s="11" t="n">
        <v>19672743</v>
      </c>
      <c r="M3602" s="13" t="s">
        <v>35</v>
      </c>
      <c r="N3602" s="13" t="s">
        <v>59</v>
      </c>
      <c r="P3602" s="11" t="n">
        <v>167</v>
      </c>
      <c r="Q3602" s="13" t="s">
        <v>119</v>
      </c>
      <c r="R3602" s="13" t="s">
        <v>66</v>
      </c>
      <c r="S3602" s="11" t="n">
        <v>1130101</v>
      </c>
      <c r="T3602" s="13" t="s">
        <v>67</v>
      </c>
      <c r="U3602" s="14" t="n">
        <v>524.88</v>
      </c>
      <c r="W3602" s="14" t="n">
        <v>0</v>
      </c>
      <c r="X3602" s="13" t="s">
        <v>2899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SAB PHEBO ODOR90G</v>
      </c>
      <c r="AC3602" s="1" t="n">
        <v>1967274</v>
      </c>
    </row>
    <row r="3603" customFormat="false" ht="36.75" hidden="false" customHeight="true" outlineLevel="0" collapsed="false">
      <c r="A3603" s="11" t="n">
        <v>3</v>
      </c>
      <c r="B3603" s="12" t="n">
        <v>46261</v>
      </c>
      <c r="C3603" s="12" t="n">
        <v>46293</v>
      </c>
      <c r="D3603" s="11" t="n">
        <v>1699</v>
      </c>
      <c r="E3603" s="13" t="s">
        <v>80</v>
      </c>
      <c r="F3603" s="11" t="n">
        <v>24</v>
      </c>
      <c r="G3603" s="13" t="s">
        <v>64</v>
      </c>
      <c r="H3603" s="11" t="n">
        <v>2110405</v>
      </c>
      <c r="I3603" s="13" t="s">
        <v>57</v>
      </c>
      <c r="J3603" s="11" t="n">
        <v>1613375</v>
      </c>
      <c r="L3603" s="11" t="n">
        <v>3125773</v>
      </c>
      <c r="M3603" s="13" t="s">
        <v>35</v>
      </c>
      <c r="N3603" s="13" t="s">
        <v>59</v>
      </c>
      <c r="P3603" s="11" t="n">
        <v>167</v>
      </c>
      <c r="Q3603" s="13" t="s">
        <v>119</v>
      </c>
      <c r="R3603" s="13" t="s">
        <v>66</v>
      </c>
      <c r="S3603" s="11" t="n">
        <v>1130101</v>
      </c>
      <c r="T3603" s="13" t="s">
        <v>67</v>
      </c>
      <c r="U3603" s="14" t="n">
        <v>1065.1</v>
      </c>
      <c r="W3603" s="14" t="n">
        <v>0</v>
      </c>
      <c r="X3603" s="13" t="s">
        <v>2900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ARROZ BRANCO FACCIO 1KG</v>
      </c>
      <c r="AC3603" s="1" t="n">
        <v>312577</v>
      </c>
    </row>
    <row r="3604" customFormat="false" ht="45.75" hidden="false" customHeight="true" outlineLevel="0" collapsed="false">
      <c r="A3604" s="11" t="n">
        <v>3</v>
      </c>
      <c r="B3604" s="12" t="n">
        <v>46248</v>
      </c>
      <c r="C3604" s="12" t="n">
        <v>46294</v>
      </c>
      <c r="D3604" s="11" t="n">
        <v>1739</v>
      </c>
      <c r="E3604" s="13" t="s">
        <v>2660</v>
      </c>
      <c r="F3604" s="11" t="n">
        <v>24</v>
      </c>
      <c r="G3604" s="13" t="s">
        <v>64</v>
      </c>
      <c r="H3604" s="11" t="n">
        <v>2110405</v>
      </c>
      <c r="I3604" s="13" t="s">
        <v>57</v>
      </c>
      <c r="J3604" s="11" t="n">
        <v>1566624</v>
      </c>
      <c r="L3604" s="11" t="n">
        <v>2551474</v>
      </c>
      <c r="M3604" s="13" t="s">
        <v>35</v>
      </c>
      <c r="N3604" s="13" t="s">
        <v>59</v>
      </c>
      <c r="P3604" s="11" t="n">
        <v>167</v>
      </c>
      <c r="Q3604" s="13" t="s">
        <v>119</v>
      </c>
      <c r="R3604" s="13" t="s">
        <v>66</v>
      </c>
      <c r="S3604" s="11" t="n">
        <v>1130101</v>
      </c>
      <c r="T3604" s="13" t="s">
        <v>67</v>
      </c>
      <c r="U3604" s="14" t="n">
        <v>842.29</v>
      </c>
      <c r="W3604" s="14" t="n">
        <v>0</v>
      </c>
      <c r="X3604" s="13" t="s">
        <v>2901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PRESERVATIVO LV8 PG6</v>
      </c>
      <c r="AC3604" s="1" t="n">
        <v>255147</v>
      </c>
    </row>
    <row r="3605" customFormat="false" ht="54.75" hidden="false" customHeight="true" outlineLevel="0" collapsed="false">
      <c r="A3605" s="11" t="n">
        <v>3</v>
      </c>
      <c r="B3605" s="12" t="n">
        <v>46269</v>
      </c>
      <c r="C3605" s="12" t="n">
        <v>46294</v>
      </c>
      <c r="D3605" s="11" t="n">
        <v>1656</v>
      </c>
      <c r="E3605" s="13" t="s">
        <v>326</v>
      </c>
      <c r="F3605" s="11" t="n">
        <v>24</v>
      </c>
      <c r="G3605" s="13" t="s">
        <v>64</v>
      </c>
      <c r="H3605" s="11" t="n">
        <v>2110405</v>
      </c>
      <c r="I3605" s="13" t="s">
        <v>57</v>
      </c>
      <c r="J3605" s="11" t="n">
        <v>1678170</v>
      </c>
      <c r="L3605" s="11" t="n">
        <v>2264082</v>
      </c>
      <c r="M3605" s="13" t="s">
        <v>35</v>
      </c>
      <c r="N3605" s="13" t="s">
        <v>59</v>
      </c>
      <c r="P3605" s="11" t="n">
        <v>129</v>
      </c>
      <c r="Q3605" s="13" t="s">
        <v>37</v>
      </c>
      <c r="R3605" s="13" t="s">
        <v>66</v>
      </c>
      <c r="S3605" s="11" t="n">
        <v>1130101</v>
      </c>
      <c r="T3605" s="13" t="s">
        <v>67</v>
      </c>
      <c r="U3605" s="14" t="n">
        <v>997.68</v>
      </c>
      <c r="W3605" s="14" t="n">
        <v>0</v>
      </c>
      <c r="X3605" s="13" t="s">
        <v>2902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CREME DE LEITE PIRAC</v>
      </c>
      <c r="AC3605" s="1" t="n">
        <v>226408</v>
      </c>
    </row>
    <row r="3606" customFormat="false" ht="45.75" hidden="false" customHeight="true" outlineLevel="0" collapsed="false">
      <c r="A3606" s="11" t="n">
        <v>3</v>
      </c>
      <c r="B3606" s="12" t="n">
        <v>46260</v>
      </c>
      <c r="C3606" s="12" t="n">
        <v>46295</v>
      </c>
      <c r="D3606" s="11" t="n">
        <v>794</v>
      </c>
      <c r="E3606" s="13" t="s">
        <v>191</v>
      </c>
      <c r="F3606" s="11" t="n">
        <v>24</v>
      </c>
      <c r="G3606" s="13" t="s">
        <v>64</v>
      </c>
      <c r="H3606" s="11" t="n">
        <v>2110405</v>
      </c>
      <c r="I3606" s="13" t="s">
        <v>57</v>
      </c>
      <c r="J3606" s="11" t="n">
        <v>1608550</v>
      </c>
      <c r="L3606" s="11" t="n">
        <v>59754</v>
      </c>
      <c r="M3606" s="13" t="s">
        <v>35</v>
      </c>
      <c r="N3606" s="13" t="s">
        <v>59</v>
      </c>
      <c r="P3606" s="11" t="n">
        <v>167</v>
      </c>
      <c r="Q3606" s="13" t="s">
        <v>119</v>
      </c>
      <c r="R3606" s="13" t="s">
        <v>66</v>
      </c>
      <c r="S3606" s="11" t="n">
        <v>1130101</v>
      </c>
      <c r="T3606" s="13" t="s">
        <v>67</v>
      </c>
      <c r="U3606" s="14" t="n">
        <v>1460.01</v>
      </c>
      <c r="W3606" s="14" t="n">
        <v>0</v>
      </c>
      <c r="X3606" s="13" t="s">
        <v>2903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SACOLA DE 3KG</v>
      </c>
      <c r="AC3606" s="1" t="n">
        <v>8770</v>
      </c>
    </row>
    <row r="3607" customFormat="false" ht="54.75" hidden="false" customHeight="true" outlineLevel="0" collapsed="false">
      <c r="A3607" s="11" t="n">
        <v>3</v>
      </c>
      <c r="B3607" s="12" t="n">
        <v>46276</v>
      </c>
      <c r="C3607" s="12" t="n">
        <v>46295</v>
      </c>
      <c r="D3607" s="11" t="n">
        <v>1185</v>
      </c>
      <c r="E3607" s="13" t="s">
        <v>204</v>
      </c>
      <c r="F3607" s="11" t="n">
        <v>24</v>
      </c>
      <c r="G3607" s="13" t="s">
        <v>64</v>
      </c>
      <c r="H3607" s="11" t="n">
        <v>2110405</v>
      </c>
      <c r="I3607" s="13" t="s">
        <v>57</v>
      </c>
      <c r="J3607" s="11" t="n">
        <v>1688684</v>
      </c>
      <c r="L3607" s="11" t="n">
        <v>4201</v>
      </c>
      <c r="M3607" s="13" t="s">
        <v>35</v>
      </c>
      <c r="N3607" s="13" t="s">
        <v>59</v>
      </c>
      <c r="P3607" s="11" t="n">
        <v>167</v>
      </c>
      <c r="Q3607" s="13" t="s">
        <v>119</v>
      </c>
      <c r="R3607" s="13" t="s">
        <v>66</v>
      </c>
      <c r="S3607" s="11" t="n">
        <v>1130101</v>
      </c>
      <c r="T3607" s="13" t="s">
        <v>67</v>
      </c>
      <c r="U3607" s="14" t="n">
        <v>681.75</v>
      </c>
      <c r="W3607" s="14" t="n">
        <v>0</v>
      </c>
      <c r="X3607" s="13" t="s">
        <v>2904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MILHO P/ PIPOCA GIOV</v>
      </c>
      <c r="AC3607" s="1" t="n">
        <v>420</v>
      </c>
    </row>
    <row r="3608" customFormat="false" ht="54.75" hidden="false" customHeight="true" outlineLevel="0" collapsed="false">
      <c r="A3608" s="11" t="n">
        <v>3</v>
      </c>
      <c r="B3608" s="12" t="n">
        <v>46269</v>
      </c>
      <c r="C3608" s="12" t="n">
        <v>46295</v>
      </c>
      <c r="D3608" s="11" t="n">
        <v>1815</v>
      </c>
      <c r="E3608" s="13" t="s">
        <v>73</v>
      </c>
      <c r="F3608" s="11" t="n">
        <v>24</v>
      </c>
      <c r="G3608" s="13" t="s">
        <v>64</v>
      </c>
      <c r="H3608" s="11" t="n">
        <v>2110405</v>
      </c>
      <c r="I3608" s="13" t="s">
        <v>57</v>
      </c>
      <c r="J3608" s="11" t="n">
        <v>1652997</v>
      </c>
      <c r="L3608" s="11" t="n">
        <v>4663653</v>
      </c>
      <c r="M3608" s="13" t="s">
        <v>35</v>
      </c>
      <c r="N3608" s="13" t="s">
        <v>59</v>
      </c>
      <c r="P3608" s="11" t="n">
        <v>167</v>
      </c>
      <c r="Q3608" s="13" t="s">
        <v>119</v>
      </c>
      <c r="R3608" s="13" t="s">
        <v>66</v>
      </c>
      <c r="S3608" s="11" t="n">
        <v>1130101</v>
      </c>
      <c r="T3608" s="13" t="s">
        <v>67</v>
      </c>
      <c r="U3608" s="14" t="n">
        <v>1268.36</v>
      </c>
      <c r="W3608" s="14" t="n">
        <v>0</v>
      </c>
      <c r="X3608" s="13" t="s">
        <v>2905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FIGADO BOVINO KG</v>
      </c>
      <c r="AC3608" s="1" t="n">
        <v>401452</v>
      </c>
    </row>
    <row r="3609" customFormat="false" ht="54.75" hidden="false" customHeight="true" outlineLevel="0" collapsed="false">
      <c r="A3609" s="11" t="n">
        <v>3</v>
      </c>
      <c r="B3609" s="12" t="n">
        <v>46273</v>
      </c>
      <c r="C3609" s="12" t="n">
        <v>46295</v>
      </c>
      <c r="D3609" s="11" t="n">
        <v>1734</v>
      </c>
      <c r="E3609" s="13" t="s">
        <v>152</v>
      </c>
      <c r="F3609" s="11" t="n">
        <v>24</v>
      </c>
      <c r="G3609" s="13" t="s">
        <v>64</v>
      </c>
      <c r="H3609" s="11" t="n">
        <v>2110405</v>
      </c>
      <c r="I3609" s="13" t="s">
        <v>57</v>
      </c>
      <c r="J3609" s="11" t="n">
        <v>1678195</v>
      </c>
      <c r="L3609" s="11" t="n">
        <v>259631</v>
      </c>
      <c r="M3609" s="13" t="s">
        <v>35</v>
      </c>
      <c r="N3609" s="13" t="s">
        <v>59</v>
      </c>
      <c r="P3609" s="11" t="n">
        <v>129</v>
      </c>
      <c r="Q3609" s="13" t="s">
        <v>37</v>
      </c>
      <c r="R3609" s="13" t="s">
        <v>66</v>
      </c>
      <c r="S3609" s="11" t="n">
        <v>1130101</v>
      </c>
      <c r="T3609" s="13" t="s">
        <v>67</v>
      </c>
      <c r="U3609" s="14" t="n">
        <v>839.63</v>
      </c>
      <c r="W3609" s="14" t="n">
        <v>0</v>
      </c>
      <c r="X3609" s="13" t="s">
        <v>2906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PICOLE PREMIUM LEITI</v>
      </c>
      <c r="AC3609" s="1" t="n">
        <v>259631</v>
      </c>
    </row>
    <row r="3610" customFormat="false" ht="45.75" hidden="false" customHeight="true" outlineLevel="0" collapsed="false">
      <c r="A3610" s="11" t="n">
        <v>3</v>
      </c>
      <c r="B3610" s="12" t="n">
        <v>46274</v>
      </c>
      <c r="C3610" s="12" t="n">
        <v>46295</v>
      </c>
      <c r="D3610" s="11" t="n">
        <v>1740</v>
      </c>
      <c r="E3610" s="13" t="s">
        <v>207</v>
      </c>
      <c r="F3610" s="11" t="n">
        <v>2</v>
      </c>
      <c r="G3610" s="13" t="s">
        <v>624</v>
      </c>
      <c r="H3610" s="11" t="n">
        <v>2110405</v>
      </c>
      <c r="I3610" s="13" t="s">
        <v>57</v>
      </c>
      <c r="J3610" s="11" t="n">
        <v>1678237</v>
      </c>
      <c r="L3610" s="11" t="n">
        <v>12681552</v>
      </c>
      <c r="M3610" s="13" t="s">
        <v>35</v>
      </c>
      <c r="N3610" s="13" t="s">
        <v>59</v>
      </c>
      <c r="P3610" s="11" t="n">
        <v>129</v>
      </c>
      <c r="Q3610" s="13" t="s">
        <v>37</v>
      </c>
      <c r="R3610" s="13" t="s">
        <v>66</v>
      </c>
      <c r="S3610" s="11" t="n">
        <v>1130101</v>
      </c>
      <c r="T3610" s="13" t="s">
        <v>67</v>
      </c>
      <c r="U3610" s="14" t="n">
        <v>911.1</v>
      </c>
      <c r="W3610" s="14" t="n">
        <v>0</v>
      </c>
      <c r="X3610" s="13" t="s">
        <v>2907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LINGUI DE FRANGO KG</v>
      </c>
      <c r="AC3610" s="1" t="n">
        <v>1268155</v>
      </c>
    </row>
    <row r="3611" customFormat="false" ht="36.75" hidden="false" customHeight="true" outlineLevel="0" collapsed="false">
      <c r="A3611" s="11" t="n">
        <v>3</v>
      </c>
      <c r="B3611" s="12" t="n">
        <v>46274</v>
      </c>
      <c r="C3611" s="12" t="n">
        <v>46295</v>
      </c>
      <c r="D3611" s="11" t="n">
        <v>1804</v>
      </c>
      <c r="E3611" s="13" t="s">
        <v>903</v>
      </c>
      <c r="F3611" s="11" t="n">
        <v>24</v>
      </c>
      <c r="G3611" s="13" t="s">
        <v>64</v>
      </c>
      <c r="H3611" s="11" t="n">
        <v>2110405</v>
      </c>
      <c r="I3611" s="13" t="s">
        <v>57</v>
      </c>
      <c r="J3611" s="11" t="n">
        <v>1681552</v>
      </c>
      <c r="L3611" s="11" t="n">
        <v>343542</v>
      </c>
      <c r="M3611" s="13" t="s">
        <v>35</v>
      </c>
      <c r="N3611" s="13" t="s">
        <v>59</v>
      </c>
      <c r="P3611" s="11" t="n">
        <v>167</v>
      </c>
      <c r="Q3611" s="13" t="s">
        <v>119</v>
      </c>
      <c r="R3611" s="13" t="s">
        <v>66</v>
      </c>
      <c r="S3611" s="11" t="n">
        <v>1130101</v>
      </c>
      <c r="T3611" s="13" t="s">
        <v>67</v>
      </c>
      <c r="U3611" s="14" t="n">
        <v>567.3</v>
      </c>
      <c r="W3611" s="14" t="n">
        <v>0</v>
      </c>
      <c r="X3611" s="13" t="s">
        <v>2908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STICK LOOK WAFER CHOCOLATE 55G</v>
      </c>
      <c r="AC3611" s="1" t="n">
        <v>26886</v>
      </c>
    </row>
    <row r="3612" customFormat="false" ht="36.75" hidden="false" customHeight="true" outlineLevel="0" collapsed="false">
      <c r="A3612" s="11" t="n">
        <v>3</v>
      </c>
      <c r="B3612" s="12" t="n">
        <v>46275</v>
      </c>
      <c r="C3612" s="12" t="n">
        <v>46296</v>
      </c>
      <c r="D3612" s="11" t="n">
        <v>1678</v>
      </c>
      <c r="E3612" s="13" t="s">
        <v>234</v>
      </c>
      <c r="F3612" s="11" t="n">
        <v>24</v>
      </c>
      <c r="G3612" s="13" t="s">
        <v>64</v>
      </c>
      <c r="H3612" s="11" t="n">
        <v>2110405</v>
      </c>
      <c r="I3612" s="13" t="s">
        <v>57</v>
      </c>
      <c r="J3612" s="11" t="n">
        <v>1682693</v>
      </c>
      <c r="L3612" s="11" t="n">
        <v>2610371</v>
      </c>
      <c r="M3612" s="13" t="s">
        <v>35</v>
      </c>
      <c r="N3612" s="13" t="s">
        <v>59</v>
      </c>
      <c r="P3612" s="11" t="n">
        <v>167</v>
      </c>
      <c r="Q3612" s="13" t="s">
        <v>119</v>
      </c>
      <c r="R3612" s="13" t="s">
        <v>66</v>
      </c>
      <c r="S3612" s="11" t="n">
        <v>1130101</v>
      </c>
      <c r="T3612" s="13" t="s">
        <v>67</v>
      </c>
      <c r="U3612" s="14" t="n">
        <v>421.73</v>
      </c>
      <c r="W3612" s="14" t="n">
        <v>0</v>
      </c>
      <c r="X3612" s="13" t="s">
        <v>2909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APAR BARB BIC SENSITIVE AMARELO</v>
      </c>
      <c r="AC3612" s="1" t="n">
        <v>165221</v>
      </c>
    </row>
    <row r="3613" customFormat="false" ht="63.75" hidden="false" customHeight="true" outlineLevel="0" collapsed="false">
      <c r="A3613" s="11" t="n">
        <v>3</v>
      </c>
      <c r="B3613" s="12" t="n">
        <v>46274</v>
      </c>
      <c r="C3613" s="12" t="n">
        <v>46296</v>
      </c>
      <c r="D3613" s="11" t="n">
        <v>666</v>
      </c>
      <c r="E3613" s="13" t="s">
        <v>470</v>
      </c>
      <c r="F3613" s="11" t="n">
        <v>24</v>
      </c>
      <c r="G3613" s="13" t="s">
        <v>64</v>
      </c>
      <c r="H3613" s="11" t="n">
        <v>2110405</v>
      </c>
      <c r="I3613" s="13" t="s">
        <v>57</v>
      </c>
      <c r="J3613" s="11" t="n">
        <v>1682900</v>
      </c>
      <c r="L3613" s="11" t="n">
        <v>82152</v>
      </c>
      <c r="M3613" s="13" t="s">
        <v>35</v>
      </c>
      <c r="N3613" s="13" t="s">
        <v>59</v>
      </c>
      <c r="P3613" s="11" t="n">
        <v>167</v>
      </c>
      <c r="Q3613" s="13" t="s">
        <v>119</v>
      </c>
      <c r="R3613" s="13" t="s">
        <v>66</v>
      </c>
      <c r="S3613" s="11" t="n">
        <v>1130101</v>
      </c>
      <c r="T3613" s="13" t="s">
        <v>67</v>
      </c>
      <c r="U3613" s="14" t="n">
        <v>566.93</v>
      </c>
      <c r="W3613" s="14" t="n">
        <v>0</v>
      </c>
      <c r="X3613" s="13" t="s">
        <v>2910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RACAO SABOR CAT KG</v>
      </c>
      <c r="AC3613" s="1" t="n">
        <v>8215</v>
      </c>
    </row>
    <row r="3614" customFormat="false" ht="36.75" hidden="false" customHeight="true" outlineLevel="0" collapsed="false">
      <c r="A3614" s="11" t="n">
        <v>3</v>
      </c>
      <c r="B3614" s="12" t="n">
        <v>46274</v>
      </c>
      <c r="C3614" s="12" t="n">
        <v>46296</v>
      </c>
      <c r="D3614" s="11" t="n">
        <v>1107</v>
      </c>
      <c r="E3614" s="13" t="s">
        <v>202</v>
      </c>
      <c r="F3614" s="11" t="n">
        <v>24</v>
      </c>
      <c r="G3614" s="13" t="s">
        <v>64</v>
      </c>
      <c r="H3614" s="11" t="n">
        <v>2110405</v>
      </c>
      <c r="I3614" s="13" t="s">
        <v>57</v>
      </c>
      <c r="J3614" s="11" t="n">
        <v>1682940</v>
      </c>
      <c r="L3614" s="11" t="n">
        <v>4547821</v>
      </c>
      <c r="M3614" s="13" t="s">
        <v>35</v>
      </c>
      <c r="N3614" s="13" t="s">
        <v>59</v>
      </c>
      <c r="P3614" s="11" t="n">
        <v>167</v>
      </c>
      <c r="Q3614" s="13" t="s">
        <v>119</v>
      </c>
      <c r="R3614" s="13" t="s">
        <v>66</v>
      </c>
      <c r="S3614" s="11" t="n">
        <v>1130101</v>
      </c>
      <c r="T3614" s="13" t="s">
        <v>67</v>
      </c>
      <c r="U3614" s="14" t="n">
        <v>800.89</v>
      </c>
      <c r="W3614" s="14" t="n">
        <v>0</v>
      </c>
      <c r="X3614" s="13" t="s">
        <v>2911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BOLINHO MORANGO 7308</v>
      </c>
      <c r="AC3614" s="1" t="n">
        <v>454782</v>
      </c>
    </row>
    <row r="3615" customFormat="false" ht="27.75" hidden="false" customHeight="true" outlineLevel="0" collapsed="false">
      <c r="A3615" s="11" t="n">
        <v>3</v>
      </c>
      <c r="B3615" s="12" t="n">
        <v>46276</v>
      </c>
      <c r="C3615" s="12" t="n">
        <v>46296</v>
      </c>
      <c r="D3615" s="11" t="n">
        <v>1815</v>
      </c>
      <c r="E3615" s="13" t="s">
        <v>73</v>
      </c>
      <c r="F3615" s="11" t="n">
        <v>24</v>
      </c>
      <c r="G3615" s="13" t="s">
        <v>64</v>
      </c>
      <c r="H3615" s="11" t="n">
        <v>2110405</v>
      </c>
      <c r="I3615" s="13" t="s">
        <v>57</v>
      </c>
      <c r="J3615" s="11" t="n">
        <v>1687713</v>
      </c>
      <c r="L3615" s="11" t="n">
        <v>4672832</v>
      </c>
      <c r="M3615" s="13" t="s">
        <v>35</v>
      </c>
      <c r="N3615" s="13" t="s">
        <v>59</v>
      </c>
      <c r="P3615" s="11" t="n">
        <v>167</v>
      </c>
      <c r="Q3615" s="13" t="s">
        <v>119</v>
      </c>
      <c r="R3615" s="13" t="s">
        <v>66</v>
      </c>
      <c r="S3615" s="11" t="n">
        <v>1130101</v>
      </c>
      <c r="T3615" s="13" t="s">
        <v>67</v>
      </c>
      <c r="U3615" s="14" t="n">
        <v>1108.66</v>
      </c>
      <c r="W3615" s="14" t="n">
        <v>0</v>
      </c>
      <c r="X3615" s="13" t="s">
        <v>2912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 t="str">
        <f aca="false">IFERROR(INDEX('Mov Entradas (Rel 10497)'!$L:$L,MATCH(AC3615,'Mov Entradas (Rel 10497)'!$I:$I,0)),"nao encontrado")</f>
        <v>COXA E SOBRECOXA KG</v>
      </c>
      <c r="AC3615" s="1" t="n">
        <v>402426</v>
      </c>
    </row>
    <row r="3616" customFormat="false" ht="54.75" hidden="false" customHeight="true" outlineLevel="0" collapsed="false">
      <c r="A3616" s="11" t="n">
        <v>3</v>
      </c>
      <c r="B3616" s="12" t="n">
        <v>46231</v>
      </c>
      <c r="C3616" s="12" t="n">
        <v>46297</v>
      </c>
      <c r="D3616" s="11" t="n">
        <v>1778</v>
      </c>
      <c r="E3616" s="13" t="s">
        <v>143</v>
      </c>
      <c r="F3616" s="11" t="n">
        <v>24</v>
      </c>
      <c r="G3616" s="13" t="s">
        <v>64</v>
      </c>
      <c r="H3616" s="11" t="n">
        <v>2110405</v>
      </c>
      <c r="I3616" s="13" t="s">
        <v>57</v>
      </c>
      <c r="J3616" s="11" t="n">
        <v>1464589</v>
      </c>
      <c r="L3616" s="11" t="n">
        <v>227862</v>
      </c>
      <c r="M3616" s="13" t="s">
        <v>189</v>
      </c>
      <c r="N3616" s="13" t="s">
        <v>59</v>
      </c>
      <c r="P3616" s="11" t="n">
        <v>101</v>
      </c>
      <c r="Q3616" s="13" t="s">
        <v>60</v>
      </c>
      <c r="R3616" s="13" t="s">
        <v>41</v>
      </c>
      <c r="S3616" s="11" t="n">
        <v>4210207</v>
      </c>
      <c r="T3616" s="13" t="s">
        <v>144</v>
      </c>
      <c r="U3616" s="14" t="n">
        <v>337.29</v>
      </c>
      <c r="W3616" s="14" t="n">
        <v>0</v>
      </c>
      <c r="X3616" s="13" t="s">
        <v>2913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46205</v>
      </c>
      <c r="C3617" s="12" t="n">
        <v>46297</v>
      </c>
      <c r="D3617" s="11" t="n">
        <v>1789</v>
      </c>
      <c r="E3617" s="13" t="s">
        <v>82</v>
      </c>
      <c r="F3617" s="11" t="n">
        <v>24</v>
      </c>
      <c r="G3617" s="13" t="s">
        <v>64</v>
      </c>
      <c r="H3617" s="11" t="n">
        <v>2110405</v>
      </c>
      <c r="I3617" s="13" t="s">
        <v>57</v>
      </c>
      <c r="J3617" s="11" t="n">
        <v>1464602</v>
      </c>
      <c r="L3617" s="11" t="n">
        <v>227866</v>
      </c>
      <c r="M3617" s="13" t="s">
        <v>189</v>
      </c>
      <c r="N3617" s="13" t="s">
        <v>59</v>
      </c>
      <c r="P3617" s="11" t="n">
        <v>101</v>
      </c>
      <c r="Q3617" s="13" t="s">
        <v>60</v>
      </c>
      <c r="R3617" s="13" t="s">
        <v>83</v>
      </c>
      <c r="S3617" s="11" t="n">
        <v>4210112</v>
      </c>
      <c r="T3617" s="13" t="s">
        <v>84</v>
      </c>
      <c r="U3617" s="14" t="n">
        <v>5500</v>
      </c>
      <c r="W3617" s="14" t="n">
        <v>0</v>
      </c>
      <c r="X3617" s="13" t="s">
        <v>2760</v>
      </c>
      <c r="Z3617" s="1" t="str">
        <f aca="false">IF($T3617="","",IFERROR(INDEX('Resumo Grupos'!$AC$3:$AC$200,MATCH($T3617,'Resumo Grupos'!$AB$3:$AB$200,0)),"n/d"))</f>
        <v>Despesa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46231</v>
      </c>
      <c r="C3618" s="12" t="n">
        <v>46297</v>
      </c>
      <c r="D3618" s="11" t="n">
        <v>49</v>
      </c>
      <c r="E3618" s="13" t="s">
        <v>165</v>
      </c>
      <c r="F3618" s="11" t="n">
        <v>34</v>
      </c>
      <c r="G3618" s="13" t="s">
        <v>56</v>
      </c>
      <c r="H3618" s="11" t="n">
        <v>2110405</v>
      </c>
      <c r="I3618" s="13" t="s">
        <v>57</v>
      </c>
      <c r="J3618" s="11" t="n">
        <v>1464754</v>
      </c>
      <c r="L3618" s="11" t="n">
        <v>227889</v>
      </c>
      <c r="M3618" s="13" t="s">
        <v>310</v>
      </c>
      <c r="N3618" s="13" t="s">
        <v>59</v>
      </c>
      <c r="P3618" s="11" t="n">
        <v>101</v>
      </c>
      <c r="Q3618" s="13" t="s">
        <v>60</v>
      </c>
      <c r="R3618" s="13" t="s">
        <v>166</v>
      </c>
      <c r="S3618" s="11" t="n">
        <v>2110901</v>
      </c>
      <c r="T3618" s="13" t="s">
        <v>167</v>
      </c>
      <c r="U3618" s="14" t="n">
        <v>4000</v>
      </c>
      <c r="W3618" s="14" t="n">
        <v>0</v>
      </c>
      <c r="X3618" s="13" t="s">
        <v>2914</v>
      </c>
      <c r="Z3618" s="1" t="str">
        <f aca="false">IF($T3618="","",IFERROR(INDEX('Resumo Grupos'!$AC$3:$AC$200,MATCH($T3618,'Resumo Grupos'!$AB$3:$AB$200,0)),"n/d"))</f>
        <v>Empréstimo</v>
      </c>
      <c r="AA3618" s="1" t="str">
        <f aca="false">IF($T3618="","",IF(COUNTIF('Resumo Grupos'!$AE$3:$AE$40,$T3618)&gt;0,"NAO","SIM"))</f>
        <v>SIM</v>
      </c>
    </row>
    <row r="3619" customFormat="false" ht="36.75" hidden="false" customHeight="true" outlineLevel="0" collapsed="false">
      <c r="A3619" s="11" t="n">
        <v>3</v>
      </c>
      <c r="B3619" s="12" t="n">
        <v>46261</v>
      </c>
      <c r="C3619" s="12" t="n">
        <v>46297</v>
      </c>
      <c r="D3619" s="11" t="n">
        <v>10037</v>
      </c>
      <c r="E3619" s="13" t="s">
        <v>467</v>
      </c>
      <c r="F3619" s="11" t="n">
        <v>24</v>
      </c>
      <c r="G3619" s="13" t="s">
        <v>64</v>
      </c>
      <c r="H3619" s="11" t="n">
        <v>2110405</v>
      </c>
      <c r="I3619" s="13" t="s">
        <v>57</v>
      </c>
      <c r="J3619" s="11" t="n">
        <v>1618435</v>
      </c>
      <c r="L3619" s="11" t="n">
        <v>33573</v>
      </c>
      <c r="M3619" s="13" t="s">
        <v>35</v>
      </c>
      <c r="N3619" s="13" t="s">
        <v>59</v>
      </c>
      <c r="P3619" s="11" t="n">
        <v>167</v>
      </c>
      <c r="Q3619" s="13" t="s">
        <v>119</v>
      </c>
      <c r="R3619" s="13" t="s">
        <v>66</v>
      </c>
      <c r="S3619" s="11" t="n">
        <v>1130101</v>
      </c>
      <c r="T3619" s="13" t="s">
        <v>67</v>
      </c>
      <c r="U3619" s="14" t="n">
        <v>457.88</v>
      </c>
      <c r="W3619" s="14" t="n">
        <v>0</v>
      </c>
      <c r="X3619" s="13" t="s">
        <v>2915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  <c r="AB3619" s="1" t="str">
        <f aca="false">IFERROR(INDEX('Mov Entradas (Rel 10497)'!$L:$L,MATCH(AC3619,'Mov Entradas (Rel 10497)'!$I:$I,0)),"nao encontrado")</f>
        <v>RACAO BOLT CAES KG</v>
      </c>
      <c r="AC3619" s="1" t="n">
        <v>3357</v>
      </c>
    </row>
    <row r="3620" customFormat="false" ht="45.75" hidden="false" customHeight="true" outlineLevel="0" collapsed="false">
      <c r="A3620" s="11" t="n">
        <v>3</v>
      </c>
      <c r="B3620" s="12" t="n">
        <v>46269</v>
      </c>
      <c r="C3620" s="12" t="n">
        <v>46297</v>
      </c>
      <c r="D3620" s="11" t="n">
        <v>616</v>
      </c>
      <c r="E3620" s="13" t="s">
        <v>2837</v>
      </c>
      <c r="F3620" s="11" t="n">
        <v>24</v>
      </c>
      <c r="G3620" s="13" t="s">
        <v>64</v>
      </c>
      <c r="H3620" s="11" t="n">
        <v>2110405</v>
      </c>
      <c r="I3620" s="13" t="s">
        <v>57</v>
      </c>
      <c r="J3620" s="11" t="n">
        <v>1653127</v>
      </c>
      <c r="L3620" s="11" t="n">
        <v>3755963</v>
      </c>
      <c r="M3620" s="13" t="s">
        <v>35</v>
      </c>
      <c r="N3620" s="13" t="s">
        <v>59</v>
      </c>
      <c r="P3620" s="11" t="n">
        <v>167</v>
      </c>
      <c r="Q3620" s="13" t="s">
        <v>119</v>
      </c>
      <c r="R3620" s="13" t="s">
        <v>66</v>
      </c>
      <c r="S3620" s="11" t="n">
        <v>1130101</v>
      </c>
      <c r="T3620" s="13" t="s">
        <v>67</v>
      </c>
      <c r="U3620" s="14" t="n">
        <v>375.44</v>
      </c>
      <c r="W3620" s="14" t="n">
        <v>0</v>
      </c>
      <c r="X3620" s="13" t="s">
        <v>2916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ANELINATUPY PRETO</v>
      </c>
      <c r="AC3620" s="1" t="n">
        <v>320421</v>
      </c>
    </row>
    <row r="3621" customFormat="false" ht="54.75" hidden="false" customHeight="true" outlineLevel="0" collapsed="false">
      <c r="A3621" s="11" t="n">
        <v>3</v>
      </c>
      <c r="B3621" s="12" t="n">
        <v>46269</v>
      </c>
      <c r="C3621" s="12" t="n">
        <v>46297</v>
      </c>
      <c r="D3621" s="11" t="n">
        <v>616</v>
      </c>
      <c r="E3621" s="13" t="s">
        <v>2837</v>
      </c>
      <c r="F3621" s="11" t="n">
        <v>24</v>
      </c>
      <c r="G3621" s="13" t="s">
        <v>64</v>
      </c>
      <c r="H3621" s="11" t="n">
        <v>2110405</v>
      </c>
      <c r="I3621" s="13" t="s">
        <v>57</v>
      </c>
      <c r="J3621" s="11" t="n">
        <v>1653153</v>
      </c>
      <c r="L3621" s="11" t="n">
        <v>3756443</v>
      </c>
      <c r="M3621" s="13" t="s">
        <v>35</v>
      </c>
      <c r="N3621" s="13" t="s">
        <v>59</v>
      </c>
      <c r="P3621" s="11" t="n">
        <v>167</v>
      </c>
      <c r="Q3621" s="13" t="s">
        <v>119</v>
      </c>
      <c r="R3621" s="13" t="s">
        <v>66</v>
      </c>
      <c r="S3621" s="11" t="n">
        <v>1130101</v>
      </c>
      <c r="T3621" s="13" t="s">
        <v>67</v>
      </c>
      <c r="U3621" s="14" t="n">
        <v>663.21</v>
      </c>
      <c r="W3621" s="14" t="n">
        <v>0</v>
      </c>
      <c r="X3621" s="13" t="s">
        <v>2917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1" t="str">
        <f aca="false">IFERROR(INDEX('Mov Entradas (Rel 10497)'!$L:$L,MATCH(AC3621,'Mov Entradas (Rel 10497)'!$I:$I,0)),"nao encontrado")</f>
        <v>COLA DE ISOPOR POLAR</v>
      </c>
      <c r="AC3621" s="1" t="n">
        <v>320422</v>
      </c>
    </row>
    <row r="3622" customFormat="false" ht="54.75" hidden="false" customHeight="true" outlineLevel="0" collapsed="false">
      <c r="A3622" s="11" t="n">
        <v>3</v>
      </c>
      <c r="B3622" s="12" t="n">
        <v>46275</v>
      </c>
      <c r="C3622" s="12" t="n">
        <v>46297</v>
      </c>
      <c r="D3622" s="11" t="n">
        <v>1612</v>
      </c>
      <c r="E3622" s="13" t="s">
        <v>330</v>
      </c>
      <c r="F3622" s="11" t="n">
        <v>24</v>
      </c>
      <c r="G3622" s="13" t="s">
        <v>64</v>
      </c>
      <c r="H3622" s="11" t="n">
        <v>2110101</v>
      </c>
      <c r="I3622" s="13" t="s">
        <v>53</v>
      </c>
      <c r="J3622" s="11" t="n">
        <v>1686492</v>
      </c>
      <c r="L3622" s="11" t="n">
        <v>23176942</v>
      </c>
      <c r="M3622" s="13" t="s">
        <v>35</v>
      </c>
      <c r="N3622" s="13" t="s">
        <v>59</v>
      </c>
      <c r="P3622" s="11" t="n">
        <v>167</v>
      </c>
      <c r="Q3622" s="13" t="s">
        <v>119</v>
      </c>
      <c r="R3622" s="13" t="s">
        <v>66</v>
      </c>
      <c r="S3622" s="11" t="n">
        <v>1130101</v>
      </c>
      <c r="T3622" s="13" t="s">
        <v>67</v>
      </c>
      <c r="U3622" s="14" t="n">
        <v>377.34</v>
      </c>
      <c r="W3622" s="14" t="n">
        <v>0</v>
      </c>
      <c r="X3622" s="13" t="s">
        <v>2918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OVO KINDER JOY 20G</v>
      </c>
      <c r="AC3622" s="1" t="n">
        <v>2317694</v>
      </c>
    </row>
    <row r="3623" customFormat="false" ht="27.75" hidden="false" customHeight="true" outlineLevel="0" collapsed="false">
      <c r="A3623" s="11" t="n">
        <v>3</v>
      </c>
      <c r="B3623" s="12" t="n">
        <v>46231</v>
      </c>
      <c r="C3623" s="12" t="n">
        <v>46299</v>
      </c>
      <c r="D3623" s="11" t="n">
        <v>33</v>
      </c>
      <c r="E3623" s="13" t="s">
        <v>91</v>
      </c>
      <c r="F3623" s="11" t="n">
        <v>34</v>
      </c>
      <c r="G3623" s="13" t="s">
        <v>56</v>
      </c>
      <c r="H3623" s="11" t="n">
        <v>2110405</v>
      </c>
      <c r="I3623" s="13" t="s">
        <v>57</v>
      </c>
      <c r="J3623" s="11" t="n">
        <v>1464721</v>
      </c>
      <c r="L3623" s="11" t="n">
        <v>227878</v>
      </c>
      <c r="M3623" s="13" t="s">
        <v>189</v>
      </c>
      <c r="N3623" s="13" t="s">
        <v>59</v>
      </c>
      <c r="P3623" s="11" t="n">
        <v>101</v>
      </c>
      <c r="Q3623" s="13" t="s">
        <v>60</v>
      </c>
      <c r="R3623" s="13" t="s">
        <v>311</v>
      </c>
      <c r="S3623" s="11" t="n">
        <v>2210202</v>
      </c>
      <c r="T3623" s="13" t="s">
        <v>311</v>
      </c>
      <c r="U3623" s="14" t="n">
        <v>1000</v>
      </c>
      <c r="W3623" s="14" t="n">
        <v>0</v>
      </c>
      <c r="X3623" s="13" t="s">
        <v>312</v>
      </c>
      <c r="Z3623" s="1" t="str">
        <f aca="false">IF($T3623="","",IFERROR(INDEX('Resumo Grupos'!$AC$3:$AC$200,MATCH($T3623,'Resumo Grupos'!$AB$3:$AB$200,0)),"n/d"))</f>
        <v>Empréstimo</v>
      </c>
      <c r="AA3623" s="1" t="str">
        <f aca="false">IF($T3623="","",IF(COUNTIF('Resumo Grupos'!$AE$3:$AE$40,$T3623)&gt;0,"NAO","SIM"))</f>
        <v>SIM</v>
      </c>
    </row>
    <row r="3624" customFormat="false" ht="45.75" hidden="false" customHeight="true" outlineLevel="0" collapsed="false">
      <c r="A3624" s="11" t="n">
        <v>3</v>
      </c>
      <c r="B3624" s="12" t="n">
        <v>46234</v>
      </c>
      <c r="C3624" s="12" t="n">
        <v>46299</v>
      </c>
      <c r="D3624" s="11" t="n">
        <v>519</v>
      </c>
      <c r="E3624" s="13" t="s">
        <v>303</v>
      </c>
      <c r="F3624" s="11" t="n">
        <v>34</v>
      </c>
      <c r="G3624" s="13" t="s">
        <v>56</v>
      </c>
      <c r="H3624" s="11" t="n">
        <v>2110405</v>
      </c>
      <c r="I3624" s="13" t="s">
        <v>57</v>
      </c>
      <c r="J3624" s="11" t="n">
        <v>1477410</v>
      </c>
      <c r="L3624" s="11" t="n">
        <v>229713</v>
      </c>
      <c r="M3624" s="13" t="s">
        <v>310</v>
      </c>
      <c r="N3624" s="13" t="s">
        <v>59</v>
      </c>
      <c r="P3624" s="11" t="n">
        <v>101</v>
      </c>
      <c r="Q3624" s="13" t="s">
        <v>60</v>
      </c>
      <c r="R3624" s="13" t="s">
        <v>311</v>
      </c>
      <c r="S3624" s="11" t="n">
        <v>2210203</v>
      </c>
      <c r="T3624" s="13" t="s">
        <v>2109</v>
      </c>
      <c r="U3624" s="14" t="n">
        <v>50000</v>
      </c>
      <c r="W3624" s="14" t="n">
        <v>0</v>
      </c>
      <c r="X3624" s="13" t="s">
        <v>2110</v>
      </c>
      <c r="Z3624" s="1" t="str">
        <f aca="false">IF($T3624="","",IFERROR(INDEX('Resumo Grupos'!$AC$3:$AC$200,MATCH($T3624,'Resumo Grupos'!$AB$3:$AB$200,0)),"n/d"))</f>
        <v>Empréstimo</v>
      </c>
      <c r="AA3624" s="1" t="str">
        <f aca="false">IF($T3624="","",IF(COUNTIF('Resumo Grupos'!$AE$3:$AE$40,$T3624)&gt;0,"NAO","SIM"))</f>
        <v>NAO</v>
      </c>
    </row>
    <row r="3625" customFormat="false" ht="36.75" hidden="false" customHeight="true" outlineLevel="0" collapsed="false">
      <c r="A3625" s="11" t="n">
        <v>3</v>
      </c>
      <c r="B3625" s="12" t="n">
        <v>46147</v>
      </c>
      <c r="C3625" s="12" t="n">
        <v>46300</v>
      </c>
      <c r="D3625" s="11" t="n">
        <v>515</v>
      </c>
      <c r="E3625" s="13" t="s">
        <v>122</v>
      </c>
      <c r="F3625" s="11" t="n">
        <v>34</v>
      </c>
      <c r="G3625" s="13" t="s">
        <v>56</v>
      </c>
      <c r="H3625" s="11" t="n">
        <v>2110405</v>
      </c>
      <c r="I3625" s="13" t="s">
        <v>57</v>
      </c>
      <c r="J3625" s="11" t="n">
        <v>1157461</v>
      </c>
      <c r="L3625" s="11" t="n">
        <v>181615</v>
      </c>
      <c r="M3625" s="13" t="s">
        <v>58</v>
      </c>
      <c r="N3625" s="13" t="s">
        <v>59</v>
      </c>
      <c r="P3625" s="11" t="n">
        <v>101</v>
      </c>
      <c r="Q3625" s="13" t="s">
        <v>60</v>
      </c>
      <c r="R3625" s="13" t="s">
        <v>104</v>
      </c>
      <c r="S3625" s="11" t="n">
        <v>4210508</v>
      </c>
      <c r="T3625" s="13" t="s">
        <v>123</v>
      </c>
      <c r="U3625" s="14" t="n">
        <v>151.61</v>
      </c>
      <c r="W3625" s="14" t="n">
        <v>0</v>
      </c>
      <c r="X3625" s="13" t="s">
        <v>2919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</row>
    <row r="3626" customFormat="false" ht="45.75" hidden="false" customHeight="true" outlineLevel="0" collapsed="false">
      <c r="A3626" s="11" t="n">
        <v>3</v>
      </c>
      <c r="B3626" s="12" t="n">
        <v>46231</v>
      </c>
      <c r="C3626" s="12" t="n">
        <v>46300</v>
      </c>
      <c r="D3626" s="11" t="n">
        <v>1040</v>
      </c>
      <c r="E3626" s="13" t="s">
        <v>276</v>
      </c>
      <c r="F3626" s="11" t="n">
        <v>24</v>
      </c>
      <c r="G3626" s="13" t="s">
        <v>64</v>
      </c>
      <c r="H3626" s="11" t="n">
        <v>2110405</v>
      </c>
      <c r="I3626" s="13" t="s">
        <v>57</v>
      </c>
      <c r="J3626" s="11" t="n">
        <v>1464735</v>
      </c>
      <c r="L3626" s="11" t="n">
        <v>227881</v>
      </c>
      <c r="M3626" s="13" t="s">
        <v>189</v>
      </c>
      <c r="N3626" s="13" t="s">
        <v>59</v>
      </c>
      <c r="P3626" s="11" t="n">
        <v>101</v>
      </c>
      <c r="Q3626" s="13" t="s">
        <v>60</v>
      </c>
      <c r="R3626" s="13" t="s">
        <v>41</v>
      </c>
      <c r="S3626" s="11" t="n">
        <v>4210201</v>
      </c>
      <c r="T3626" s="13" t="s">
        <v>277</v>
      </c>
      <c r="U3626" s="14" t="n">
        <v>286</v>
      </c>
      <c r="W3626" s="14" t="n">
        <v>0</v>
      </c>
      <c r="X3626" s="13" t="s">
        <v>1906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</row>
    <row r="3627" customFormat="false" ht="45.75" hidden="false" customHeight="true" outlineLevel="0" collapsed="false">
      <c r="A3627" s="11" t="n">
        <v>3</v>
      </c>
      <c r="B3627" s="12" t="n">
        <v>46254</v>
      </c>
      <c r="C3627" s="12" t="n">
        <v>46300</v>
      </c>
      <c r="D3627" s="11" t="n">
        <v>1122</v>
      </c>
      <c r="E3627" s="13" t="s">
        <v>1657</v>
      </c>
      <c r="F3627" s="11" t="n">
        <v>24</v>
      </c>
      <c r="G3627" s="13" t="s">
        <v>64</v>
      </c>
      <c r="H3627" s="11" t="n">
        <v>2110405</v>
      </c>
      <c r="I3627" s="13" t="s">
        <v>57</v>
      </c>
      <c r="J3627" s="11" t="n">
        <v>1585292</v>
      </c>
      <c r="L3627" s="11" t="n">
        <v>694733</v>
      </c>
      <c r="M3627" s="13" t="s">
        <v>35</v>
      </c>
      <c r="N3627" s="13" t="s">
        <v>59</v>
      </c>
      <c r="P3627" s="11" t="n">
        <v>167</v>
      </c>
      <c r="Q3627" s="13" t="s">
        <v>119</v>
      </c>
      <c r="R3627" s="13" t="s">
        <v>66</v>
      </c>
      <c r="S3627" s="11" t="n">
        <v>1130101</v>
      </c>
      <c r="T3627" s="13" t="s">
        <v>67</v>
      </c>
      <c r="U3627" s="14" t="n">
        <v>203.8</v>
      </c>
      <c r="W3627" s="14" t="n">
        <v>0</v>
      </c>
      <c r="X3627" s="13" t="s">
        <v>2920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GARRAFA PARAMONT 2L</v>
      </c>
      <c r="AC3627" s="1" t="n">
        <v>12956</v>
      </c>
    </row>
    <row r="3628" customFormat="false" ht="27.75" hidden="false" customHeight="true" outlineLevel="0" collapsed="false">
      <c r="A3628" s="11" t="n">
        <v>3</v>
      </c>
      <c r="B3628" s="12" t="n">
        <v>46258</v>
      </c>
      <c r="C3628" s="12" t="n">
        <v>46300</v>
      </c>
      <c r="D3628" s="11" t="n">
        <v>10012</v>
      </c>
      <c r="E3628" s="13" t="s">
        <v>504</v>
      </c>
      <c r="F3628" s="11" t="n">
        <v>24</v>
      </c>
      <c r="G3628" s="13" t="s">
        <v>64</v>
      </c>
      <c r="H3628" s="11" t="n">
        <v>2110405</v>
      </c>
      <c r="I3628" s="13" t="s">
        <v>57</v>
      </c>
      <c r="J3628" s="11" t="n">
        <v>1608869</v>
      </c>
      <c r="L3628" s="11" t="n">
        <v>19672744</v>
      </c>
      <c r="M3628" s="13" t="s">
        <v>35</v>
      </c>
      <c r="N3628" s="13" t="s">
        <v>59</v>
      </c>
      <c r="P3628" s="11" t="n">
        <v>167</v>
      </c>
      <c r="Q3628" s="13" t="s">
        <v>119</v>
      </c>
      <c r="R3628" s="13" t="s">
        <v>66</v>
      </c>
      <c r="S3628" s="11" t="n">
        <v>1130101</v>
      </c>
      <c r="T3628" s="13" t="s">
        <v>67</v>
      </c>
      <c r="U3628" s="14" t="n">
        <v>524.88</v>
      </c>
      <c r="W3628" s="14" t="n">
        <v>0</v>
      </c>
      <c r="X3628" s="13" t="s">
        <v>2921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 t="str">
        <f aca="false">IFERROR(INDEX('Mov Entradas (Rel 10497)'!$L:$L,MATCH(AC3628,'Mov Entradas (Rel 10497)'!$I:$I,0)),"nao encontrado")</f>
        <v>SAB PHEBO ODOR90G</v>
      </c>
      <c r="AC3628" s="1" t="n">
        <v>1967274</v>
      </c>
    </row>
    <row r="3629" customFormat="false" ht="63.75" hidden="false" customHeight="true" outlineLevel="0" collapsed="false">
      <c r="A3629" s="11" t="n">
        <v>3</v>
      </c>
      <c r="B3629" s="12" t="n">
        <v>46269</v>
      </c>
      <c r="C3629" s="12" t="n">
        <v>46300</v>
      </c>
      <c r="D3629" s="11" t="n">
        <v>1768</v>
      </c>
      <c r="E3629" s="13" t="s">
        <v>487</v>
      </c>
      <c r="F3629" s="11" t="n">
        <v>34</v>
      </c>
      <c r="G3629" s="13" t="s">
        <v>56</v>
      </c>
      <c r="H3629" s="11" t="n">
        <v>2110405</v>
      </c>
      <c r="I3629" s="13" t="s">
        <v>57</v>
      </c>
      <c r="J3629" s="11" t="n">
        <v>628297</v>
      </c>
      <c r="L3629" s="11" t="n">
        <v>100146</v>
      </c>
      <c r="M3629" s="13" t="s">
        <v>1492</v>
      </c>
      <c r="N3629" s="13" t="s">
        <v>59</v>
      </c>
      <c r="P3629" s="11" t="n">
        <v>102</v>
      </c>
      <c r="Q3629" s="13" t="s">
        <v>225</v>
      </c>
      <c r="R3629" s="13" t="s">
        <v>41</v>
      </c>
      <c r="S3629" s="11" t="n">
        <v>4210202</v>
      </c>
      <c r="T3629" s="13" t="s">
        <v>489</v>
      </c>
      <c r="U3629" s="14" t="n">
        <v>2431.5</v>
      </c>
      <c r="W3629" s="14" t="n">
        <v>0</v>
      </c>
      <c r="X3629" s="13" t="s">
        <v>490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</row>
    <row r="3630" customFormat="false" ht="27.75" hidden="false" customHeight="true" outlineLevel="0" collapsed="false">
      <c r="A3630" s="11" t="n">
        <v>3</v>
      </c>
      <c r="B3630" s="12" t="n">
        <v>46273</v>
      </c>
      <c r="C3630" s="12" t="n">
        <v>46300</v>
      </c>
      <c r="D3630" s="11" t="n">
        <v>33</v>
      </c>
      <c r="E3630" s="13" t="s">
        <v>91</v>
      </c>
      <c r="F3630" s="11" t="n">
        <v>34</v>
      </c>
      <c r="G3630" s="13" t="s">
        <v>56</v>
      </c>
      <c r="H3630" s="11" t="n">
        <v>2110405</v>
      </c>
      <c r="I3630" s="13" t="s">
        <v>57</v>
      </c>
      <c r="J3630" s="11" t="n">
        <v>1053887</v>
      </c>
      <c r="L3630" s="11" t="n">
        <v>166257</v>
      </c>
      <c r="M3630" s="13" t="s">
        <v>58</v>
      </c>
      <c r="N3630" s="13" t="s">
        <v>59</v>
      </c>
      <c r="P3630" s="11" t="n">
        <v>101</v>
      </c>
      <c r="Q3630" s="13" t="s">
        <v>60</v>
      </c>
      <c r="R3630" s="13" t="s">
        <v>38</v>
      </c>
      <c r="S3630" s="11" t="n">
        <v>4210301</v>
      </c>
      <c r="T3630" s="13" t="s">
        <v>291</v>
      </c>
      <c r="U3630" s="14" t="n">
        <v>322</v>
      </c>
      <c r="W3630" s="14" t="n">
        <v>0</v>
      </c>
      <c r="X3630" s="13" t="s">
        <v>410</v>
      </c>
      <c r="Z3630" s="1" t="str">
        <f aca="false">IF($T3630="","",IFERROR(INDEX('Resumo Grupos'!$AC$3:$AC$200,MATCH($T3630,'Resumo Grupos'!$AB$3:$AB$200,0)),"n/d"))</f>
        <v>Salários</v>
      </c>
      <c r="AA3630" s="1" t="str">
        <f aca="false">IF($T3630="","",IF(COUNTIF('Resumo Grupos'!$AE$3:$AE$40,$T3630)&gt;0,"NAO","SIM"))</f>
        <v>SIM</v>
      </c>
    </row>
    <row r="3631" customFormat="false" ht="63.75" hidden="false" customHeight="true" outlineLevel="0" collapsed="false">
      <c r="A3631" s="11" t="n">
        <v>3</v>
      </c>
      <c r="B3631" s="12" t="n">
        <v>46248</v>
      </c>
      <c r="C3631" s="12" t="n">
        <v>46301</v>
      </c>
      <c r="D3631" s="11" t="n">
        <v>1739</v>
      </c>
      <c r="E3631" s="13" t="s">
        <v>2660</v>
      </c>
      <c r="F3631" s="11" t="n">
        <v>24</v>
      </c>
      <c r="G3631" s="13" t="s">
        <v>64</v>
      </c>
      <c r="H3631" s="11" t="n">
        <v>2110405</v>
      </c>
      <c r="I3631" s="13" t="s">
        <v>57</v>
      </c>
      <c r="J3631" s="11" t="n">
        <v>1566627</v>
      </c>
      <c r="L3631" s="11" t="n">
        <v>2551475</v>
      </c>
      <c r="M3631" s="13" t="s">
        <v>35</v>
      </c>
      <c r="N3631" s="13" t="s">
        <v>59</v>
      </c>
      <c r="P3631" s="11" t="n">
        <v>167</v>
      </c>
      <c r="Q3631" s="13" t="s">
        <v>119</v>
      </c>
      <c r="R3631" s="13" t="s">
        <v>66</v>
      </c>
      <c r="S3631" s="11" t="n">
        <v>1130101</v>
      </c>
      <c r="T3631" s="13" t="s">
        <v>67</v>
      </c>
      <c r="U3631" s="14" t="n">
        <v>842.29</v>
      </c>
      <c r="W3631" s="14" t="n">
        <v>0</v>
      </c>
      <c r="X3631" s="13" t="s">
        <v>2922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PRESERVATIVO LV8 PG6</v>
      </c>
      <c r="AC3631" s="1" t="n">
        <v>255147</v>
      </c>
    </row>
    <row r="3632" customFormat="false" ht="36.75" hidden="false" customHeight="true" outlineLevel="0" collapsed="false">
      <c r="A3632" s="11" t="n">
        <v>3</v>
      </c>
      <c r="B3632" s="12" t="n">
        <v>46269</v>
      </c>
      <c r="C3632" s="12" t="n">
        <v>46301</v>
      </c>
      <c r="D3632" s="11" t="n">
        <v>1656</v>
      </c>
      <c r="E3632" s="13" t="s">
        <v>326</v>
      </c>
      <c r="F3632" s="11" t="n">
        <v>24</v>
      </c>
      <c r="G3632" s="13" t="s">
        <v>64</v>
      </c>
      <c r="H3632" s="11" t="n">
        <v>2110405</v>
      </c>
      <c r="I3632" s="13" t="s">
        <v>57</v>
      </c>
      <c r="J3632" s="11" t="n">
        <v>1678172</v>
      </c>
      <c r="L3632" s="11" t="n">
        <v>2264083</v>
      </c>
      <c r="M3632" s="13" t="s">
        <v>35</v>
      </c>
      <c r="N3632" s="13" t="s">
        <v>59</v>
      </c>
      <c r="P3632" s="11" t="n">
        <v>129</v>
      </c>
      <c r="Q3632" s="13" t="s">
        <v>37</v>
      </c>
      <c r="R3632" s="13" t="s">
        <v>66</v>
      </c>
      <c r="S3632" s="11" t="n">
        <v>1130101</v>
      </c>
      <c r="T3632" s="13" t="s">
        <v>67</v>
      </c>
      <c r="U3632" s="14" t="n">
        <v>997.68</v>
      </c>
      <c r="W3632" s="14" t="n">
        <v>0</v>
      </c>
      <c r="X3632" s="13" t="s">
        <v>2923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CREME DE LEITE PIRAC</v>
      </c>
      <c r="AC3632" s="1" t="n">
        <v>226408</v>
      </c>
    </row>
    <row r="3633" customFormat="false" ht="36.75" hidden="false" customHeight="true" outlineLevel="0" collapsed="false">
      <c r="A3633" s="11" t="n">
        <v>3</v>
      </c>
      <c r="B3633" s="12" t="n">
        <v>46239</v>
      </c>
      <c r="C3633" s="12" t="n">
        <v>46302</v>
      </c>
      <c r="D3633" s="11" t="n">
        <v>1659</v>
      </c>
      <c r="E3633" s="13" t="s">
        <v>317</v>
      </c>
      <c r="F3633" s="11" t="n">
        <v>24</v>
      </c>
      <c r="G3633" s="13" t="s">
        <v>64</v>
      </c>
      <c r="H3633" s="11" t="n">
        <v>2110405</v>
      </c>
      <c r="I3633" s="13" t="s">
        <v>57</v>
      </c>
      <c r="J3633" s="11" t="n">
        <v>1509292</v>
      </c>
      <c r="L3633" s="11" t="n">
        <v>8893823</v>
      </c>
      <c r="M3633" s="13" t="s">
        <v>35</v>
      </c>
      <c r="N3633" s="13" t="s">
        <v>59</v>
      </c>
      <c r="P3633" s="11" t="n">
        <v>167</v>
      </c>
      <c r="Q3633" s="13" t="s">
        <v>119</v>
      </c>
      <c r="R3633" s="13" t="s">
        <v>66</v>
      </c>
      <c r="S3633" s="11" t="n">
        <v>1130101</v>
      </c>
      <c r="T3633" s="13" t="s">
        <v>67</v>
      </c>
      <c r="U3633" s="14" t="n">
        <v>710.92</v>
      </c>
      <c r="W3633" s="14" t="n">
        <v>0</v>
      </c>
      <c r="X3633" s="13" t="s">
        <v>2924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1" t="str">
        <f aca="false">IFERROR(INDEX('Mov Entradas (Rel 10497)'!$L:$L,MATCH(AC3633,'Mov Entradas (Rel 10497)'!$I:$I,0)),"nao encontrado")</f>
        <v>SAND IPAN CL AZUL MASC 21307</v>
      </c>
      <c r="AC3633" s="1" t="n">
        <v>889382</v>
      </c>
    </row>
    <row r="3634" customFormat="false" ht="45.75" hidden="false" customHeight="true" outlineLevel="0" collapsed="false">
      <c r="A3634" s="11" t="n">
        <v>3</v>
      </c>
      <c r="B3634" s="12" t="n">
        <v>46274</v>
      </c>
      <c r="C3634" s="12" t="n">
        <v>46302</v>
      </c>
      <c r="D3634" s="11" t="n">
        <v>1636</v>
      </c>
      <c r="E3634" s="13" t="s">
        <v>69</v>
      </c>
      <c r="F3634" s="11" t="n">
        <v>24</v>
      </c>
      <c r="G3634" s="13" t="s">
        <v>64</v>
      </c>
      <c r="H3634" s="11" t="n">
        <v>2110405</v>
      </c>
      <c r="I3634" s="13" t="s">
        <v>57</v>
      </c>
      <c r="J3634" s="11" t="n">
        <v>1682795</v>
      </c>
      <c r="L3634" s="11" t="n">
        <v>32520131</v>
      </c>
      <c r="M3634" s="13" t="s">
        <v>35</v>
      </c>
      <c r="N3634" s="13" t="s">
        <v>59</v>
      </c>
      <c r="P3634" s="11" t="n">
        <v>167</v>
      </c>
      <c r="Q3634" s="13" t="s">
        <v>119</v>
      </c>
      <c r="R3634" s="13" t="s">
        <v>41</v>
      </c>
      <c r="S3634" s="11" t="n">
        <v>4210227</v>
      </c>
      <c r="T3634" s="13" t="s">
        <v>42</v>
      </c>
      <c r="U3634" s="14" t="n">
        <v>550.31</v>
      </c>
      <c r="W3634" s="14" t="n">
        <v>0</v>
      </c>
      <c r="X3634" s="13" t="s">
        <v>2925</v>
      </c>
      <c r="Z3634" s="1" t="str">
        <f aca="false">IF($T3634="","",IFERROR(INDEX('Resumo Grupos'!$AC$3:$AC$200,MATCH($T3634,'Resumo Grupos'!$AB$3:$AB$200,0)),"n/d"))</f>
        <v>Despesa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SAB LIQ ELITE CLASSI</v>
      </c>
      <c r="AC3634" s="1" t="n">
        <v>3252013</v>
      </c>
    </row>
    <row r="3635" customFormat="false" ht="54.75" hidden="false" customHeight="true" outlineLevel="0" collapsed="false">
      <c r="A3635" s="11" t="n">
        <v>3</v>
      </c>
      <c r="B3635" s="12" t="n">
        <v>46276</v>
      </c>
      <c r="C3635" s="12" t="n">
        <v>46302</v>
      </c>
      <c r="D3635" s="11" t="n">
        <v>1815</v>
      </c>
      <c r="E3635" s="13" t="s">
        <v>73</v>
      </c>
      <c r="F3635" s="11" t="n">
        <v>24</v>
      </c>
      <c r="G3635" s="13" t="s">
        <v>64</v>
      </c>
      <c r="H3635" s="11" t="n">
        <v>2110405</v>
      </c>
      <c r="I3635" s="13" t="s">
        <v>57</v>
      </c>
      <c r="J3635" s="11" t="n">
        <v>1687715</v>
      </c>
      <c r="L3635" s="11" t="n">
        <v>4672833</v>
      </c>
      <c r="M3635" s="13" t="s">
        <v>35</v>
      </c>
      <c r="N3635" s="13" t="s">
        <v>59</v>
      </c>
      <c r="P3635" s="11" t="n">
        <v>167</v>
      </c>
      <c r="Q3635" s="13" t="s">
        <v>119</v>
      </c>
      <c r="R3635" s="13" t="s">
        <v>66</v>
      </c>
      <c r="S3635" s="11" t="n">
        <v>1130101</v>
      </c>
      <c r="T3635" s="13" t="s">
        <v>67</v>
      </c>
      <c r="U3635" s="14" t="n">
        <v>1108.67</v>
      </c>
      <c r="W3635" s="14" t="n">
        <v>0</v>
      </c>
      <c r="X3635" s="13" t="s">
        <v>2926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COXA E SOBRECOXA KG</v>
      </c>
      <c r="AC3635" s="1" t="n">
        <v>402426</v>
      </c>
    </row>
    <row r="3636" customFormat="false" ht="45.75" hidden="false" customHeight="true" outlineLevel="0" collapsed="false">
      <c r="A3636" s="11" t="n">
        <v>3</v>
      </c>
      <c r="B3636" s="12" t="n">
        <v>46275</v>
      </c>
      <c r="C3636" s="12" t="n">
        <v>46303</v>
      </c>
      <c r="D3636" s="11" t="n">
        <v>1678</v>
      </c>
      <c r="E3636" s="13" t="s">
        <v>234</v>
      </c>
      <c r="F3636" s="11" t="n">
        <v>24</v>
      </c>
      <c r="G3636" s="13" t="s">
        <v>64</v>
      </c>
      <c r="H3636" s="11" t="n">
        <v>2110405</v>
      </c>
      <c r="I3636" s="13" t="s">
        <v>57</v>
      </c>
      <c r="J3636" s="11" t="n">
        <v>1682697</v>
      </c>
      <c r="L3636" s="11" t="n">
        <v>2610372</v>
      </c>
      <c r="M3636" s="13" t="s">
        <v>35</v>
      </c>
      <c r="N3636" s="13" t="s">
        <v>59</v>
      </c>
      <c r="P3636" s="11" t="n">
        <v>167</v>
      </c>
      <c r="Q3636" s="13" t="s">
        <v>119</v>
      </c>
      <c r="R3636" s="13" t="s">
        <v>66</v>
      </c>
      <c r="S3636" s="11" t="n">
        <v>1130101</v>
      </c>
      <c r="T3636" s="13" t="s">
        <v>67</v>
      </c>
      <c r="U3636" s="14" t="n">
        <v>421.73</v>
      </c>
      <c r="W3636" s="14" t="n">
        <v>0</v>
      </c>
      <c r="X3636" s="13" t="s">
        <v>2927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APAR BARB BIC SENSITIVE AMARELO</v>
      </c>
      <c r="AC3636" s="1" t="n">
        <v>165221</v>
      </c>
    </row>
    <row r="3637" customFormat="false" ht="54.75" hidden="false" customHeight="true" outlineLevel="0" collapsed="false">
      <c r="A3637" s="11" t="n">
        <v>3</v>
      </c>
      <c r="B3637" s="12" t="n">
        <v>46274</v>
      </c>
      <c r="C3637" s="12" t="n">
        <v>46303</v>
      </c>
      <c r="D3637" s="11" t="n">
        <v>666</v>
      </c>
      <c r="E3637" s="13" t="s">
        <v>470</v>
      </c>
      <c r="F3637" s="11" t="n">
        <v>24</v>
      </c>
      <c r="G3637" s="13" t="s">
        <v>64</v>
      </c>
      <c r="H3637" s="11" t="n">
        <v>2110405</v>
      </c>
      <c r="I3637" s="13" t="s">
        <v>57</v>
      </c>
      <c r="J3637" s="11" t="n">
        <v>1682902</v>
      </c>
      <c r="L3637" s="11" t="n">
        <v>82153</v>
      </c>
      <c r="M3637" s="13" t="s">
        <v>35</v>
      </c>
      <c r="N3637" s="13" t="s">
        <v>59</v>
      </c>
      <c r="P3637" s="11" t="n">
        <v>167</v>
      </c>
      <c r="Q3637" s="13" t="s">
        <v>119</v>
      </c>
      <c r="R3637" s="13" t="s">
        <v>66</v>
      </c>
      <c r="S3637" s="11" t="n">
        <v>1130101</v>
      </c>
      <c r="T3637" s="13" t="s">
        <v>67</v>
      </c>
      <c r="U3637" s="14" t="n">
        <v>566.93</v>
      </c>
      <c r="W3637" s="14" t="n">
        <v>0</v>
      </c>
      <c r="X3637" s="13" t="s">
        <v>2928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RACAO SABOR CAT KG</v>
      </c>
      <c r="AC3637" s="1" t="n">
        <v>8215</v>
      </c>
    </row>
    <row r="3638" customFormat="false" ht="54.75" hidden="false" customHeight="true" outlineLevel="0" collapsed="false">
      <c r="A3638" s="11" t="n">
        <v>3</v>
      </c>
      <c r="B3638" s="12" t="n">
        <v>46274</v>
      </c>
      <c r="C3638" s="12" t="n">
        <v>46303</v>
      </c>
      <c r="D3638" s="11" t="n">
        <v>1107</v>
      </c>
      <c r="E3638" s="13" t="s">
        <v>202</v>
      </c>
      <c r="F3638" s="11" t="n">
        <v>24</v>
      </c>
      <c r="G3638" s="13" t="s">
        <v>64</v>
      </c>
      <c r="H3638" s="11" t="n">
        <v>2110405</v>
      </c>
      <c r="I3638" s="13" t="s">
        <v>57</v>
      </c>
      <c r="J3638" s="11" t="n">
        <v>1682943</v>
      </c>
      <c r="L3638" s="11" t="n">
        <v>4547822</v>
      </c>
      <c r="M3638" s="13" t="s">
        <v>35</v>
      </c>
      <c r="N3638" s="13" t="s">
        <v>59</v>
      </c>
      <c r="P3638" s="11" t="n">
        <v>167</v>
      </c>
      <c r="Q3638" s="13" t="s">
        <v>119</v>
      </c>
      <c r="R3638" s="13" t="s">
        <v>66</v>
      </c>
      <c r="S3638" s="11" t="n">
        <v>1130101</v>
      </c>
      <c r="T3638" s="13" t="s">
        <v>67</v>
      </c>
      <c r="U3638" s="14" t="n">
        <v>800.88</v>
      </c>
      <c r="W3638" s="14" t="n">
        <v>0</v>
      </c>
      <c r="X3638" s="13" t="s">
        <v>2929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BOLINHO MORANGO 7308</v>
      </c>
      <c r="AC3638" s="1" t="n">
        <v>454782</v>
      </c>
    </row>
    <row r="3639" customFormat="false" ht="54.75" hidden="false" customHeight="true" outlineLevel="0" collapsed="false">
      <c r="A3639" s="11" t="n">
        <v>3</v>
      </c>
      <c r="B3639" s="12" t="n">
        <v>46184</v>
      </c>
      <c r="C3639" s="12" t="n">
        <v>46304</v>
      </c>
      <c r="D3639" s="11" t="n">
        <v>1611</v>
      </c>
      <c r="E3639" s="13" t="s">
        <v>582</v>
      </c>
      <c r="F3639" s="11" t="n">
        <v>24</v>
      </c>
      <c r="G3639" s="13" t="s">
        <v>64</v>
      </c>
      <c r="H3639" s="11" t="n">
        <v>2110101</v>
      </c>
      <c r="I3639" s="13" t="s">
        <v>53</v>
      </c>
      <c r="J3639" s="11" t="n">
        <v>1239691</v>
      </c>
      <c r="L3639" s="11" t="n">
        <v>17714754</v>
      </c>
      <c r="M3639" s="13" t="s">
        <v>35</v>
      </c>
      <c r="N3639" s="13" t="s">
        <v>59</v>
      </c>
      <c r="P3639" s="11" t="n">
        <v>128</v>
      </c>
      <c r="Q3639" s="13" t="s">
        <v>65</v>
      </c>
      <c r="R3639" s="13" t="s">
        <v>66</v>
      </c>
      <c r="S3639" s="11" t="n">
        <v>1130101</v>
      </c>
      <c r="T3639" s="13" t="s">
        <v>67</v>
      </c>
      <c r="U3639" s="14" t="n">
        <v>1718.76</v>
      </c>
      <c r="W3639" s="14" t="n">
        <v>0</v>
      </c>
      <c r="X3639" s="13" t="s">
        <v>2930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SAND H COL PRT 43/44</v>
      </c>
      <c r="AC3639" s="1" t="n">
        <v>1771475</v>
      </c>
    </row>
    <row r="3640" customFormat="false" ht="45.75" hidden="false" customHeight="true" outlineLevel="0" collapsed="false">
      <c r="A3640" s="11" t="n">
        <v>3</v>
      </c>
      <c r="B3640" s="12" t="n">
        <v>46261</v>
      </c>
      <c r="C3640" s="12" t="n">
        <v>46304</v>
      </c>
      <c r="D3640" s="11" t="n">
        <v>10037</v>
      </c>
      <c r="E3640" s="13" t="s">
        <v>467</v>
      </c>
      <c r="F3640" s="11" t="n">
        <v>24</v>
      </c>
      <c r="G3640" s="13" t="s">
        <v>64</v>
      </c>
      <c r="H3640" s="11" t="n">
        <v>2110405</v>
      </c>
      <c r="I3640" s="13" t="s">
        <v>57</v>
      </c>
      <c r="J3640" s="11" t="n">
        <v>1618443</v>
      </c>
      <c r="L3640" s="11" t="n">
        <v>33574</v>
      </c>
      <c r="M3640" s="13" t="s">
        <v>35</v>
      </c>
      <c r="N3640" s="13" t="s">
        <v>59</v>
      </c>
      <c r="P3640" s="11" t="n">
        <v>167</v>
      </c>
      <c r="Q3640" s="13" t="s">
        <v>119</v>
      </c>
      <c r="R3640" s="13" t="s">
        <v>66</v>
      </c>
      <c r="S3640" s="11" t="n">
        <v>1130101</v>
      </c>
      <c r="T3640" s="13" t="s">
        <v>67</v>
      </c>
      <c r="U3640" s="14" t="n">
        <v>457.9</v>
      </c>
      <c r="W3640" s="14" t="n">
        <v>0</v>
      </c>
      <c r="X3640" s="13" t="s">
        <v>2931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RACAO BOLT CAES KG</v>
      </c>
      <c r="AC3640" s="1" t="n">
        <v>3357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46304</v>
      </c>
      <c r="D3641" s="11" t="n">
        <v>616</v>
      </c>
      <c r="E3641" s="13" t="s">
        <v>2837</v>
      </c>
      <c r="F3641" s="11" t="n">
        <v>24</v>
      </c>
      <c r="G3641" s="13" t="s">
        <v>64</v>
      </c>
      <c r="H3641" s="11" t="n">
        <v>2110405</v>
      </c>
      <c r="I3641" s="13" t="s">
        <v>57</v>
      </c>
      <c r="J3641" s="11" t="n">
        <v>1653134</v>
      </c>
      <c r="L3641" s="11" t="n">
        <v>3755964</v>
      </c>
      <c r="M3641" s="13" t="s">
        <v>35</v>
      </c>
      <c r="N3641" s="13" t="s">
        <v>59</v>
      </c>
      <c r="P3641" s="11" t="n">
        <v>167</v>
      </c>
      <c r="Q3641" s="13" t="s">
        <v>119</v>
      </c>
      <c r="R3641" s="13" t="s">
        <v>66</v>
      </c>
      <c r="S3641" s="11" t="n">
        <v>1130101</v>
      </c>
      <c r="T3641" s="13" t="s">
        <v>67</v>
      </c>
      <c r="U3641" s="14" t="n">
        <v>375.44</v>
      </c>
      <c r="W3641" s="14" t="n">
        <v>0</v>
      </c>
      <c r="X3641" s="13" t="s">
        <v>2932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ANELINATUPY PRETO</v>
      </c>
      <c r="AC3641" s="1" t="n">
        <v>320421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46304</v>
      </c>
      <c r="D3642" s="11" t="n">
        <v>616</v>
      </c>
      <c r="E3642" s="13" t="s">
        <v>2837</v>
      </c>
      <c r="F3642" s="11" t="n">
        <v>24</v>
      </c>
      <c r="G3642" s="13" t="s">
        <v>64</v>
      </c>
      <c r="H3642" s="11" t="n">
        <v>2110405</v>
      </c>
      <c r="I3642" s="13" t="s">
        <v>57</v>
      </c>
      <c r="J3642" s="11" t="n">
        <v>1653158</v>
      </c>
      <c r="L3642" s="11" t="n">
        <v>3756444</v>
      </c>
      <c r="M3642" s="13" t="s">
        <v>35</v>
      </c>
      <c r="N3642" s="13" t="s">
        <v>59</v>
      </c>
      <c r="P3642" s="11" t="n">
        <v>167</v>
      </c>
      <c r="Q3642" s="13" t="s">
        <v>119</v>
      </c>
      <c r="R3642" s="13" t="s">
        <v>66</v>
      </c>
      <c r="S3642" s="11" t="n">
        <v>1130101</v>
      </c>
      <c r="T3642" s="13" t="s">
        <v>67</v>
      </c>
      <c r="U3642" s="14" t="n">
        <v>663.21</v>
      </c>
      <c r="W3642" s="14" t="n">
        <v>0</v>
      </c>
      <c r="X3642" s="13" t="s">
        <v>2933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COLA DE ISOPOR POLAR</v>
      </c>
      <c r="AC3642" s="1" t="n">
        <v>320422</v>
      </c>
    </row>
    <row r="3643" customFormat="false" ht="36.75" hidden="false" customHeight="true" outlineLevel="0" collapsed="false">
      <c r="A3643" s="11" t="n">
        <v>3</v>
      </c>
      <c r="B3643" s="12" t="n">
        <v>46275</v>
      </c>
      <c r="C3643" s="12" t="n">
        <v>46304</v>
      </c>
      <c r="D3643" s="11" t="n">
        <v>1612</v>
      </c>
      <c r="E3643" s="13" t="s">
        <v>330</v>
      </c>
      <c r="F3643" s="11" t="n">
        <v>24</v>
      </c>
      <c r="G3643" s="13" t="s">
        <v>64</v>
      </c>
      <c r="H3643" s="11" t="n">
        <v>2110405</v>
      </c>
      <c r="I3643" s="13" t="s">
        <v>57</v>
      </c>
      <c r="J3643" s="11" t="n">
        <v>1686499</v>
      </c>
      <c r="L3643" s="11" t="n">
        <v>23176943</v>
      </c>
      <c r="M3643" s="13" t="s">
        <v>35</v>
      </c>
      <c r="N3643" s="13" t="s">
        <v>59</v>
      </c>
      <c r="P3643" s="11" t="n">
        <v>167</v>
      </c>
      <c r="Q3643" s="13" t="s">
        <v>119</v>
      </c>
      <c r="R3643" s="13" t="s">
        <v>66</v>
      </c>
      <c r="S3643" s="11" t="n">
        <v>1130101</v>
      </c>
      <c r="T3643" s="13" t="s">
        <v>67</v>
      </c>
      <c r="U3643" s="14" t="n">
        <v>377.34</v>
      </c>
      <c r="W3643" s="14" t="n">
        <v>0</v>
      </c>
      <c r="X3643" s="13" t="s">
        <v>2934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OVO KINDER JOY 20G</v>
      </c>
      <c r="AC3643" s="1" t="n">
        <v>2317694</v>
      </c>
    </row>
    <row r="3644" customFormat="false" ht="27.75" hidden="false" customHeight="true" outlineLevel="0" collapsed="false">
      <c r="A3644" s="11" t="n">
        <v>3</v>
      </c>
      <c r="B3644" s="12" t="n">
        <v>46122</v>
      </c>
      <c r="C3644" s="12" t="n">
        <v>46305</v>
      </c>
      <c r="D3644" s="11" t="n">
        <v>815</v>
      </c>
      <c r="E3644" s="13" t="s">
        <v>428</v>
      </c>
      <c r="F3644" s="11" t="n">
        <v>34</v>
      </c>
      <c r="G3644" s="13" t="s">
        <v>56</v>
      </c>
      <c r="H3644" s="11" t="n">
        <v>2110405</v>
      </c>
      <c r="I3644" s="13" t="s">
        <v>57</v>
      </c>
      <c r="J3644" s="11" t="n">
        <v>793794</v>
      </c>
      <c r="L3644" s="11" t="n">
        <v>100326</v>
      </c>
      <c r="M3644" s="13" t="s">
        <v>685</v>
      </c>
      <c r="N3644" s="13" t="s">
        <v>59</v>
      </c>
      <c r="P3644" s="11" t="n">
        <v>101</v>
      </c>
      <c r="Q3644" s="13" t="s">
        <v>60</v>
      </c>
      <c r="R3644" s="13" t="s">
        <v>166</v>
      </c>
      <c r="S3644" s="11" t="n">
        <v>2110901</v>
      </c>
      <c r="T3644" s="13" t="s">
        <v>167</v>
      </c>
      <c r="U3644" s="14" t="n">
        <v>1500</v>
      </c>
      <c r="W3644" s="14" t="n">
        <v>0</v>
      </c>
      <c r="X3644" s="13" t="s">
        <v>429</v>
      </c>
      <c r="Z3644" s="1" t="str">
        <f aca="false">IF($T3644="","",IFERROR(INDEX('Resumo Grupos'!$AC$3:$AC$200,MATCH($T3644,'Resumo Grupos'!$AB$3:$AB$200,0)),"n/d"))</f>
        <v>Empréstimo</v>
      </c>
      <c r="AA3644" s="1" t="str">
        <f aca="false">IF($T3644="","",IF(COUNTIF('Resumo Grupos'!$AE$3:$AE$40,$T3644)&gt;0,"NAO","SIM"))</f>
        <v>SIM</v>
      </c>
    </row>
    <row r="3645" customFormat="false" ht="54.75" hidden="false" customHeight="true" outlineLevel="0" collapsed="false">
      <c r="A3645" s="11" t="n">
        <v>3</v>
      </c>
      <c r="B3645" s="12" t="n">
        <v>46211</v>
      </c>
      <c r="C3645" s="12" t="n">
        <v>46305</v>
      </c>
      <c r="D3645" s="11" t="n">
        <v>33</v>
      </c>
      <c r="E3645" s="13" t="s">
        <v>91</v>
      </c>
      <c r="F3645" s="11" t="n">
        <v>34</v>
      </c>
      <c r="G3645" s="13" t="s">
        <v>56</v>
      </c>
      <c r="H3645" s="11" t="n">
        <v>2110405</v>
      </c>
      <c r="I3645" s="13" t="s">
        <v>57</v>
      </c>
      <c r="J3645" s="11" t="n">
        <v>1370731</v>
      </c>
      <c r="L3645" s="11" t="n">
        <v>213889</v>
      </c>
      <c r="M3645" s="13" t="s">
        <v>408</v>
      </c>
      <c r="N3645" s="13" t="s">
        <v>59</v>
      </c>
      <c r="P3645" s="11" t="n">
        <v>101</v>
      </c>
      <c r="Q3645" s="13" t="s">
        <v>60</v>
      </c>
      <c r="R3645" s="13" t="s">
        <v>41</v>
      </c>
      <c r="S3645" s="11" t="n">
        <v>4210222</v>
      </c>
      <c r="T3645" s="13" t="s">
        <v>1439</v>
      </c>
      <c r="U3645" s="14" t="n">
        <v>666.67</v>
      </c>
      <c r="W3645" s="14" t="n">
        <v>0</v>
      </c>
      <c r="X3645" s="13" t="s">
        <v>1440</v>
      </c>
      <c r="Z3645" s="1" t="str">
        <f aca="false">IF($T3645="","",IFERROR(INDEX('Resumo Grupos'!$AC$3:$AC$200,MATCH($T3645,'Resumo Grupos'!$AB$3:$AB$200,0)),"n/d"))</f>
        <v>Despesa</v>
      </c>
      <c r="AA3645" s="1" t="str">
        <f aca="false">IF($T3645="","",IF(COUNTIF('Resumo Grupos'!$AE$3:$AE$40,$T3645)&gt;0,"NAO","SIM"))</f>
        <v>SIM</v>
      </c>
    </row>
    <row r="3646" customFormat="false" ht="45.75" hidden="false" customHeight="true" outlineLevel="0" collapsed="false">
      <c r="A3646" s="11" t="n">
        <v>3</v>
      </c>
      <c r="B3646" s="12" t="n">
        <v>46231</v>
      </c>
      <c r="C3646" s="12" t="n">
        <v>46305</v>
      </c>
      <c r="D3646" s="11" t="n">
        <v>1028</v>
      </c>
      <c r="E3646" s="13" t="s">
        <v>430</v>
      </c>
      <c r="F3646" s="11" t="n">
        <v>34</v>
      </c>
      <c r="G3646" s="13" t="s">
        <v>56</v>
      </c>
      <c r="H3646" s="11" t="n">
        <v>2110405</v>
      </c>
      <c r="I3646" s="13" t="s">
        <v>57</v>
      </c>
      <c r="J3646" s="11" t="n">
        <v>1464677</v>
      </c>
      <c r="L3646" s="11" t="n">
        <v>227872</v>
      </c>
      <c r="M3646" s="13" t="s">
        <v>35</v>
      </c>
      <c r="N3646" s="13" t="s">
        <v>59</v>
      </c>
      <c r="P3646" s="11" t="n">
        <v>101</v>
      </c>
      <c r="Q3646" s="13" t="s">
        <v>60</v>
      </c>
      <c r="R3646" s="13" t="s">
        <v>83</v>
      </c>
      <c r="S3646" s="11" t="n">
        <v>4210111</v>
      </c>
      <c r="T3646" s="13" t="s">
        <v>431</v>
      </c>
      <c r="U3646" s="14" t="n">
        <v>5500</v>
      </c>
      <c r="W3646" s="14" t="n">
        <v>0</v>
      </c>
      <c r="X3646" s="13" t="s">
        <v>2935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54.75" hidden="false" customHeight="true" outlineLevel="0" collapsed="false">
      <c r="A3647" s="11" t="n">
        <v>3</v>
      </c>
      <c r="B3647" s="12" t="n">
        <v>46234</v>
      </c>
      <c r="C3647" s="12" t="n">
        <v>46305</v>
      </c>
      <c r="D3647" s="11" t="n">
        <v>815</v>
      </c>
      <c r="E3647" s="13" t="s">
        <v>428</v>
      </c>
      <c r="F3647" s="11" t="n">
        <v>34</v>
      </c>
      <c r="G3647" s="13" t="s">
        <v>56</v>
      </c>
      <c r="H3647" s="11" t="n">
        <v>2110405</v>
      </c>
      <c r="I3647" s="13" t="s">
        <v>57</v>
      </c>
      <c r="J3647" s="11" t="n">
        <v>1477448</v>
      </c>
      <c r="L3647" s="11" t="n">
        <v>229731</v>
      </c>
      <c r="M3647" s="13" t="s">
        <v>310</v>
      </c>
      <c r="N3647" s="13" t="s">
        <v>59</v>
      </c>
      <c r="P3647" s="11" t="n">
        <v>101</v>
      </c>
      <c r="Q3647" s="13" t="s">
        <v>60</v>
      </c>
      <c r="R3647" s="13" t="s">
        <v>311</v>
      </c>
      <c r="S3647" s="11" t="n">
        <v>2210203</v>
      </c>
      <c r="T3647" s="13" t="s">
        <v>2109</v>
      </c>
      <c r="U3647" s="14" t="n">
        <v>75000</v>
      </c>
      <c r="W3647" s="14" t="n">
        <v>0</v>
      </c>
      <c r="X3647" s="13" t="s">
        <v>2111</v>
      </c>
      <c r="Z3647" s="1" t="str">
        <f aca="false">IF($T3647="","",IFERROR(INDEX('Resumo Grupos'!$AC$3:$AC$200,MATCH($T3647,'Resumo Grupos'!$AB$3:$AB$200,0)),"n/d"))</f>
        <v>Empréstimo</v>
      </c>
      <c r="AA3647" s="1" t="str">
        <f aca="false">IF($T3647="","",IF(COUNTIF('Resumo Grupos'!$AE$3:$AE$40,$T3647)&gt;0,"NAO","SIM"))</f>
        <v>NAO</v>
      </c>
    </row>
    <row r="3648" customFormat="false" ht="36.75" hidden="false" customHeight="true" outlineLevel="0" collapsed="false">
      <c r="A3648" s="11" t="n">
        <v>3</v>
      </c>
      <c r="B3648" s="12" t="n">
        <v>46276</v>
      </c>
      <c r="C3648" s="12" t="n">
        <v>46306</v>
      </c>
      <c r="D3648" s="11" t="n">
        <v>32</v>
      </c>
      <c r="E3648" s="13" t="s">
        <v>263</v>
      </c>
      <c r="F3648" s="11" t="n">
        <v>34</v>
      </c>
      <c r="G3648" s="13" t="s">
        <v>56</v>
      </c>
      <c r="H3648" s="11" t="n">
        <v>2110405</v>
      </c>
      <c r="I3648" s="13" t="s">
        <v>57</v>
      </c>
      <c r="J3648" s="11" t="n">
        <v>1083670</v>
      </c>
      <c r="L3648" s="11" t="n">
        <v>170746</v>
      </c>
      <c r="M3648" s="13" t="s">
        <v>58</v>
      </c>
      <c r="N3648" s="13" t="s">
        <v>59</v>
      </c>
      <c r="P3648" s="11" t="n">
        <v>101</v>
      </c>
      <c r="Q3648" s="13" t="s">
        <v>60</v>
      </c>
      <c r="R3648" s="13" t="s">
        <v>264</v>
      </c>
      <c r="S3648" s="11" t="n">
        <v>4220199</v>
      </c>
      <c r="T3648" s="13" t="s">
        <v>265</v>
      </c>
      <c r="U3648" s="14" t="n">
        <v>8059.98</v>
      </c>
      <c r="W3648" s="14" t="n">
        <v>0</v>
      </c>
      <c r="X3648" s="13" t="s">
        <v>2936</v>
      </c>
      <c r="Z3648" s="1" t="str">
        <f aca="false">IF($T3648="","",IFERROR(INDEX('Resumo Grupos'!$AC$3:$AC$200,MATCH($T3648,'Resumo Grupos'!$AB$3:$AB$200,0)),"n/d"))</f>
        <v>Pagamentos outros não operacionais</v>
      </c>
      <c r="AA3648" s="1" t="str">
        <f aca="false">IF($T3648="","",IF(COUNTIF('Resumo Grupos'!$AE$3:$AE$40,$T3648)&gt;0,"NAO","SIM"))</f>
        <v>SIM</v>
      </c>
    </row>
    <row r="3649" customFormat="false" ht="45.75" hidden="false" customHeight="true" outlineLevel="0" collapsed="false">
      <c r="A3649" s="11" t="n">
        <v>3</v>
      </c>
      <c r="B3649" s="12" t="n">
        <v>46258</v>
      </c>
      <c r="C3649" s="12" t="n">
        <v>46307</v>
      </c>
      <c r="D3649" s="11" t="n">
        <v>10012</v>
      </c>
      <c r="E3649" s="13" t="s">
        <v>504</v>
      </c>
      <c r="F3649" s="11" t="n">
        <v>24</v>
      </c>
      <c r="G3649" s="13" t="s">
        <v>64</v>
      </c>
      <c r="H3649" s="11" t="n">
        <v>2110405</v>
      </c>
      <c r="I3649" s="13" t="s">
        <v>57</v>
      </c>
      <c r="J3649" s="11" t="n">
        <v>1608876</v>
      </c>
      <c r="L3649" s="11" t="n">
        <v>19672745</v>
      </c>
      <c r="M3649" s="13" t="s">
        <v>35</v>
      </c>
      <c r="N3649" s="13" t="s">
        <v>59</v>
      </c>
      <c r="P3649" s="11" t="n">
        <v>167</v>
      </c>
      <c r="Q3649" s="13" t="s">
        <v>119</v>
      </c>
      <c r="R3649" s="13" t="s">
        <v>66</v>
      </c>
      <c r="S3649" s="11" t="n">
        <v>1130101</v>
      </c>
      <c r="T3649" s="13" t="s">
        <v>67</v>
      </c>
      <c r="U3649" s="14" t="n">
        <v>524.87</v>
      </c>
      <c r="W3649" s="14" t="n">
        <v>0</v>
      </c>
      <c r="X3649" s="13" t="s">
        <v>2937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SAB PHEBO ODOR90G</v>
      </c>
      <c r="AC3649" s="1" t="n">
        <v>1967274</v>
      </c>
    </row>
    <row r="3650" customFormat="false" ht="54.75" hidden="false" customHeight="true" outlineLevel="0" collapsed="false">
      <c r="A3650" s="11" t="n">
        <v>3</v>
      </c>
      <c r="B3650" s="12" t="n">
        <v>46097</v>
      </c>
      <c r="C3650" s="12" t="n">
        <v>46310</v>
      </c>
      <c r="D3650" s="11" t="n">
        <v>1867</v>
      </c>
      <c r="E3650" s="13" t="s">
        <v>553</v>
      </c>
      <c r="F3650" s="11" t="n">
        <v>24</v>
      </c>
      <c r="G3650" s="13" t="s">
        <v>64</v>
      </c>
      <c r="H3650" s="11" t="n">
        <v>2110405</v>
      </c>
      <c r="I3650" s="13" t="s">
        <v>57</v>
      </c>
      <c r="J3650" s="11" t="n">
        <v>809440</v>
      </c>
      <c r="L3650" s="11" t="n">
        <v>777006512</v>
      </c>
      <c r="M3650" s="13" t="s">
        <v>1522</v>
      </c>
      <c r="N3650" s="13" t="s">
        <v>59</v>
      </c>
      <c r="P3650" s="11" t="n">
        <v>101</v>
      </c>
      <c r="Q3650" s="13" t="s">
        <v>60</v>
      </c>
      <c r="R3650" s="13" t="s">
        <v>554</v>
      </c>
      <c r="S3650" s="11" t="n">
        <v>4210401</v>
      </c>
      <c r="T3650" s="13" t="s">
        <v>555</v>
      </c>
      <c r="U3650" s="14" t="n">
        <v>225.2</v>
      </c>
      <c r="W3650" s="14" t="n">
        <v>0</v>
      </c>
      <c r="X3650" s="13" t="s">
        <v>2938</v>
      </c>
      <c r="Z3650" s="1" t="str">
        <f aca="false">IF($T3650="","",IFERROR(INDEX('Resumo Grupos'!$AC$3:$AC$200,MATCH($T3650,'Resumo Grupos'!$AB$3:$AB$200,0)),"n/d"))</f>
        <v>Impostos</v>
      </c>
      <c r="AA3650" s="1" t="str">
        <f aca="false">IF($T3650="","",IF(COUNTIF('Resumo Grupos'!$AE$3:$AE$40,$T3650)&gt;0,"NAO","SIM"))</f>
        <v>SIM</v>
      </c>
    </row>
    <row r="3651" customFormat="false" ht="54.75" hidden="false" customHeight="true" outlineLevel="0" collapsed="false">
      <c r="A3651" s="11" t="n">
        <v>3</v>
      </c>
      <c r="B3651" s="12" t="n">
        <v>46231</v>
      </c>
      <c r="C3651" s="12" t="n">
        <v>46310</v>
      </c>
      <c r="D3651" s="11" t="n">
        <v>1893</v>
      </c>
      <c r="E3651" s="13" t="s">
        <v>570</v>
      </c>
      <c r="F3651" s="11" t="n">
        <v>34</v>
      </c>
      <c r="G3651" s="13" t="s">
        <v>56</v>
      </c>
      <c r="H3651" s="11" t="n">
        <v>2110405</v>
      </c>
      <c r="I3651" s="13" t="s">
        <v>57</v>
      </c>
      <c r="J3651" s="11" t="n">
        <v>1464910</v>
      </c>
      <c r="L3651" s="11" t="n">
        <v>227905</v>
      </c>
      <c r="M3651" s="13" t="s">
        <v>310</v>
      </c>
      <c r="N3651" s="13" t="s">
        <v>59</v>
      </c>
      <c r="P3651" s="11" t="n">
        <v>101</v>
      </c>
      <c r="Q3651" s="13" t="s">
        <v>60</v>
      </c>
      <c r="R3651" s="13" t="s">
        <v>38</v>
      </c>
      <c r="S3651" s="11" t="n">
        <v>4210315</v>
      </c>
      <c r="T3651" s="13" t="s">
        <v>566</v>
      </c>
      <c r="U3651" s="14" t="n">
        <v>177.65</v>
      </c>
      <c r="W3651" s="14" t="n">
        <v>0</v>
      </c>
      <c r="X3651" s="13" t="s">
        <v>2132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</row>
    <row r="3652" customFormat="false" ht="27.75" hidden="false" customHeight="true" outlineLevel="0" collapsed="false">
      <c r="A3652" s="11" t="n">
        <v>3</v>
      </c>
      <c r="B3652" s="12" t="n">
        <v>46275</v>
      </c>
      <c r="C3652" s="12" t="n">
        <v>46310</v>
      </c>
      <c r="D3652" s="11" t="n">
        <v>1678</v>
      </c>
      <c r="E3652" s="13" t="s">
        <v>234</v>
      </c>
      <c r="F3652" s="11" t="n">
        <v>24</v>
      </c>
      <c r="G3652" s="13" t="s">
        <v>64</v>
      </c>
      <c r="H3652" s="11" t="n">
        <v>2110405</v>
      </c>
      <c r="I3652" s="13" t="s">
        <v>57</v>
      </c>
      <c r="J3652" s="11" t="n">
        <v>1682703</v>
      </c>
      <c r="L3652" s="11" t="n">
        <v>2610373</v>
      </c>
      <c r="M3652" s="13" t="s">
        <v>35</v>
      </c>
      <c r="N3652" s="13" t="s">
        <v>59</v>
      </c>
      <c r="P3652" s="11" t="n">
        <v>167</v>
      </c>
      <c r="Q3652" s="13" t="s">
        <v>119</v>
      </c>
      <c r="R3652" s="13" t="s">
        <v>66</v>
      </c>
      <c r="S3652" s="11" t="n">
        <v>1130101</v>
      </c>
      <c r="T3652" s="13" t="s">
        <v>67</v>
      </c>
      <c r="U3652" s="14" t="n">
        <v>421.73</v>
      </c>
      <c r="W3652" s="14" t="n">
        <v>0</v>
      </c>
      <c r="X3652" s="13" t="s">
        <v>2939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APAR BARB BIC SENSITIVE AMARELO</v>
      </c>
      <c r="AC3652" s="1" t="n">
        <v>165221</v>
      </c>
    </row>
    <row r="3653" customFormat="false" ht="45.75" hidden="false" customHeight="true" outlineLevel="0" collapsed="false">
      <c r="A3653" s="11" t="n">
        <v>3</v>
      </c>
      <c r="B3653" s="12" t="n">
        <v>46274</v>
      </c>
      <c r="C3653" s="12" t="n">
        <v>46310</v>
      </c>
      <c r="D3653" s="11" t="n">
        <v>666</v>
      </c>
      <c r="E3653" s="13" t="s">
        <v>470</v>
      </c>
      <c r="F3653" s="11" t="n">
        <v>24</v>
      </c>
      <c r="G3653" s="13" t="s">
        <v>64</v>
      </c>
      <c r="H3653" s="11" t="n">
        <v>2110405</v>
      </c>
      <c r="I3653" s="13" t="s">
        <v>57</v>
      </c>
      <c r="J3653" s="11" t="n">
        <v>1682905</v>
      </c>
      <c r="L3653" s="11" t="n">
        <v>82154</v>
      </c>
      <c r="M3653" s="13" t="s">
        <v>35</v>
      </c>
      <c r="N3653" s="13" t="s">
        <v>59</v>
      </c>
      <c r="P3653" s="11" t="n">
        <v>167</v>
      </c>
      <c r="Q3653" s="13" t="s">
        <v>119</v>
      </c>
      <c r="R3653" s="13" t="s">
        <v>66</v>
      </c>
      <c r="S3653" s="11" t="n">
        <v>1130101</v>
      </c>
      <c r="T3653" s="13" t="s">
        <v>67</v>
      </c>
      <c r="U3653" s="14" t="n">
        <v>566.93</v>
      </c>
      <c r="W3653" s="14" t="n">
        <v>0</v>
      </c>
      <c r="X3653" s="13" t="s">
        <v>2940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RACAO SABOR CAT KG</v>
      </c>
      <c r="AC3653" s="1" t="n">
        <v>8215</v>
      </c>
    </row>
    <row r="3654" customFormat="false" ht="36.75" hidden="false" customHeight="true" outlineLevel="0" collapsed="false">
      <c r="A3654" s="11" t="n">
        <v>3</v>
      </c>
      <c r="B3654" s="12" t="n">
        <v>46274</v>
      </c>
      <c r="C3654" s="12" t="n">
        <v>46310</v>
      </c>
      <c r="D3654" s="11" t="n">
        <v>1107</v>
      </c>
      <c r="E3654" s="13" t="s">
        <v>202</v>
      </c>
      <c r="F3654" s="11" t="n">
        <v>24</v>
      </c>
      <c r="G3654" s="13" t="s">
        <v>64</v>
      </c>
      <c r="H3654" s="11" t="n">
        <v>2110405</v>
      </c>
      <c r="I3654" s="13" t="s">
        <v>57</v>
      </c>
      <c r="J3654" s="11" t="n">
        <v>1682952</v>
      </c>
      <c r="L3654" s="11" t="n">
        <v>4547823</v>
      </c>
      <c r="M3654" s="13" t="s">
        <v>35</v>
      </c>
      <c r="N3654" s="13" t="s">
        <v>59</v>
      </c>
      <c r="P3654" s="11" t="n">
        <v>167</v>
      </c>
      <c r="Q3654" s="13" t="s">
        <v>119</v>
      </c>
      <c r="R3654" s="13" t="s">
        <v>66</v>
      </c>
      <c r="S3654" s="11" t="n">
        <v>1130101</v>
      </c>
      <c r="T3654" s="13" t="s">
        <v>67</v>
      </c>
      <c r="U3654" s="14" t="n">
        <v>800.88</v>
      </c>
      <c r="W3654" s="14" t="n">
        <v>0</v>
      </c>
      <c r="X3654" s="13" t="s">
        <v>2941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BOLINHO MORANGO 7308</v>
      </c>
      <c r="AC3654" s="1" t="n">
        <v>454782</v>
      </c>
    </row>
    <row r="3655" customFormat="false" ht="63.75" hidden="false" customHeight="true" outlineLevel="0" collapsed="false">
      <c r="A3655" s="11" t="n">
        <v>3</v>
      </c>
      <c r="B3655" s="12" t="n">
        <v>46220</v>
      </c>
      <c r="C3655" s="12" t="n">
        <v>46312</v>
      </c>
      <c r="D3655" s="11" t="n">
        <v>16</v>
      </c>
      <c r="E3655" s="13" t="s">
        <v>303</v>
      </c>
      <c r="F3655" s="11" t="n">
        <v>34</v>
      </c>
      <c r="G3655" s="13" t="s">
        <v>56</v>
      </c>
      <c r="H3655" s="11" t="n">
        <v>2110405</v>
      </c>
      <c r="I3655" s="13" t="s">
        <v>57</v>
      </c>
      <c r="J3655" s="11" t="n">
        <v>1415325</v>
      </c>
      <c r="L3655" s="11" t="n">
        <v>220522</v>
      </c>
      <c r="M3655" s="13" t="s">
        <v>310</v>
      </c>
      <c r="N3655" s="13" t="s">
        <v>59</v>
      </c>
      <c r="P3655" s="11" t="n">
        <v>101</v>
      </c>
      <c r="Q3655" s="13" t="s">
        <v>60</v>
      </c>
      <c r="R3655" s="13" t="s">
        <v>311</v>
      </c>
      <c r="S3655" s="11" t="n">
        <v>2210202</v>
      </c>
      <c r="T3655" s="13" t="s">
        <v>311</v>
      </c>
      <c r="U3655" s="14" t="n">
        <v>1000</v>
      </c>
      <c r="W3655" s="14" t="n">
        <v>0</v>
      </c>
      <c r="X3655" s="13" t="s">
        <v>2145</v>
      </c>
      <c r="Z3655" s="1" t="str">
        <f aca="false">IF($T3655="","",IFERROR(INDEX('Resumo Grupos'!$AC$3:$AC$200,MATCH($T3655,'Resumo Grupos'!$AB$3:$AB$200,0)),"n/d"))</f>
        <v>Empréstimo</v>
      </c>
      <c r="AA3655" s="1" t="str">
        <f aca="false">IF($T3655="","",IF(COUNTIF('Resumo Grupos'!$AE$3:$AE$40,$T3655)&gt;0,"NAO","SIM"))</f>
        <v>SIM</v>
      </c>
    </row>
    <row r="3656" customFormat="false" ht="45.75" hidden="false" customHeight="true" outlineLevel="0" collapsed="false">
      <c r="A3656" s="11" t="n">
        <v>3</v>
      </c>
      <c r="B3656" s="12" t="n">
        <v>46224</v>
      </c>
      <c r="C3656" s="12" t="n">
        <v>46312</v>
      </c>
      <c r="D3656" s="11" t="n">
        <v>16</v>
      </c>
      <c r="E3656" s="13" t="s">
        <v>303</v>
      </c>
      <c r="F3656" s="11" t="n">
        <v>34</v>
      </c>
      <c r="G3656" s="13" t="s">
        <v>56</v>
      </c>
      <c r="H3656" s="11" t="n">
        <v>2110405</v>
      </c>
      <c r="I3656" s="13" t="s">
        <v>57</v>
      </c>
      <c r="J3656" s="11" t="n">
        <v>1428695</v>
      </c>
      <c r="L3656" s="11" t="n">
        <v>222991</v>
      </c>
      <c r="M3656" s="13" t="s">
        <v>310</v>
      </c>
      <c r="N3656" s="13" t="s">
        <v>59</v>
      </c>
      <c r="P3656" s="11" t="n">
        <v>101</v>
      </c>
      <c r="Q3656" s="13" t="s">
        <v>60</v>
      </c>
      <c r="R3656" s="13" t="s">
        <v>311</v>
      </c>
      <c r="S3656" s="11" t="n">
        <v>2210202</v>
      </c>
      <c r="T3656" s="13" t="s">
        <v>311</v>
      </c>
      <c r="U3656" s="14" t="n">
        <v>3000</v>
      </c>
      <c r="W3656" s="14" t="n">
        <v>0</v>
      </c>
      <c r="X3656" s="13" t="s">
        <v>2942</v>
      </c>
      <c r="Z3656" s="1" t="str">
        <f aca="false">IF($T3656="","",IFERROR(INDEX('Resumo Grupos'!$AC$3:$AC$200,MATCH($T3656,'Resumo Grupos'!$AB$3:$AB$200,0)),"n/d"))</f>
        <v>Empréstimo</v>
      </c>
      <c r="AA3656" s="1" t="str">
        <f aca="false">IF($T3656="","",IF(COUNTIF('Resumo Grupos'!$AE$3:$AE$40,$T3656)&gt;0,"NAO","SIM"))</f>
        <v>SIM</v>
      </c>
    </row>
    <row r="3657" customFormat="false" ht="27.75" hidden="false" customHeight="true" outlineLevel="0" collapsed="false">
      <c r="A3657" s="11" t="n">
        <v>3</v>
      </c>
      <c r="B3657" s="12" t="n">
        <v>46231</v>
      </c>
      <c r="C3657" s="12" t="n">
        <v>46312</v>
      </c>
      <c r="D3657" s="11" t="n">
        <v>1354</v>
      </c>
      <c r="E3657" s="13" t="s">
        <v>2149</v>
      </c>
      <c r="F3657" s="11" t="n">
        <v>60</v>
      </c>
      <c r="G3657" s="13" t="s">
        <v>2150</v>
      </c>
      <c r="H3657" s="11" t="n">
        <v>2110405</v>
      </c>
      <c r="I3657" s="13" t="s">
        <v>57</v>
      </c>
      <c r="J3657" s="11" t="n">
        <v>1468251</v>
      </c>
      <c r="L3657" s="11" t="n">
        <v>13391</v>
      </c>
      <c r="M3657" s="13" t="s">
        <v>35</v>
      </c>
      <c r="N3657" s="13" t="s">
        <v>59</v>
      </c>
      <c r="P3657" s="11" t="n">
        <v>167</v>
      </c>
      <c r="Q3657" s="13" t="s">
        <v>119</v>
      </c>
      <c r="R3657" s="13" t="s">
        <v>41</v>
      </c>
      <c r="S3657" s="11" t="n">
        <v>4210227</v>
      </c>
      <c r="T3657" s="13" t="s">
        <v>42</v>
      </c>
      <c r="U3657" s="14" t="n">
        <v>121.66</v>
      </c>
      <c r="W3657" s="14" t="n">
        <v>0</v>
      </c>
      <c r="X3657" s="13" t="s">
        <v>2943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ADUELA ANGELIM 13CM</v>
      </c>
      <c r="AC3657" s="1" t="n">
        <v>1339</v>
      </c>
    </row>
    <row r="3658" customFormat="false" ht="63.75" hidden="false" customHeight="true" outlineLevel="0" collapsed="false">
      <c r="A3658" s="11" t="n">
        <v>3</v>
      </c>
      <c r="B3658" s="12" t="n">
        <v>45950</v>
      </c>
      <c r="C3658" s="12" t="n">
        <v>46313</v>
      </c>
      <c r="D3658" s="11" t="n">
        <v>515</v>
      </c>
      <c r="E3658" s="13" t="s">
        <v>122</v>
      </c>
      <c r="F3658" s="11" t="n">
        <v>34</v>
      </c>
      <c r="G3658" s="13" t="s">
        <v>56</v>
      </c>
      <c r="H3658" s="11" t="n">
        <v>2110405</v>
      </c>
      <c r="I3658" s="13" t="s">
        <v>57</v>
      </c>
      <c r="J3658" s="11" t="n">
        <v>546000</v>
      </c>
      <c r="L3658" s="11" t="n">
        <v>85577</v>
      </c>
      <c r="M3658" s="13" t="s">
        <v>2944</v>
      </c>
      <c r="N3658" s="13" t="s">
        <v>59</v>
      </c>
      <c r="P3658" s="11" t="n">
        <v>101</v>
      </c>
      <c r="Q3658" s="13" t="s">
        <v>60</v>
      </c>
      <c r="R3658" s="13" t="s">
        <v>41</v>
      </c>
      <c r="S3658" s="11" t="n">
        <v>4210210</v>
      </c>
      <c r="T3658" s="13" t="s">
        <v>61</v>
      </c>
      <c r="U3658" s="14" t="n">
        <v>45.73</v>
      </c>
      <c r="W3658" s="14" t="n">
        <v>0</v>
      </c>
      <c r="X3658" s="13"/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</row>
    <row r="3659" customFormat="false" ht="27.75" hidden="false" customHeight="true" outlineLevel="0" collapsed="false">
      <c r="A3659" s="11" t="n">
        <v>3</v>
      </c>
      <c r="B3659" s="12" t="n">
        <v>46009</v>
      </c>
      <c r="C3659" s="12" t="n">
        <v>46313</v>
      </c>
      <c r="D3659" s="11" t="n">
        <v>515</v>
      </c>
      <c r="E3659" s="13" t="s">
        <v>122</v>
      </c>
      <c r="F3659" s="11" t="n">
        <v>34</v>
      </c>
      <c r="G3659" s="13" t="s">
        <v>56</v>
      </c>
      <c r="H3659" s="11" t="n">
        <v>2110405</v>
      </c>
      <c r="I3659" s="13" t="s">
        <v>57</v>
      </c>
      <c r="J3659" s="11" t="n">
        <v>818253</v>
      </c>
      <c r="L3659" s="11" t="n">
        <v>129421</v>
      </c>
      <c r="M3659" s="13" t="s">
        <v>2179</v>
      </c>
      <c r="N3659" s="13" t="s">
        <v>59</v>
      </c>
      <c r="P3659" s="11" t="n">
        <v>102</v>
      </c>
      <c r="Q3659" s="13" t="s">
        <v>225</v>
      </c>
      <c r="R3659" s="13" t="s">
        <v>166</v>
      </c>
      <c r="S3659" s="11" t="n">
        <v>2110901</v>
      </c>
      <c r="T3659" s="13" t="s">
        <v>167</v>
      </c>
      <c r="U3659" s="14" t="n">
        <v>2090.82</v>
      </c>
      <c r="W3659" s="14" t="n">
        <v>0</v>
      </c>
      <c r="X3659" s="13" t="s">
        <v>2945</v>
      </c>
      <c r="Z3659" s="1" t="str">
        <f aca="false">IF($T3659="","",IFERROR(INDEX('Resumo Grupos'!$AC$3:$AC$200,MATCH($T3659,'Resumo Grupos'!$AB$3:$AB$200,0)),"n/d"))</f>
        <v>Empréstimo</v>
      </c>
      <c r="AA3659" s="1" t="str">
        <f aca="false">IF($T3659="","",IF(COUNTIF('Resumo Grupos'!$AE$3:$AE$40,$T3659)&gt;0,"NAO","SIM"))</f>
        <v>SIM</v>
      </c>
    </row>
    <row r="3660" customFormat="false" ht="63.75" hidden="false" customHeight="true" outlineLevel="0" collapsed="false">
      <c r="A3660" s="11" t="n">
        <v>3</v>
      </c>
      <c r="B3660" s="12" t="n">
        <v>46206</v>
      </c>
      <c r="C3660" s="12" t="n">
        <v>46313</v>
      </c>
      <c r="D3660" s="11" t="n">
        <v>33</v>
      </c>
      <c r="E3660" s="13" t="s">
        <v>91</v>
      </c>
      <c r="F3660" s="11" t="n">
        <v>34</v>
      </c>
      <c r="G3660" s="13" t="s">
        <v>56</v>
      </c>
      <c r="H3660" s="11" t="n">
        <v>2110405</v>
      </c>
      <c r="I3660" s="13" t="s">
        <v>57</v>
      </c>
      <c r="J3660" s="11" t="n">
        <v>1345342</v>
      </c>
      <c r="L3660" s="11" t="n">
        <v>210000</v>
      </c>
      <c r="M3660" s="13" t="s">
        <v>408</v>
      </c>
      <c r="N3660" s="13" t="s">
        <v>59</v>
      </c>
      <c r="P3660" s="11" t="n">
        <v>101</v>
      </c>
      <c r="Q3660" s="13" t="s">
        <v>60</v>
      </c>
      <c r="R3660" s="13" t="s">
        <v>41</v>
      </c>
      <c r="S3660" s="11" t="n">
        <v>4210203</v>
      </c>
      <c r="T3660" s="13" t="s">
        <v>1062</v>
      </c>
      <c r="U3660" s="14" t="n">
        <v>373.79</v>
      </c>
      <c r="W3660" s="14" t="n">
        <v>0</v>
      </c>
      <c r="X3660" s="13" t="s">
        <v>1496</v>
      </c>
      <c r="Z3660" s="1" t="str">
        <f aca="false">IF($T3660="","",IFERROR(INDEX('Resumo Grupos'!$AC$3:$AC$200,MATCH($T3660,'Resumo Grupos'!$AB$3:$AB$200,0)),"n/d"))</f>
        <v>Despesa</v>
      </c>
      <c r="AA3660" s="1" t="str">
        <f aca="false">IF($T3660="","",IF(COUNTIF('Resumo Grupos'!$AE$3:$AE$40,$T3660)&gt;0,"NAO","SIM"))</f>
        <v>SIM</v>
      </c>
    </row>
    <row r="3661" customFormat="false" ht="36.75" hidden="false" customHeight="true" outlineLevel="0" collapsed="false">
      <c r="A3661" s="11" t="n">
        <v>3</v>
      </c>
      <c r="B3661" s="12" t="n">
        <v>46011</v>
      </c>
      <c r="C3661" s="12" t="n">
        <v>46315</v>
      </c>
      <c r="D3661" s="11" t="n">
        <v>514</v>
      </c>
      <c r="E3661" s="13" t="s">
        <v>55</v>
      </c>
      <c r="F3661" s="11" t="n">
        <v>34</v>
      </c>
      <c r="G3661" s="13" t="s">
        <v>56</v>
      </c>
      <c r="H3661" s="11" t="n">
        <v>2110405</v>
      </c>
      <c r="I3661" s="13" t="s">
        <v>57</v>
      </c>
      <c r="J3661" s="11" t="n">
        <v>695960</v>
      </c>
      <c r="L3661" s="11" t="n">
        <v>3</v>
      </c>
      <c r="M3661" s="13" t="s">
        <v>2825</v>
      </c>
      <c r="N3661" s="13" t="s">
        <v>59</v>
      </c>
      <c r="P3661" s="11" t="n">
        <v>101</v>
      </c>
      <c r="Q3661" s="13" t="s">
        <v>60</v>
      </c>
      <c r="R3661" s="13" t="s">
        <v>41</v>
      </c>
      <c r="S3661" s="11" t="n">
        <v>4210210</v>
      </c>
      <c r="T3661" s="13" t="s">
        <v>61</v>
      </c>
      <c r="U3661" s="14" t="n">
        <v>807.37</v>
      </c>
      <c r="W3661" s="14" t="n">
        <v>0</v>
      </c>
      <c r="X3661" s="13" t="s">
        <v>2946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46315</v>
      </c>
      <c r="D3662" s="11" t="n">
        <v>17</v>
      </c>
      <c r="E3662" s="13" t="s">
        <v>1724</v>
      </c>
      <c r="F3662" s="11" t="n">
        <v>34</v>
      </c>
      <c r="G3662" s="13" t="s">
        <v>56</v>
      </c>
      <c r="H3662" s="11" t="n">
        <v>2110405</v>
      </c>
      <c r="I3662" s="13" t="s">
        <v>57</v>
      </c>
      <c r="J3662" s="11" t="n">
        <v>1464473</v>
      </c>
      <c r="L3662" s="11" t="n">
        <v>227845</v>
      </c>
      <c r="M3662" s="13" t="s">
        <v>408</v>
      </c>
      <c r="N3662" s="13" t="s">
        <v>59</v>
      </c>
      <c r="P3662" s="11" t="n">
        <v>101</v>
      </c>
      <c r="Q3662" s="13" t="s">
        <v>60</v>
      </c>
      <c r="R3662" s="13" t="s">
        <v>264</v>
      </c>
      <c r="S3662" s="11" t="n">
        <v>4220199</v>
      </c>
      <c r="T3662" s="13" t="s">
        <v>265</v>
      </c>
      <c r="U3662" s="14" t="n">
        <v>2600</v>
      </c>
      <c r="W3662" s="14" t="n">
        <v>0</v>
      </c>
      <c r="X3662" s="13" t="s">
        <v>1725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</row>
    <row r="3663" customFormat="false" ht="54.75" hidden="false" customHeight="true" outlineLevel="0" collapsed="false">
      <c r="A3663" s="11" t="n">
        <v>3</v>
      </c>
      <c r="B3663" s="12" t="n">
        <v>46231</v>
      </c>
      <c r="C3663" s="12" t="n">
        <v>46315</v>
      </c>
      <c r="D3663" s="11" t="n">
        <v>10028</v>
      </c>
      <c r="E3663" s="13" t="s">
        <v>764</v>
      </c>
      <c r="F3663" s="11" t="n">
        <v>24</v>
      </c>
      <c r="G3663" s="13" t="s">
        <v>64</v>
      </c>
      <c r="H3663" s="11" t="n">
        <v>2110405</v>
      </c>
      <c r="I3663" s="13" t="s">
        <v>57</v>
      </c>
      <c r="J3663" s="11" t="n">
        <v>1464619</v>
      </c>
      <c r="L3663" s="11" t="n">
        <v>227869</v>
      </c>
      <c r="M3663" s="13" t="s">
        <v>310</v>
      </c>
      <c r="N3663" s="13" t="s">
        <v>59</v>
      </c>
      <c r="P3663" s="11" t="n">
        <v>101</v>
      </c>
      <c r="Q3663" s="13" t="s">
        <v>60</v>
      </c>
      <c r="R3663" s="13" t="s">
        <v>38</v>
      </c>
      <c r="S3663" s="11" t="n">
        <v>4210315</v>
      </c>
      <c r="T3663" s="13" t="s">
        <v>566</v>
      </c>
      <c r="U3663" s="14" t="n">
        <v>595.9</v>
      </c>
      <c r="W3663" s="14" t="n">
        <v>0</v>
      </c>
      <c r="X3663" s="13" t="s">
        <v>765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</row>
    <row r="3664" customFormat="false" ht="45.75" hidden="false" customHeight="true" outlineLevel="0" collapsed="false">
      <c r="A3664" s="11" t="n">
        <v>3</v>
      </c>
      <c r="B3664" s="12" t="n">
        <v>46044</v>
      </c>
      <c r="C3664" s="12" t="n">
        <v>46317</v>
      </c>
      <c r="D3664" s="11" t="n">
        <v>514</v>
      </c>
      <c r="E3664" s="13" t="s">
        <v>55</v>
      </c>
      <c r="F3664" s="11" t="n">
        <v>34</v>
      </c>
      <c r="G3664" s="13" t="s">
        <v>56</v>
      </c>
      <c r="H3664" s="11" t="n">
        <v>2110405</v>
      </c>
      <c r="I3664" s="13" t="s">
        <v>57</v>
      </c>
      <c r="J3664" s="11" t="n">
        <v>1306220</v>
      </c>
      <c r="L3664" s="11" t="n">
        <v>203991</v>
      </c>
      <c r="M3664" s="13" t="s">
        <v>2179</v>
      </c>
      <c r="N3664" s="13" t="s">
        <v>59</v>
      </c>
      <c r="P3664" s="11" t="n">
        <v>101</v>
      </c>
      <c r="Q3664" s="13" t="s">
        <v>60</v>
      </c>
      <c r="R3664" s="13" t="s">
        <v>166</v>
      </c>
      <c r="S3664" s="11" t="n">
        <v>2110901</v>
      </c>
      <c r="T3664" s="13" t="s">
        <v>167</v>
      </c>
      <c r="U3664" s="14" t="n">
        <v>6601.19</v>
      </c>
      <c r="W3664" s="14" t="n">
        <v>0</v>
      </c>
      <c r="X3664" s="13" t="s">
        <v>2947</v>
      </c>
      <c r="Z3664" s="1" t="str">
        <f aca="false">IF($T3664="","",IFERROR(INDEX('Resumo Grupos'!$AC$3:$AC$200,MATCH($T3664,'Resumo Grupos'!$AB$3:$AB$200,0)),"n/d"))</f>
        <v>Empréstimo</v>
      </c>
      <c r="AA3664" s="1" t="str">
        <f aca="false">IF($T3664="","",IF(COUNTIF('Resumo Grupos'!$AE$3:$AE$40,$T3664)&gt;0,"NAO","SIM"))</f>
        <v>SIM</v>
      </c>
    </row>
    <row r="3665" customFormat="false" ht="54.75" hidden="false" customHeight="true" outlineLevel="0" collapsed="false">
      <c r="A3665" s="11" t="n">
        <v>3</v>
      </c>
      <c r="B3665" s="12" t="n">
        <v>46224</v>
      </c>
      <c r="C3665" s="12" t="n">
        <v>46317</v>
      </c>
      <c r="D3665" s="11" t="n">
        <v>1929</v>
      </c>
      <c r="E3665" s="13" t="s">
        <v>2283</v>
      </c>
      <c r="F3665" s="11" t="n">
        <v>34</v>
      </c>
      <c r="G3665" s="13" t="s">
        <v>56</v>
      </c>
      <c r="H3665" s="11" t="n">
        <v>2110405</v>
      </c>
      <c r="I3665" s="13" t="s">
        <v>57</v>
      </c>
      <c r="J3665" s="11" t="n">
        <v>1428714</v>
      </c>
      <c r="L3665" s="11" t="n">
        <v>222992</v>
      </c>
      <c r="M3665" s="13" t="s">
        <v>310</v>
      </c>
      <c r="N3665" s="13" t="s">
        <v>59</v>
      </c>
      <c r="P3665" s="11" t="n">
        <v>101</v>
      </c>
      <c r="Q3665" s="13" t="s">
        <v>60</v>
      </c>
      <c r="R3665" s="13" t="s">
        <v>41</v>
      </c>
      <c r="S3665" s="11" t="n">
        <v>4210299</v>
      </c>
      <c r="T3665" s="13" t="s">
        <v>1423</v>
      </c>
      <c r="U3665" s="14" t="n">
        <v>95.43</v>
      </c>
      <c r="W3665" s="14" t="n">
        <v>0</v>
      </c>
      <c r="X3665" s="13" t="s">
        <v>2284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</row>
    <row r="3666" customFormat="false" ht="54.75" hidden="false" customHeight="true" outlineLevel="0" collapsed="false">
      <c r="A3666" s="11" t="n">
        <v>3</v>
      </c>
      <c r="B3666" s="12" t="n">
        <v>46224</v>
      </c>
      <c r="C3666" s="12" t="n">
        <v>46317</v>
      </c>
      <c r="D3666" s="11" t="n">
        <v>1929</v>
      </c>
      <c r="E3666" s="13" t="s">
        <v>2283</v>
      </c>
      <c r="F3666" s="11" t="n">
        <v>34</v>
      </c>
      <c r="G3666" s="13" t="s">
        <v>56</v>
      </c>
      <c r="H3666" s="11" t="n">
        <v>2110405</v>
      </c>
      <c r="I3666" s="13" t="s">
        <v>57</v>
      </c>
      <c r="J3666" s="11" t="n">
        <v>1428721</v>
      </c>
      <c r="L3666" s="11" t="n">
        <v>222993</v>
      </c>
      <c r="M3666" s="13" t="s">
        <v>310</v>
      </c>
      <c r="N3666" s="13" t="s">
        <v>59</v>
      </c>
      <c r="P3666" s="11" t="n">
        <v>101</v>
      </c>
      <c r="Q3666" s="13" t="s">
        <v>60</v>
      </c>
      <c r="R3666" s="13" t="s">
        <v>41</v>
      </c>
      <c r="S3666" s="11" t="n">
        <v>4210299</v>
      </c>
      <c r="T3666" s="13" t="s">
        <v>1423</v>
      </c>
      <c r="U3666" s="14" t="n">
        <v>102.37</v>
      </c>
      <c r="W3666" s="14" t="n">
        <v>0</v>
      </c>
      <c r="X3666" s="13" t="s">
        <v>2285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</row>
    <row r="3667" customFormat="false" ht="54.75" hidden="false" customHeight="true" outlineLevel="0" collapsed="false">
      <c r="A3667" s="11" t="n">
        <v>3</v>
      </c>
      <c r="B3667" s="12" t="n">
        <v>46224</v>
      </c>
      <c r="C3667" s="12" t="n">
        <v>46317</v>
      </c>
      <c r="D3667" s="11" t="n">
        <v>514</v>
      </c>
      <c r="E3667" s="13" t="s">
        <v>55</v>
      </c>
      <c r="F3667" s="11" t="n">
        <v>34</v>
      </c>
      <c r="G3667" s="13" t="s">
        <v>56</v>
      </c>
      <c r="H3667" s="11" t="n">
        <v>2110405</v>
      </c>
      <c r="I3667" s="13" t="s">
        <v>57</v>
      </c>
      <c r="J3667" s="11" t="n">
        <v>1428727</v>
      </c>
      <c r="L3667" s="11" t="n">
        <v>222994</v>
      </c>
      <c r="M3667" s="13" t="s">
        <v>310</v>
      </c>
      <c r="N3667" s="13" t="s">
        <v>59</v>
      </c>
      <c r="P3667" s="11" t="n">
        <v>101</v>
      </c>
      <c r="Q3667" s="13" t="s">
        <v>60</v>
      </c>
      <c r="R3667" s="13" t="s">
        <v>104</v>
      </c>
      <c r="S3667" s="11" t="n">
        <v>4210504</v>
      </c>
      <c r="T3667" s="13" t="s">
        <v>169</v>
      </c>
      <c r="U3667" s="14" t="n">
        <v>240</v>
      </c>
      <c r="W3667" s="14" t="n">
        <v>0</v>
      </c>
      <c r="X3667" s="13" t="s">
        <v>2286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</row>
    <row r="3668" customFormat="false" ht="45.75" hidden="false" customHeight="true" outlineLevel="0" collapsed="false">
      <c r="A3668" s="11" t="n">
        <v>3</v>
      </c>
      <c r="B3668" s="12" t="n">
        <v>46224</v>
      </c>
      <c r="C3668" s="12" t="n">
        <v>46317</v>
      </c>
      <c r="D3668" s="11" t="n">
        <v>1000036</v>
      </c>
      <c r="E3668" s="13" t="s">
        <v>2287</v>
      </c>
      <c r="F3668" s="11" t="n">
        <v>34</v>
      </c>
      <c r="G3668" s="13" t="s">
        <v>56</v>
      </c>
      <c r="H3668" s="11" t="n">
        <v>2110405</v>
      </c>
      <c r="I3668" s="13" t="s">
        <v>57</v>
      </c>
      <c r="J3668" s="11" t="n">
        <v>1428747</v>
      </c>
      <c r="L3668" s="11" t="n">
        <v>222995</v>
      </c>
      <c r="M3668" s="13" t="s">
        <v>310</v>
      </c>
      <c r="N3668" s="13" t="s">
        <v>59</v>
      </c>
      <c r="P3668" s="11" t="n">
        <v>101</v>
      </c>
      <c r="Q3668" s="13" t="s">
        <v>60</v>
      </c>
      <c r="R3668" s="13" t="s">
        <v>41</v>
      </c>
      <c r="S3668" s="11" t="n">
        <v>4210299</v>
      </c>
      <c r="T3668" s="13" t="s">
        <v>1423</v>
      </c>
      <c r="U3668" s="14" t="n">
        <v>2929.65</v>
      </c>
      <c r="W3668" s="14" t="n">
        <v>0</v>
      </c>
      <c r="X3668" s="13" t="s">
        <v>2288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</row>
    <row r="3669" customFormat="false" ht="36.75" hidden="false" customHeight="true" outlineLevel="0" collapsed="false">
      <c r="A3669" s="11" t="n">
        <v>3</v>
      </c>
      <c r="B3669" s="12" t="n">
        <v>46224</v>
      </c>
      <c r="C3669" s="12" t="n">
        <v>46317</v>
      </c>
      <c r="D3669" s="11" t="n">
        <v>1929</v>
      </c>
      <c r="E3669" s="13" t="s">
        <v>2283</v>
      </c>
      <c r="F3669" s="11" t="n">
        <v>34</v>
      </c>
      <c r="G3669" s="13" t="s">
        <v>56</v>
      </c>
      <c r="H3669" s="11" t="n">
        <v>2110405</v>
      </c>
      <c r="I3669" s="13" t="s">
        <v>57</v>
      </c>
      <c r="J3669" s="11" t="n">
        <v>1428753</v>
      </c>
      <c r="L3669" s="11" t="n">
        <v>222996</v>
      </c>
      <c r="M3669" s="13" t="s">
        <v>310</v>
      </c>
      <c r="N3669" s="13" t="s">
        <v>59</v>
      </c>
      <c r="P3669" s="11" t="n">
        <v>101</v>
      </c>
      <c r="Q3669" s="13" t="s">
        <v>60</v>
      </c>
      <c r="R3669" s="13" t="s">
        <v>104</v>
      </c>
      <c r="S3669" s="11" t="n">
        <v>4210504</v>
      </c>
      <c r="T3669" s="13" t="s">
        <v>169</v>
      </c>
      <c r="U3669" s="14" t="n">
        <v>420</v>
      </c>
      <c r="W3669" s="14" t="n">
        <v>0</v>
      </c>
      <c r="X3669" s="13" t="s">
        <v>2289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</row>
    <row r="3670" customFormat="false" ht="63.75" hidden="false" customHeight="true" outlineLevel="0" collapsed="false">
      <c r="A3670" s="11" t="n">
        <v>3</v>
      </c>
      <c r="B3670" s="12" t="n">
        <v>46231</v>
      </c>
      <c r="C3670" s="12" t="n">
        <v>46320</v>
      </c>
      <c r="D3670" s="11" t="n">
        <v>875</v>
      </c>
      <c r="E3670" s="13" t="s">
        <v>820</v>
      </c>
      <c r="F3670" s="11" t="n">
        <v>59</v>
      </c>
      <c r="G3670" s="13" t="s">
        <v>1664</v>
      </c>
      <c r="H3670" s="11" t="n">
        <v>2110405</v>
      </c>
      <c r="I3670" s="13" t="s">
        <v>57</v>
      </c>
      <c r="J3670" s="11" t="n">
        <v>1472843</v>
      </c>
      <c r="L3670" s="11" t="n">
        <v>18873</v>
      </c>
      <c r="M3670" s="13" t="s">
        <v>35</v>
      </c>
      <c r="N3670" s="13" t="s">
        <v>59</v>
      </c>
      <c r="P3670" s="11" t="n">
        <v>167</v>
      </c>
      <c r="Q3670" s="13" t="s">
        <v>119</v>
      </c>
      <c r="R3670" s="13" t="s">
        <v>66</v>
      </c>
      <c r="S3670" s="11" t="n">
        <v>1130101</v>
      </c>
      <c r="T3670" s="13" t="s">
        <v>67</v>
      </c>
      <c r="U3670" s="14" t="n">
        <v>1615.17</v>
      </c>
      <c r="W3670" s="14" t="n">
        <v>0</v>
      </c>
      <c r="X3670" s="13" t="s">
        <v>2347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FONE OUVIDO BASIKE F</v>
      </c>
      <c r="AC3670" s="1" t="n">
        <v>1887</v>
      </c>
    </row>
    <row r="3671" customFormat="false" ht="12.75" hidden="false" customHeight="true" outlineLevel="0" collapsed="false">
      <c r="A3671" s="15" t="n">
        <v>3</v>
      </c>
      <c r="B3671" s="16" t="n">
        <v>46237</v>
      </c>
      <c r="C3671" s="16" t="n">
        <v>46320</v>
      </c>
      <c r="D3671" s="15" t="n">
        <v>10101</v>
      </c>
      <c r="E3671" s="1" t="s">
        <v>2348</v>
      </c>
      <c r="F3671" s="15" t="n">
        <v>59</v>
      </c>
      <c r="G3671" s="1" t="s">
        <v>1664</v>
      </c>
      <c r="H3671" s="15" t="n">
        <v>2110405</v>
      </c>
      <c r="I3671" s="1" t="s">
        <v>57</v>
      </c>
      <c r="J3671" s="15" t="n">
        <v>1498495</v>
      </c>
      <c r="L3671" s="15" t="n">
        <v>232742</v>
      </c>
      <c r="M3671" s="1" t="s">
        <v>35</v>
      </c>
      <c r="N3671" s="1" t="s">
        <v>59</v>
      </c>
      <c r="P3671" s="15" t="n">
        <v>167</v>
      </c>
      <c r="Q3671" s="1" t="s">
        <v>119</v>
      </c>
      <c r="R3671" s="1" t="s">
        <v>41</v>
      </c>
      <c r="S3671" s="15" t="n">
        <v>4210227</v>
      </c>
      <c r="T3671" s="1" t="s">
        <v>42</v>
      </c>
      <c r="U3671" s="17" t="n">
        <v>256.8</v>
      </c>
      <c r="W3671" s="17" t="n">
        <v>0</v>
      </c>
      <c r="X3671" s="1" t="s">
        <v>2948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 t="str">
        <f aca="false">IFERROR(INDEX('Mov Entradas (Rel 10497)'!$L:$L,MATCH(AC3671,'Mov Entradas (Rel 10497)'!$I:$I,0)),"nao encontrado")</f>
        <v>SMARTPHONE MOTOROLA G06 4/128GB AZ</v>
      </c>
      <c r="AC3671" s="1" t="n">
        <v>259616</v>
      </c>
    </row>
    <row r="3672" customFormat="false" ht="12.75" hidden="false" customHeight="true" outlineLevel="0" collapsed="false">
      <c r="A3672" s="15" t="n">
        <v>3</v>
      </c>
      <c r="B3672" s="16" t="n">
        <v>46231</v>
      </c>
      <c r="C3672" s="16" t="n">
        <v>46328</v>
      </c>
      <c r="D3672" s="15" t="n">
        <v>1778</v>
      </c>
      <c r="E3672" s="1" t="s">
        <v>143</v>
      </c>
      <c r="F3672" s="15" t="n">
        <v>24</v>
      </c>
      <c r="G3672" s="1" t="s">
        <v>64</v>
      </c>
      <c r="H3672" s="15" t="n">
        <v>2110405</v>
      </c>
      <c r="I3672" s="1" t="s">
        <v>57</v>
      </c>
      <c r="J3672" s="15" t="n">
        <v>1464589</v>
      </c>
      <c r="L3672" s="15" t="n">
        <v>227862</v>
      </c>
      <c r="M3672" s="1" t="s">
        <v>310</v>
      </c>
      <c r="N3672" s="1" t="s">
        <v>59</v>
      </c>
      <c r="P3672" s="15" t="n">
        <v>101</v>
      </c>
      <c r="Q3672" s="1" t="s">
        <v>60</v>
      </c>
      <c r="R3672" s="1" t="s">
        <v>41</v>
      </c>
      <c r="S3672" s="15" t="n">
        <v>4210207</v>
      </c>
      <c r="T3672" s="1" t="s">
        <v>144</v>
      </c>
      <c r="U3672" s="17" t="n">
        <v>337.29</v>
      </c>
      <c r="W3672" s="17" t="n">
        <v>0</v>
      </c>
      <c r="X3672" s="1" t="s">
        <v>2913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</row>
    <row r="3673" customFormat="false" ht="12.75" hidden="false" customHeight="true" outlineLevel="0" collapsed="false">
      <c r="A3673" s="15" t="n">
        <v>3</v>
      </c>
      <c r="B3673" s="16" t="n">
        <v>46205</v>
      </c>
      <c r="C3673" s="16" t="n">
        <v>46328</v>
      </c>
      <c r="D3673" s="15" t="n">
        <v>1789</v>
      </c>
      <c r="E3673" s="1" t="s">
        <v>82</v>
      </c>
      <c r="F3673" s="15" t="n">
        <v>24</v>
      </c>
      <c r="G3673" s="1" t="s">
        <v>64</v>
      </c>
      <c r="H3673" s="15" t="n">
        <v>2110405</v>
      </c>
      <c r="I3673" s="1" t="s">
        <v>57</v>
      </c>
      <c r="J3673" s="15" t="n">
        <v>1464602</v>
      </c>
      <c r="L3673" s="15" t="n">
        <v>227866</v>
      </c>
      <c r="M3673" s="1" t="s">
        <v>310</v>
      </c>
      <c r="N3673" s="1" t="s">
        <v>59</v>
      </c>
      <c r="P3673" s="15" t="n">
        <v>101</v>
      </c>
      <c r="Q3673" s="1" t="s">
        <v>60</v>
      </c>
      <c r="R3673" s="1" t="s">
        <v>83</v>
      </c>
      <c r="S3673" s="15" t="n">
        <v>4210112</v>
      </c>
      <c r="T3673" s="1" t="s">
        <v>84</v>
      </c>
      <c r="U3673" s="17" t="n">
        <v>5500</v>
      </c>
      <c r="W3673" s="17" t="n">
        <v>0</v>
      </c>
      <c r="X3673" s="1" t="s">
        <v>2760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</row>
    <row r="3674" customFormat="false" ht="12.75" hidden="false" customHeight="true" outlineLevel="0" collapsed="false">
      <c r="A3674" s="15" t="n">
        <v>3</v>
      </c>
      <c r="B3674" s="16" t="n">
        <v>46231</v>
      </c>
      <c r="C3674" s="16" t="n">
        <v>46328</v>
      </c>
      <c r="D3674" s="15" t="n">
        <v>49</v>
      </c>
      <c r="E3674" s="1" t="s">
        <v>165</v>
      </c>
      <c r="F3674" s="15" t="n">
        <v>34</v>
      </c>
      <c r="G3674" s="1" t="s">
        <v>56</v>
      </c>
      <c r="H3674" s="15" t="n">
        <v>2110405</v>
      </c>
      <c r="I3674" s="1" t="s">
        <v>57</v>
      </c>
      <c r="J3674" s="15" t="n">
        <v>1464754</v>
      </c>
      <c r="L3674" s="15" t="n">
        <v>227889</v>
      </c>
      <c r="M3674" s="1" t="s">
        <v>408</v>
      </c>
      <c r="N3674" s="1" t="s">
        <v>59</v>
      </c>
      <c r="P3674" s="15" t="n">
        <v>101</v>
      </c>
      <c r="Q3674" s="1" t="s">
        <v>60</v>
      </c>
      <c r="R3674" s="1" t="s">
        <v>166</v>
      </c>
      <c r="S3674" s="15" t="n">
        <v>2110901</v>
      </c>
      <c r="T3674" s="1" t="s">
        <v>167</v>
      </c>
      <c r="U3674" s="17" t="n">
        <v>4000</v>
      </c>
      <c r="W3674" s="17" t="n">
        <v>0</v>
      </c>
      <c r="X3674" s="1" t="s">
        <v>2949</v>
      </c>
      <c r="Z3674" s="1" t="str">
        <f aca="false">IF($T3674="","",IFERROR(INDEX('Resumo Grupos'!$AC$3:$AC$200,MATCH($T3674,'Resumo Grupos'!$AB$3:$AB$200,0)),"n/d"))</f>
        <v>Empréstimo</v>
      </c>
      <c r="AA3674" s="1" t="str">
        <f aca="false">IF($T3674="","",IF(COUNTIF('Resumo Grupos'!$AE$3:$AE$40,$T3674)&gt;0,"NAO","SIM"))</f>
        <v>SIM</v>
      </c>
    </row>
    <row r="3675" customFormat="false" ht="12.75" hidden="false" customHeight="true" outlineLevel="0" collapsed="false">
      <c r="A3675" s="15" t="n">
        <v>3</v>
      </c>
      <c r="B3675" s="16" t="n">
        <v>46231</v>
      </c>
      <c r="C3675" s="16" t="n">
        <v>46330</v>
      </c>
      <c r="D3675" s="15" t="n">
        <v>33</v>
      </c>
      <c r="E3675" s="1" t="s">
        <v>91</v>
      </c>
      <c r="F3675" s="15" t="n">
        <v>34</v>
      </c>
      <c r="G3675" s="1" t="s">
        <v>56</v>
      </c>
      <c r="H3675" s="15" t="n">
        <v>2110405</v>
      </c>
      <c r="I3675" s="1" t="s">
        <v>57</v>
      </c>
      <c r="J3675" s="15" t="n">
        <v>1464721</v>
      </c>
      <c r="L3675" s="15" t="n">
        <v>227878</v>
      </c>
      <c r="M3675" s="1" t="s">
        <v>310</v>
      </c>
      <c r="N3675" s="1" t="s">
        <v>59</v>
      </c>
      <c r="P3675" s="15" t="n">
        <v>101</v>
      </c>
      <c r="Q3675" s="1" t="s">
        <v>60</v>
      </c>
      <c r="R3675" s="1" t="s">
        <v>311</v>
      </c>
      <c r="S3675" s="15" t="n">
        <v>2210202</v>
      </c>
      <c r="T3675" s="1" t="s">
        <v>311</v>
      </c>
      <c r="U3675" s="17" t="n">
        <v>1000</v>
      </c>
      <c r="W3675" s="17" t="n">
        <v>0</v>
      </c>
      <c r="X3675" s="1" t="s">
        <v>312</v>
      </c>
      <c r="Z3675" s="1" t="str">
        <f aca="false">IF($T3675="","",IFERROR(INDEX('Resumo Grupos'!$AC$3:$AC$200,MATCH($T3675,'Resumo Grupos'!$AB$3:$AB$200,0)),"n/d"))</f>
        <v>Empréstimo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5" t="n">
        <v>3</v>
      </c>
      <c r="B3676" s="16" t="n">
        <v>46234</v>
      </c>
      <c r="C3676" s="16" t="n">
        <v>46330</v>
      </c>
      <c r="D3676" s="15" t="n">
        <v>519</v>
      </c>
      <c r="E3676" s="1" t="s">
        <v>303</v>
      </c>
      <c r="F3676" s="15" t="n">
        <v>34</v>
      </c>
      <c r="G3676" s="1" t="s">
        <v>56</v>
      </c>
      <c r="H3676" s="15" t="n">
        <v>2110405</v>
      </c>
      <c r="I3676" s="1" t="s">
        <v>57</v>
      </c>
      <c r="J3676" s="15" t="n">
        <v>1477410</v>
      </c>
      <c r="L3676" s="15" t="n">
        <v>229713</v>
      </c>
      <c r="M3676" s="1" t="s">
        <v>408</v>
      </c>
      <c r="N3676" s="1" t="s">
        <v>59</v>
      </c>
      <c r="P3676" s="15" t="n">
        <v>101</v>
      </c>
      <c r="Q3676" s="1" t="s">
        <v>60</v>
      </c>
      <c r="R3676" s="1" t="s">
        <v>311</v>
      </c>
      <c r="S3676" s="15" t="n">
        <v>2210203</v>
      </c>
      <c r="T3676" s="1" t="s">
        <v>2109</v>
      </c>
      <c r="U3676" s="17" t="n">
        <v>50000</v>
      </c>
      <c r="W3676" s="17" t="n">
        <v>0</v>
      </c>
      <c r="X3676" s="1" t="s">
        <v>2110</v>
      </c>
      <c r="Z3676" s="1" t="str">
        <f aca="false">IF($T3676="","",IFERROR(INDEX('Resumo Grupos'!$AC$3:$AC$200,MATCH($T3676,'Resumo Grupos'!$AB$3:$AB$200,0)),"n/d"))</f>
        <v>Empréstimo</v>
      </c>
      <c r="AA3676" s="1" t="str">
        <f aca="false">IF($T3676="","",IF(COUNTIF('Resumo Grupos'!$AE$3:$AE$40,$T3676)&gt;0,"NAO","SIM"))</f>
        <v>NAO</v>
      </c>
    </row>
    <row r="3677" customFormat="false" ht="12.75" hidden="false" customHeight="true" outlineLevel="0" collapsed="false">
      <c r="A3677" s="15" t="n">
        <v>3</v>
      </c>
      <c r="B3677" s="16" t="n">
        <v>46147</v>
      </c>
      <c r="C3677" s="16" t="n">
        <v>46331</v>
      </c>
      <c r="D3677" s="15" t="n">
        <v>515</v>
      </c>
      <c r="E3677" s="1" t="s">
        <v>122</v>
      </c>
      <c r="F3677" s="15" t="n">
        <v>34</v>
      </c>
      <c r="G3677" s="1" t="s">
        <v>56</v>
      </c>
      <c r="H3677" s="15" t="n">
        <v>2110405</v>
      </c>
      <c r="I3677" s="1" t="s">
        <v>57</v>
      </c>
      <c r="J3677" s="15" t="n">
        <v>1157461</v>
      </c>
      <c r="L3677" s="15" t="n">
        <v>181615</v>
      </c>
      <c r="M3677" s="1" t="s">
        <v>685</v>
      </c>
      <c r="N3677" s="1" t="s">
        <v>59</v>
      </c>
      <c r="P3677" s="15" t="n">
        <v>101</v>
      </c>
      <c r="Q3677" s="1" t="s">
        <v>60</v>
      </c>
      <c r="R3677" s="1" t="s">
        <v>104</v>
      </c>
      <c r="S3677" s="15" t="n">
        <v>4210508</v>
      </c>
      <c r="T3677" s="1" t="s">
        <v>123</v>
      </c>
      <c r="U3677" s="17" t="n">
        <v>151.61</v>
      </c>
      <c r="W3677" s="17" t="n">
        <v>0</v>
      </c>
      <c r="X3677" s="1" t="s">
        <v>2950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</row>
    <row r="3678" customFormat="false" ht="12.75" hidden="false" customHeight="true" outlineLevel="0" collapsed="false">
      <c r="A3678" s="15" t="n">
        <v>3</v>
      </c>
      <c r="B3678" s="16" t="n">
        <v>46231</v>
      </c>
      <c r="C3678" s="16" t="n">
        <v>46331</v>
      </c>
      <c r="D3678" s="15" t="n">
        <v>1040</v>
      </c>
      <c r="E3678" s="1" t="s">
        <v>276</v>
      </c>
      <c r="F3678" s="15" t="n">
        <v>24</v>
      </c>
      <c r="G3678" s="1" t="s">
        <v>64</v>
      </c>
      <c r="H3678" s="15" t="n">
        <v>2110405</v>
      </c>
      <c r="I3678" s="1" t="s">
        <v>57</v>
      </c>
      <c r="J3678" s="15" t="n">
        <v>1464735</v>
      </c>
      <c r="L3678" s="15" t="n">
        <v>227881</v>
      </c>
      <c r="M3678" s="1" t="s">
        <v>310</v>
      </c>
      <c r="N3678" s="1" t="s">
        <v>59</v>
      </c>
      <c r="P3678" s="15" t="n">
        <v>101</v>
      </c>
      <c r="Q3678" s="1" t="s">
        <v>60</v>
      </c>
      <c r="R3678" s="1" t="s">
        <v>41</v>
      </c>
      <c r="S3678" s="15" t="n">
        <v>4210201</v>
      </c>
      <c r="T3678" s="1" t="s">
        <v>277</v>
      </c>
      <c r="U3678" s="17" t="n">
        <v>286</v>
      </c>
      <c r="W3678" s="17" t="n">
        <v>0</v>
      </c>
      <c r="X3678" s="1" t="s">
        <v>1906</v>
      </c>
      <c r="Z3678" s="1" t="str">
        <f aca="false">IF($T3678="","",IFERROR(INDEX('Resumo Grupos'!$AC$3:$AC$200,MATCH($T3678,'Resumo Grupos'!$AB$3:$AB$200,0)),"n/d"))</f>
        <v>Despesa</v>
      </c>
      <c r="AA3678" s="1" t="str">
        <f aca="false">IF($T3678="","",IF(COUNTIF('Resumo Grupos'!$AE$3:$AE$40,$T3678)&gt;0,"NAO","SIM"))</f>
        <v>SIM</v>
      </c>
    </row>
    <row r="3679" customFormat="false" ht="12.75" hidden="false" customHeight="true" outlineLevel="0" collapsed="false">
      <c r="A3679" s="15" t="n">
        <v>3</v>
      </c>
      <c r="B3679" s="16" t="n">
        <v>46122</v>
      </c>
      <c r="C3679" s="16" t="n">
        <v>46336</v>
      </c>
      <c r="D3679" s="15" t="n">
        <v>815</v>
      </c>
      <c r="E3679" s="1" t="s">
        <v>428</v>
      </c>
      <c r="F3679" s="15" t="n">
        <v>34</v>
      </c>
      <c r="G3679" s="1" t="s">
        <v>56</v>
      </c>
      <c r="H3679" s="15" t="n">
        <v>2110405</v>
      </c>
      <c r="I3679" s="1" t="s">
        <v>57</v>
      </c>
      <c r="J3679" s="15" t="n">
        <v>793794</v>
      </c>
      <c r="L3679" s="15" t="n">
        <v>100326</v>
      </c>
      <c r="M3679" s="1" t="s">
        <v>1522</v>
      </c>
      <c r="N3679" s="1" t="s">
        <v>59</v>
      </c>
      <c r="P3679" s="15" t="n">
        <v>101</v>
      </c>
      <c r="Q3679" s="1" t="s">
        <v>60</v>
      </c>
      <c r="R3679" s="1" t="s">
        <v>166</v>
      </c>
      <c r="S3679" s="15" t="n">
        <v>2110901</v>
      </c>
      <c r="T3679" s="1" t="s">
        <v>167</v>
      </c>
      <c r="U3679" s="17" t="n">
        <v>1500</v>
      </c>
      <c r="W3679" s="17" t="n">
        <v>0</v>
      </c>
      <c r="X3679" s="1" t="s">
        <v>429</v>
      </c>
      <c r="Z3679" s="1" t="str">
        <f aca="false">IF($T3679="","",IFERROR(INDEX('Resumo Grupos'!$AC$3:$AC$200,MATCH($T3679,'Resumo Grupos'!$AB$3:$AB$200,0)),"n/d"))</f>
        <v>Empréstimo</v>
      </c>
      <c r="AA3679" s="1" t="str">
        <f aca="false">IF($T3679="","",IF(COUNTIF('Resumo Grupos'!$AE$3:$AE$40,$T3679)&gt;0,"NAO","SIM"))</f>
        <v>SIM</v>
      </c>
    </row>
    <row r="3680" customFormat="false" ht="12.75" hidden="false" customHeight="true" outlineLevel="0" collapsed="false">
      <c r="A3680" s="15" t="n">
        <v>3</v>
      </c>
      <c r="B3680" s="16" t="n">
        <v>46211</v>
      </c>
      <c r="C3680" s="16" t="n">
        <v>46336</v>
      </c>
      <c r="D3680" s="15" t="n">
        <v>33</v>
      </c>
      <c r="E3680" s="1" t="s">
        <v>91</v>
      </c>
      <c r="F3680" s="15" t="n">
        <v>34</v>
      </c>
      <c r="G3680" s="1" t="s">
        <v>56</v>
      </c>
      <c r="H3680" s="15" t="n">
        <v>2110405</v>
      </c>
      <c r="I3680" s="1" t="s">
        <v>57</v>
      </c>
      <c r="J3680" s="15" t="n">
        <v>1370731</v>
      </c>
      <c r="L3680" s="15" t="n">
        <v>213889</v>
      </c>
      <c r="M3680" s="1" t="s">
        <v>488</v>
      </c>
      <c r="N3680" s="1" t="s">
        <v>59</v>
      </c>
      <c r="P3680" s="15" t="n">
        <v>101</v>
      </c>
      <c r="Q3680" s="1" t="s">
        <v>60</v>
      </c>
      <c r="R3680" s="1" t="s">
        <v>41</v>
      </c>
      <c r="S3680" s="15" t="n">
        <v>4210222</v>
      </c>
      <c r="T3680" s="1" t="s">
        <v>1439</v>
      </c>
      <c r="U3680" s="17" t="n">
        <v>666.67</v>
      </c>
      <c r="W3680" s="17" t="n">
        <v>0</v>
      </c>
      <c r="X3680" s="1" t="s">
        <v>1440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</row>
    <row r="3681" customFormat="false" ht="12.75" hidden="false" customHeight="true" outlineLevel="0" collapsed="false">
      <c r="A3681" s="15" t="n">
        <v>3</v>
      </c>
      <c r="B3681" s="16" t="n">
        <v>46231</v>
      </c>
      <c r="C3681" s="16" t="n">
        <v>46336</v>
      </c>
      <c r="D3681" s="15" t="n">
        <v>1028</v>
      </c>
      <c r="E3681" s="1" t="s">
        <v>430</v>
      </c>
      <c r="F3681" s="15" t="n">
        <v>34</v>
      </c>
      <c r="G3681" s="1" t="s">
        <v>56</v>
      </c>
      <c r="H3681" s="15" t="n">
        <v>2110405</v>
      </c>
      <c r="I3681" s="1" t="s">
        <v>57</v>
      </c>
      <c r="J3681" s="15" t="n">
        <v>1464677</v>
      </c>
      <c r="L3681" s="15" t="n">
        <v>227872</v>
      </c>
      <c r="M3681" s="1" t="s">
        <v>189</v>
      </c>
      <c r="N3681" s="1" t="s">
        <v>59</v>
      </c>
      <c r="P3681" s="15" t="n">
        <v>101</v>
      </c>
      <c r="Q3681" s="1" t="s">
        <v>60</v>
      </c>
      <c r="R3681" s="1" t="s">
        <v>83</v>
      </c>
      <c r="S3681" s="15" t="n">
        <v>4210111</v>
      </c>
      <c r="T3681" s="1" t="s">
        <v>431</v>
      </c>
      <c r="U3681" s="17" t="n">
        <v>5500</v>
      </c>
      <c r="W3681" s="17" t="n">
        <v>0</v>
      </c>
      <c r="X3681" s="1" t="s">
        <v>2935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</row>
    <row r="3682" customFormat="false" ht="12.75" hidden="false" customHeight="true" outlineLevel="0" collapsed="false">
      <c r="A3682" s="15" t="n">
        <v>3</v>
      </c>
      <c r="B3682" s="16" t="n">
        <v>46234</v>
      </c>
      <c r="C3682" s="16" t="n">
        <v>46336</v>
      </c>
      <c r="D3682" s="15" t="n">
        <v>815</v>
      </c>
      <c r="E3682" s="1" t="s">
        <v>428</v>
      </c>
      <c r="F3682" s="15" t="n">
        <v>34</v>
      </c>
      <c r="G3682" s="1" t="s">
        <v>56</v>
      </c>
      <c r="H3682" s="15" t="n">
        <v>2110405</v>
      </c>
      <c r="I3682" s="1" t="s">
        <v>57</v>
      </c>
      <c r="J3682" s="15" t="n">
        <v>1477448</v>
      </c>
      <c r="L3682" s="15" t="n">
        <v>229731</v>
      </c>
      <c r="M3682" s="1" t="s">
        <v>408</v>
      </c>
      <c r="N3682" s="1" t="s">
        <v>59</v>
      </c>
      <c r="P3682" s="15" t="n">
        <v>101</v>
      </c>
      <c r="Q3682" s="1" t="s">
        <v>60</v>
      </c>
      <c r="R3682" s="1" t="s">
        <v>311</v>
      </c>
      <c r="S3682" s="15" t="n">
        <v>2210203</v>
      </c>
      <c r="T3682" s="1" t="s">
        <v>2109</v>
      </c>
      <c r="U3682" s="17" t="n">
        <v>75000</v>
      </c>
      <c r="W3682" s="17" t="n">
        <v>0</v>
      </c>
      <c r="X3682" s="1" t="s">
        <v>2111</v>
      </c>
      <c r="Z3682" s="1" t="str">
        <f aca="false">IF($T3682="","",IFERROR(INDEX('Resumo Grupos'!$AC$3:$AC$200,MATCH($T3682,'Resumo Grupos'!$AB$3:$AB$200,0)),"n/d"))</f>
        <v>Empréstimo</v>
      </c>
      <c r="AA3682" s="1" t="str">
        <f aca="false">IF($T3682="","",IF(COUNTIF('Resumo Grupos'!$AE$3:$AE$40,$T3682)&gt;0,"NAO","SIM"))</f>
        <v>NAO</v>
      </c>
    </row>
    <row r="3683" customFormat="false" ht="12.75" hidden="false" customHeight="true" outlineLevel="0" collapsed="false">
      <c r="A3683" s="15" t="n">
        <v>3</v>
      </c>
      <c r="B3683" s="16" t="n">
        <v>46244</v>
      </c>
      <c r="C3683" s="16" t="n">
        <v>46336</v>
      </c>
      <c r="D3683" s="15" t="n">
        <v>33</v>
      </c>
      <c r="E3683" s="1" t="s">
        <v>91</v>
      </c>
      <c r="F3683" s="15" t="n">
        <v>34</v>
      </c>
      <c r="G3683" s="1" t="s">
        <v>56</v>
      </c>
      <c r="H3683" s="15" t="n">
        <v>2110405</v>
      </c>
      <c r="I3683" s="1" t="s">
        <v>57</v>
      </c>
      <c r="J3683" s="15" t="n">
        <v>1530150</v>
      </c>
      <c r="L3683" s="15" t="n">
        <v>237338</v>
      </c>
      <c r="M3683" s="1" t="s">
        <v>35</v>
      </c>
      <c r="N3683" s="1" t="s">
        <v>59</v>
      </c>
      <c r="P3683" s="15" t="n">
        <v>101</v>
      </c>
      <c r="Q3683" s="1" t="s">
        <v>60</v>
      </c>
      <c r="R3683" s="1" t="s">
        <v>38</v>
      </c>
      <c r="S3683" s="15" t="n">
        <v>4210301</v>
      </c>
      <c r="T3683" s="1" t="s">
        <v>291</v>
      </c>
      <c r="U3683" s="17" t="n">
        <v>329.09</v>
      </c>
      <c r="W3683" s="17" t="n">
        <v>0</v>
      </c>
      <c r="X3683" s="1" t="s">
        <v>410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46339</v>
      </c>
      <c r="D3684" s="15" t="n">
        <v>33</v>
      </c>
      <c r="E3684" s="1" t="s">
        <v>91</v>
      </c>
      <c r="F3684" s="15" t="n">
        <v>34</v>
      </c>
      <c r="G3684" s="1" t="s">
        <v>56</v>
      </c>
      <c r="H3684" s="15" t="n">
        <v>2110405</v>
      </c>
      <c r="I3684" s="1" t="s">
        <v>57</v>
      </c>
      <c r="J3684" s="15" t="n">
        <v>1577431</v>
      </c>
      <c r="L3684" s="15" t="n">
        <v>243698</v>
      </c>
      <c r="M3684" s="1" t="s">
        <v>35</v>
      </c>
      <c r="N3684" s="1" t="s">
        <v>59</v>
      </c>
      <c r="P3684" s="15" t="n">
        <v>101</v>
      </c>
      <c r="Q3684" s="1" t="s">
        <v>60</v>
      </c>
      <c r="R3684" s="1" t="s">
        <v>41</v>
      </c>
      <c r="S3684" s="15" t="n">
        <v>4210222</v>
      </c>
      <c r="T3684" s="1" t="s">
        <v>1439</v>
      </c>
      <c r="U3684" s="17" t="n">
        <v>522.5</v>
      </c>
      <c r="W3684" s="17" t="n">
        <v>0</v>
      </c>
      <c r="X3684" s="1" t="s">
        <v>2951</v>
      </c>
      <c r="Z3684" s="1" t="str">
        <f aca="false">IF($T3684="","",IFERROR(INDEX('Resumo Grupos'!$AC$3:$AC$200,MATCH($T3684,'Resumo Grupos'!$AB$3:$AB$200,0)),"n/d"))</f>
        <v>Despesa</v>
      </c>
      <c r="AA3684" s="1" t="str">
        <f aca="false">IF($T3684="","",IF(COUNTIF('Resumo Grupos'!$AE$3:$AE$40,$T3684)&gt;0,"NAO","SIM"))</f>
        <v>SIM</v>
      </c>
    </row>
    <row r="3685" customFormat="false" ht="12.75" hidden="false" customHeight="true" outlineLevel="0" collapsed="false">
      <c r="A3685" s="15" t="n">
        <v>3</v>
      </c>
      <c r="B3685" s="16" t="n">
        <v>46097</v>
      </c>
      <c r="C3685" s="16" t="n">
        <v>46341</v>
      </c>
      <c r="D3685" s="15" t="n">
        <v>1867</v>
      </c>
      <c r="E3685" s="1" t="s">
        <v>553</v>
      </c>
      <c r="F3685" s="15" t="n">
        <v>24</v>
      </c>
      <c r="G3685" s="1" t="s">
        <v>64</v>
      </c>
      <c r="H3685" s="15" t="n">
        <v>2110405</v>
      </c>
      <c r="I3685" s="1" t="s">
        <v>57</v>
      </c>
      <c r="J3685" s="15" t="n">
        <v>809440</v>
      </c>
      <c r="L3685" s="15" t="n">
        <v>777006512</v>
      </c>
      <c r="M3685" s="1" t="s">
        <v>1492</v>
      </c>
      <c r="N3685" s="1" t="s">
        <v>59</v>
      </c>
      <c r="P3685" s="15" t="n">
        <v>101</v>
      </c>
      <c r="Q3685" s="1" t="s">
        <v>60</v>
      </c>
      <c r="R3685" s="1" t="s">
        <v>554</v>
      </c>
      <c r="S3685" s="15" t="n">
        <v>4210401</v>
      </c>
      <c r="T3685" s="1" t="s">
        <v>555</v>
      </c>
      <c r="U3685" s="17" t="n">
        <v>225.2</v>
      </c>
      <c r="W3685" s="17" t="n">
        <v>0</v>
      </c>
      <c r="X3685" s="1" t="s">
        <v>2952</v>
      </c>
      <c r="Z3685" s="1" t="str">
        <f aca="false">IF($T3685="","",IFERROR(INDEX('Resumo Grupos'!$AC$3:$AC$200,MATCH($T3685,'Resumo Grupos'!$AB$3:$AB$200,0)),"n/d"))</f>
        <v>Impostos</v>
      </c>
      <c r="AA3685" s="1" t="str">
        <f aca="false">IF($T3685="","",IF(COUNTIF('Resumo Grupos'!$AE$3:$AE$40,$T3685)&gt;0,"NAO","SIM"))</f>
        <v>SIM</v>
      </c>
    </row>
    <row r="3686" customFormat="false" ht="12.75" hidden="false" customHeight="true" outlineLevel="0" collapsed="false">
      <c r="A3686" s="15" t="n">
        <v>3</v>
      </c>
      <c r="B3686" s="16" t="n">
        <v>46231</v>
      </c>
      <c r="C3686" s="16" t="n">
        <v>46341</v>
      </c>
      <c r="D3686" s="15" t="n">
        <v>1893</v>
      </c>
      <c r="E3686" s="1" t="s">
        <v>570</v>
      </c>
      <c r="F3686" s="15" t="n">
        <v>34</v>
      </c>
      <c r="G3686" s="1" t="s">
        <v>56</v>
      </c>
      <c r="H3686" s="15" t="n">
        <v>2110405</v>
      </c>
      <c r="I3686" s="1" t="s">
        <v>57</v>
      </c>
      <c r="J3686" s="15" t="n">
        <v>1464910</v>
      </c>
      <c r="L3686" s="15" t="n">
        <v>227905</v>
      </c>
      <c r="M3686" s="1" t="s">
        <v>408</v>
      </c>
      <c r="N3686" s="1" t="s">
        <v>59</v>
      </c>
      <c r="P3686" s="15" t="n">
        <v>101</v>
      </c>
      <c r="Q3686" s="1" t="s">
        <v>60</v>
      </c>
      <c r="R3686" s="1" t="s">
        <v>38</v>
      </c>
      <c r="S3686" s="15" t="n">
        <v>4210315</v>
      </c>
      <c r="T3686" s="1" t="s">
        <v>566</v>
      </c>
      <c r="U3686" s="17" t="n">
        <v>177.65</v>
      </c>
      <c r="W3686" s="17" t="n">
        <v>0</v>
      </c>
      <c r="X3686" s="1" t="s">
        <v>2132</v>
      </c>
      <c r="Z3686" s="1" t="str">
        <f aca="false">IF($T3686="","",IFERROR(INDEX('Resumo Grupos'!$AC$3:$AC$200,MATCH($T3686,'Resumo Grupos'!$AB$3:$AB$200,0)),"n/d"))</f>
        <v>Despesa</v>
      </c>
      <c r="AA3686" s="1" t="str">
        <f aca="false">IF($T3686="","",IF(COUNTIF('Resumo Grupos'!$AE$3:$AE$40,$T3686)&gt;0,"NAO","SIM"))</f>
        <v>SIM</v>
      </c>
    </row>
    <row r="3687" customFormat="false" ht="12.75" hidden="false" customHeight="true" outlineLevel="0" collapsed="false">
      <c r="A3687" s="15" t="n">
        <v>3</v>
      </c>
      <c r="B3687" s="16" t="n">
        <v>46224</v>
      </c>
      <c r="C3687" s="16" t="n">
        <v>46343</v>
      </c>
      <c r="D3687" s="15" t="n">
        <v>16</v>
      </c>
      <c r="E3687" s="1" t="s">
        <v>303</v>
      </c>
      <c r="F3687" s="15" t="n">
        <v>34</v>
      </c>
      <c r="G3687" s="1" t="s">
        <v>56</v>
      </c>
      <c r="H3687" s="15" t="n">
        <v>2110405</v>
      </c>
      <c r="I3687" s="1" t="s">
        <v>57</v>
      </c>
      <c r="J3687" s="15" t="n">
        <v>1428695</v>
      </c>
      <c r="L3687" s="15" t="n">
        <v>222991</v>
      </c>
      <c r="M3687" s="1" t="s">
        <v>408</v>
      </c>
      <c r="N3687" s="1" t="s">
        <v>59</v>
      </c>
      <c r="P3687" s="15" t="n">
        <v>101</v>
      </c>
      <c r="Q3687" s="1" t="s">
        <v>60</v>
      </c>
      <c r="R3687" s="1" t="s">
        <v>311</v>
      </c>
      <c r="S3687" s="15" t="n">
        <v>2210202</v>
      </c>
      <c r="T3687" s="1" t="s">
        <v>311</v>
      </c>
      <c r="U3687" s="17" t="n">
        <v>3000</v>
      </c>
      <c r="W3687" s="17" t="n">
        <v>0</v>
      </c>
      <c r="X3687" s="1" t="s">
        <v>2953</v>
      </c>
      <c r="Z3687" s="1" t="str">
        <f aca="false">IF($T3687="","",IFERROR(INDEX('Resumo Grupos'!$AC$3:$AC$200,MATCH($T3687,'Resumo Grupos'!$AB$3:$AB$200,0)),"n/d"))</f>
        <v>Empréstimo</v>
      </c>
      <c r="AA3687" s="1" t="str">
        <f aca="false">IF($T3687="","",IF(COUNTIF('Resumo Grupos'!$AE$3:$AE$40,$T3687)&gt;0,"NAO","SIM"))</f>
        <v>SIM</v>
      </c>
    </row>
    <row r="3688" customFormat="false" ht="12.75" hidden="false" customHeight="true" outlineLevel="0" collapsed="false">
      <c r="A3688" s="15" t="n">
        <v>3</v>
      </c>
      <c r="B3688" s="16" t="n">
        <v>45950</v>
      </c>
      <c r="C3688" s="16" t="n">
        <v>46344</v>
      </c>
      <c r="D3688" s="15" t="n">
        <v>515</v>
      </c>
      <c r="E3688" s="1" t="s">
        <v>122</v>
      </c>
      <c r="F3688" s="15" t="n">
        <v>34</v>
      </c>
      <c r="G3688" s="1" t="s">
        <v>56</v>
      </c>
      <c r="H3688" s="15" t="n">
        <v>2110405</v>
      </c>
      <c r="I3688" s="1" t="s">
        <v>57</v>
      </c>
      <c r="J3688" s="15" t="n">
        <v>546000</v>
      </c>
      <c r="L3688" s="15" t="n">
        <v>85577</v>
      </c>
      <c r="M3688" s="1" t="s">
        <v>2954</v>
      </c>
      <c r="N3688" s="1" t="s">
        <v>59</v>
      </c>
      <c r="P3688" s="15" t="n">
        <v>101</v>
      </c>
      <c r="Q3688" s="1" t="s">
        <v>60</v>
      </c>
      <c r="R3688" s="1" t="s">
        <v>41</v>
      </c>
      <c r="S3688" s="15" t="n">
        <v>4210210</v>
      </c>
      <c r="T3688" s="1" t="s">
        <v>61</v>
      </c>
      <c r="U3688" s="17" t="n">
        <v>45.73</v>
      </c>
      <c r="W3688" s="17" t="n">
        <v>0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</row>
    <row r="3689" customFormat="false" ht="12.75" hidden="false" customHeight="true" outlineLevel="0" collapsed="false">
      <c r="A3689" s="15" t="n">
        <v>3</v>
      </c>
      <c r="B3689" s="16" t="n">
        <v>46009</v>
      </c>
      <c r="C3689" s="16" t="n">
        <v>46344</v>
      </c>
      <c r="D3689" s="15" t="n">
        <v>515</v>
      </c>
      <c r="E3689" s="1" t="s">
        <v>122</v>
      </c>
      <c r="F3689" s="15" t="n">
        <v>34</v>
      </c>
      <c r="G3689" s="1" t="s">
        <v>56</v>
      </c>
      <c r="H3689" s="15" t="n">
        <v>2110405</v>
      </c>
      <c r="I3689" s="1" t="s">
        <v>57</v>
      </c>
      <c r="J3689" s="15" t="n">
        <v>818253</v>
      </c>
      <c r="L3689" s="15" t="n">
        <v>129421</v>
      </c>
      <c r="M3689" s="1" t="s">
        <v>2825</v>
      </c>
      <c r="N3689" s="1" t="s">
        <v>59</v>
      </c>
      <c r="P3689" s="15" t="n">
        <v>102</v>
      </c>
      <c r="Q3689" s="1" t="s">
        <v>225</v>
      </c>
      <c r="R3689" s="1" t="s">
        <v>166</v>
      </c>
      <c r="S3689" s="15" t="n">
        <v>2110901</v>
      </c>
      <c r="T3689" s="1" t="s">
        <v>167</v>
      </c>
      <c r="U3689" s="17" t="n">
        <v>2090.82</v>
      </c>
      <c r="W3689" s="17" t="n">
        <v>0</v>
      </c>
      <c r="X3689" s="1" t="s">
        <v>2955</v>
      </c>
      <c r="Z3689" s="1" t="str">
        <f aca="false">IF($T3689="","",IFERROR(INDEX('Resumo Grupos'!$AC$3:$AC$200,MATCH($T3689,'Resumo Grupos'!$AB$3:$AB$200,0)),"n/d"))</f>
        <v>Empréstimo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5" t="n">
        <v>3</v>
      </c>
      <c r="B3690" s="16" t="n">
        <v>46206</v>
      </c>
      <c r="C3690" s="16" t="n">
        <v>46344</v>
      </c>
      <c r="D3690" s="15" t="n">
        <v>33</v>
      </c>
      <c r="E3690" s="1" t="s">
        <v>91</v>
      </c>
      <c r="F3690" s="15" t="n">
        <v>34</v>
      </c>
      <c r="G3690" s="1" t="s">
        <v>56</v>
      </c>
      <c r="H3690" s="15" t="n">
        <v>2110405</v>
      </c>
      <c r="I3690" s="1" t="s">
        <v>57</v>
      </c>
      <c r="J3690" s="15" t="n">
        <v>1345342</v>
      </c>
      <c r="L3690" s="15" t="n">
        <v>210000</v>
      </c>
      <c r="M3690" s="1" t="s">
        <v>488</v>
      </c>
      <c r="N3690" s="1" t="s">
        <v>59</v>
      </c>
      <c r="P3690" s="15" t="n">
        <v>101</v>
      </c>
      <c r="Q3690" s="1" t="s">
        <v>60</v>
      </c>
      <c r="R3690" s="1" t="s">
        <v>41</v>
      </c>
      <c r="S3690" s="15" t="n">
        <v>4210203</v>
      </c>
      <c r="T3690" s="1" t="s">
        <v>1062</v>
      </c>
      <c r="U3690" s="17" t="n">
        <v>373.79</v>
      </c>
      <c r="W3690" s="17" t="n">
        <v>0</v>
      </c>
      <c r="X3690" s="1" t="s">
        <v>1496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</row>
    <row r="3691" customFormat="false" ht="12.75" hidden="false" customHeight="true" outlineLevel="0" collapsed="false">
      <c r="A3691" s="15" t="n">
        <v>3</v>
      </c>
      <c r="B3691" s="16" t="n">
        <v>46011</v>
      </c>
      <c r="C3691" s="16" t="n">
        <v>46346</v>
      </c>
      <c r="D3691" s="15" t="n">
        <v>514</v>
      </c>
      <c r="E3691" s="1" t="s">
        <v>55</v>
      </c>
      <c r="F3691" s="15" t="n">
        <v>34</v>
      </c>
      <c r="G3691" s="1" t="s">
        <v>56</v>
      </c>
      <c r="H3691" s="15" t="n">
        <v>2110405</v>
      </c>
      <c r="I3691" s="1" t="s">
        <v>57</v>
      </c>
      <c r="J3691" s="15" t="n">
        <v>695960</v>
      </c>
      <c r="L3691" s="15" t="n">
        <v>3</v>
      </c>
      <c r="M3691" s="1" t="s">
        <v>2944</v>
      </c>
      <c r="N3691" s="1" t="s">
        <v>59</v>
      </c>
      <c r="P3691" s="15" t="n">
        <v>101</v>
      </c>
      <c r="Q3691" s="1" t="s">
        <v>60</v>
      </c>
      <c r="R3691" s="1" t="s">
        <v>41</v>
      </c>
      <c r="S3691" s="15" t="n">
        <v>4210210</v>
      </c>
      <c r="T3691" s="1" t="s">
        <v>61</v>
      </c>
      <c r="U3691" s="17" t="n">
        <v>807.37</v>
      </c>
      <c r="W3691" s="17" t="n">
        <v>0</v>
      </c>
      <c r="X3691" s="1" t="s">
        <v>2956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</row>
    <row r="3692" customFormat="false" ht="12.75" hidden="false" customHeight="true" outlineLevel="0" collapsed="false">
      <c r="A3692" s="15" t="n">
        <v>3</v>
      </c>
      <c r="B3692" s="16" t="n">
        <v>46223</v>
      </c>
      <c r="C3692" s="16" t="n">
        <v>46346</v>
      </c>
      <c r="D3692" s="15" t="n">
        <v>17</v>
      </c>
      <c r="E3692" s="1" t="s">
        <v>1724</v>
      </c>
      <c r="F3692" s="15" t="n">
        <v>34</v>
      </c>
      <c r="G3692" s="1" t="s">
        <v>56</v>
      </c>
      <c r="H3692" s="15" t="n">
        <v>2110405</v>
      </c>
      <c r="I3692" s="1" t="s">
        <v>57</v>
      </c>
      <c r="J3692" s="15" t="n">
        <v>1464473</v>
      </c>
      <c r="L3692" s="15" t="n">
        <v>227845</v>
      </c>
      <c r="M3692" s="1" t="s">
        <v>488</v>
      </c>
      <c r="N3692" s="1" t="s">
        <v>59</v>
      </c>
      <c r="P3692" s="15" t="n">
        <v>101</v>
      </c>
      <c r="Q3692" s="1" t="s">
        <v>60</v>
      </c>
      <c r="R3692" s="1" t="s">
        <v>264</v>
      </c>
      <c r="S3692" s="15" t="n">
        <v>4220199</v>
      </c>
      <c r="T3692" s="1" t="s">
        <v>265</v>
      </c>
      <c r="U3692" s="17" t="n">
        <v>2600</v>
      </c>
      <c r="W3692" s="17" t="n">
        <v>0</v>
      </c>
      <c r="X3692" s="1" t="s">
        <v>1725</v>
      </c>
      <c r="Z3692" s="1" t="str">
        <f aca="false">IF($T3692="","",IFERROR(INDEX('Resumo Grupos'!$AC$3:$AC$200,MATCH($T3692,'Resumo Grupos'!$AB$3:$AB$200,0)),"n/d"))</f>
        <v>Pagamentos outros não operacionais</v>
      </c>
      <c r="AA3692" s="1" t="str">
        <f aca="false">IF($T3692="","",IF(COUNTIF('Resumo Grupos'!$AE$3:$AE$40,$T3692)&gt;0,"NAO","SIM"))</f>
        <v>SIM</v>
      </c>
    </row>
    <row r="3693" customFormat="false" ht="12.75" hidden="false" customHeight="true" outlineLevel="0" collapsed="false">
      <c r="A3693" s="15" t="n">
        <v>3</v>
      </c>
      <c r="B3693" s="16" t="n">
        <v>46231</v>
      </c>
      <c r="C3693" s="16" t="n">
        <v>46346</v>
      </c>
      <c r="D3693" s="15" t="n">
        <v>10028</v>
      </c>
      <c r="E3693" s="1" t="s">
        <v>764</v>
      </c>
      <c r="F3693" s="15" t="n">
        <v>24</v>
      </c>
      <c r="G3693" s="1" t="s">
        <v>64</v>
      </c>
      <c r="H3693" s="15" t="n">
        <v>2110405</v>
      </c>
      <c r="I3693" s="1" t="s">
        <v>57</v>
      </c>
      <c r="J3693" s="15" t="n">
        <v>1464619</v>
      </c>
      <c r="L3693" s="15" t="n">
        <v>227869</v>
      </c>
      <c r="M3693" s="1" t="s">
        <v>408</v>
      </c>
      <c r="N3693" s="1" t="s">
        <v>59</v>
      </c>
      <c r="P3693" s="15" t="n">
        <v>101</v>
      </c>
      <c r="Q3693" s="1" t="s">
        <v>60</v>
      </c>
      <c r="R3693" s="1" t="s">
        <v>38</v>
      </c>
      <c r="S3693" s="15" t="n">
        <v>4210315</v>
      </c>
      <c r="T3693" s="1" t="s">
        <v>566</v>
      </c>
      <c r="U3693" s="17" t="n">
        <v>595.9</v>
      </c>
      <c r="W3693" s="17" t="n">
        <v>0</v>
      </c>
      <c r="X3693" s="1" t="s">
        <v>765</v>
      </c>
      <c r="Z3693" s="1" t="str">
        <f aca="false">IF($T3693="","",IFERROR(INDEX('Resumo Grupos'!$AC$3:$AC$200,MATCH($T3693,'Resumo Grupos'!$AB$3:$AB$200,0)),"n/d"))</f>
        <v>Despesa</v>
      </c>
      <c r="AA3693" s="1" t="str">
        <f aca="false">IF($T3693="","",IF(COUNTIF('Resumo Grupos'!$AE$3:$AE$40,$T3693)&gt;0,"NAO","SIM"))</f>
        <v>SIM</v>
      </c>
    </row>
    <row r="3694" customFormat="false" ht="12.75" hidden="false" customHeight="true" outlineLevel="0" collapsed="false">
      <c r="A3694" s="15" t="n">
        <v>3</v>
      </c>
      <c r="B3694" s="16" t="n">
        <v>46044</v>
      </c>
      <c r="C3694" s="16" t="n">
        <v>46348</v>
      </c>
      <c r="D3694" s="15" t="n">
        <v>514</v>
      </c>
      <c r="E3694" s="1" t="s">
        <v>55</v>
      </c>
      <c r="F3694" s="15" t="n">
        <v>34</v>
      </c>
      <c r="G3694" s="1" t="s">
        <v>56</v>
      </c>
      <c r="H3694" s="15" t="n">
        <v>2110405</v>
      </c>
      <c r="I3694" s="1" t="s">
        <v>57</v>
      </c>
      <c r="J3694" s="15" t="n">
        <v>1306220</v>
      </c>
      <c r="L3694" s="15" t="n">
        <v>203991</v>
      </c>
      <c r="M3694" s="1" t="s">
        <v>2825</v>
      </c>
      <c r="N3694" s="1" t="s">
        <v>59</v>
      </c>
      <c r="P3694" s="15" t="n">
        <v>101</v>
      </c>
      <c r="Q3694" s="1" t="s">
        <v>60</v>
      </c>
      <c r="R3694" s="1" t="s">
        <v>166</v>
      </c>
      <c r="S3694" s="15" t="n">
        <v>2110901</v>
      </c>
      <c r="T3694" s="1" t="s">
        <v>167</v>
      </c>
      <c r="U3694" s="17" t="n">
        <v>6601.19</v>
      </c>
      <c r="W3694" s="17" t="n">
        <v>0</v>
      </c>
      <c r="X3694" s="1" t="s">
        <v>2957</v>
      </c>
      <c r="Z3694" s="1" t="str">
        <f aca="false">IF($T3694="","",IFERROR(INDEX('Resumo Grupos'!$AC$3:$AC$200,MATCH($T3694,'Resumo Grupos'!$AB$3:$AB$200,0)),"n/d"))</f>
        <v>Empréstimo</v>
      </c>
      <c r="AA3694" s="1" t="str">
        <f aca="false">IF($T3694="","",IF(COUNTIF('Resumo Grupos'!$AE$3:$AE$40,$T3694)&gt;0,"NAO","SIM"))</f>
        <v>SIM</v>
      </c>
    </row>
    <row r="3695" customFormat="false" ht="12.75" hidden="false" customHeight="true" outlineLevel="0" collapsed="false">
      <c r="A3695" s="15" t="n">
        <v>3</v>
      </c>
      <c r="B3695" s="16" t="n">
        <v>46224</v>
      </c>
      <c r="C3695" s="16" t="n">
        <v>46348</v>
      </c>
      <c r="D3695" s="15" t="n">
        <v>1929</v>
      </c>
      <c r="E3695" s="1" t="s">
        <v>2283</v>
      </c>
      <c r="F3695" s="15" t="n">
        <v>34</v>
      </c>
      <c r="G3695" s="1" t="s">
        <v>56</v>
      </c>
      <c r="H3695" s="15" t="n">
        <v>2110405</v>
      </c>
      <c r="I3695" s="1" t="s">
        <v>57</v>
      </c>
      <c r="J3695" s="15" t="n">
        <v>1428714</v>
      </c>
      <c r="L3695" s="15" t="n">
        <v>222992</v>
      </c>
      <c r="M3695" s="1" t="s">
        <v>408</v>
      </c>
      <c r="N3695" s="1" t="s">
        <v>59</v>
      </c>
      <c r="P3695" s="15" t="n">
        <v>101</v>
      </c>
      <c r="Q3695" s="1" t="s">
        <v>60</v>
      </c>
      <c r="R3695" s="1" t="s">
        <v>41</v>
      </c>
      <c r="S3695" s="15" t="n">
        <v>4210299</v>
      </c>
      <c r="T3695" s="1" t="s">
        <v>1423</v>
      </c>
      <c r="U3695" s="17" t="n">
        <v>95.43</v>
      </c>
      <c r="W3695" s="17" t="n">
        <v>0</v>
      </c>
      <c r="X3695" s="1" t="s">
        <v>2284</v>
      </c>
      <c r="Z3695" s="1" t="str">
        <f aca="false">IF($T3695="","",IFERROR(INDEX('Resumo Grupos'!$AC$3:$AC$200,MATCH($T3695,'Resumo Grupos'!$AB$3:$AB$200,0)),"n/d"))</f>
        <v>Despesa</v>
      </c>
      <c r="AA3695" s="1" t="str">
        <f aca="false">IF($T3695="","",IF(COUNTIF('Resumo Grupos'!$AE$3:$AE$40,$T3695)&gt;0,"NAO","SIM"))</f>
        <v>SIM</v>
      </c>
    </row>
    <row r="3696" customFormat="false" ht="12.75" hidden="false" customHeight="true" outlineLevel="0" collapsed="false">
      <c r="A3696" s="15" t="n">
        <v>3</v>
      </c>
      <c r="B3696" s="16" t="n">
        <v>46224</v>
      </c>
      <c r="C3696" s="16" t="n">
        <v>46348</v>
      </c>
      <c r="D3696" s="15" t="n">
        <v>1929</v>
      </c>
      <c r="E3696" s="1" t="s">
        <v>2283</v>
      </c>
      <c r="F3696" s="15" t="n">
        <v>34</v>
      </c>
      <c r="G3696" s="1" t="s">
        <v>56</v>
      </c>
      <c r="H3696" s="15" t="n">
        <v>2110405</v>
      </c>
      <c r="I3696" s="1" t="s">
        <v>57</v>
      </c>
      <c r="J3696" s="15" t="n">
        <v>1428721</v>
      </c>
      <c r="L3696" s="15" t="n">
        <v>222993</v>
      </c>
      <c r="M3696" s="1" t="s">
        <v>408</v>
      </c>
      <c r="N3696" s="1" t="s">
        <v>59</v>
      </c>
      <c r="P3696" s="15" t="n">
        <v>101</v>
      </c>
      <c r="Q3696" s="1" t="s">
        <v>60</v>
      </c>
      <c r="R3696" s="1" t="s">
        <v>41</v>
      </c>
      <c r="S3696" s="15" t="n">
        <v>4210299</v>
      </c>
      <c r="T3696" s="1" t="s">
        <v>1423</v>
      </c>
      <c r="U3696" s="17" t="n">
        <v>102.37</v>
      </c>
      <c r="W3696" s="17" t="n">
        <v>0</v>
      </c>
      <c r="X3696" s="1" t="s">
        <v>2285</v>
      </c>
      <c r="Z3696" s="1" t="str">
        <f aca="false">IF($T3696="","",IFERROR(INDEX('Resumo Grupos'!$AC$3:$AC$200,MATCH($T3696,'Resumo Grupos'!$AB$3:$AB$200,0)),"n/d"))</f>
        <v>Despesa</v>
      </c>
      <c r="AA3696" s="1" t="str">
        <f aca="false">IF($T3696="","",IF(COUNTIF('Resumo Grupos'!$AE$3:$AE$40,$T3696)&gt;0,"NAO","SIM"))</f>
        <v>SIM</v>
      </c>
    </row>
    <row r="3697" customFormat="false" ht="12.75" hidden="false" customHeight="true" outlineLevel="0" collapsed="false">
      <c r="A3697" s="15" t="n">
        <v>3</v>
      </c>
      <c r="B3697" s="16" t="n">
        <v>46224</v>
      </c>
      <c r="C3697" s="16" t="n">
        <v>46348</v>
      </c>
      <c r="D3697" s="15" t="n">
        <v>514</v>
      </c>
      <c r="E3697" s="1" t="s">
        <v>55</v>
      </c>
      <c r="F3697" s="15" t="n">
        <v>34</v>
      </c>
      <c r="G3697" s="1" t="s">
        <v>56</v>
      </c>
      <c r="H3697" s="15" t="n">
        <v>2110405</v>
      </c>
      <c r="I3697" s="1" t="s">
        <v>57</v>
      </c>
      <c r="J3697" s="15" t="n">
        <v>1428727</v>
      </c>
      <c r="L3697" s="15" t="n">
        <v>222994</v>
      </c>
      <c r="M3697" s="1" t="s">
        <v>408</v>
      </c>
      <c r="N3697" s="1" t="s">
        <v>59</v>
      </c>
      <c r="P3697" s="15" t="n">
        <v>101</v>
      </c>
      <c r="Q3697" s="1" t="s">
        <v>60</v>
      </c>
      <c r="R3697" s="1" t="s">
        <v>104</v>
      </c>
      <c r="S3697" s="15" t="n">
        <v>4210504</v>
      </c>
      <c r="T3697" s="1" t="s">
        <v>169</v>
      </c>
      <c r="U3697" s="17" t="n">
        <v>240</v>
      </c>
      <c r="W3697" s="17" t="n">
        <v>0</v>
      </c>
      <c r="X3697" s="1" t="s">
        <v>2286</v>
      </c>
      <c r="Z3697" s="1" t="str">
        <f aca="false">IF($T3697="","",IFERROR(INDEX('Resumo Grupos'!$AC$3:$AC$200,MATCH($T3697,'Resumo Grupos'!$AB$3:$AB$200,0)),"n/d"))</f>
        <v>Despesa</v>
      </c>
      <c r="AA3697" s="1" t="str">
        <f aca="false">IF($T3697="","",IF(COUNTIF('Resumo Grupos'!$AE$3:$AE$40,$T3697)&gt;0,"NAO","SIM"))</f>
        <v>SIM</v>
      </c>
    </row>
    <row r="3698" customFormat="false" ht="12.75" hidden="false" customHeight="true" outlineLevel="0" collapsed="false">
      <c r="A3698" s="15" t="n">
        <v>3</v>
      </c>
      <c r="B3698" s="16" t="n">
        <v>46224</v>
      </c>
      <c r="C3698" s="16" t="n">
        <v>46348</v>
      </c>
      <c r="D3698" s="15" t="n">
        <v>1000036</v>
      </c>
      <c r="E3698" s="1" t="s">
        <v>2287</v>
      </c>
      <c r="F3698" s="15" t="n">
        <v>34</v>
      </c>
      <c r="G3698" s="1" t="s">
        <v>56</v>
      </c>
      <c r="H3698" s="15" t="n">
        <v>2110405</v>
      </c>
      <c r="I3698" s="1" t="s">
        <v>57</v>
      </c>
      <c r="J3698" s="15" t="n">
        <v>1428747</v>
      </c>
      <c r="L3698" s="15" t="n">
        <v>222995</v>
      </c>
      <c r="M3698" s="1" t="s">
        <v>408</v>
      </c>
      <c r="N3698" s="1" t="s">
        <v>59</v>
      </c>
      <c r="P3698" s="15" t="n">
        <v>101</v>
      </c>
      <c r="Q3698" s="1" t="s">
        <v>60</v>
      </c>
      <c r="R3698" s="1" t="s">
        <v>41</v>
      </c>
      <c r="S3698" s="15" t="n">
        <v>4210299</v>
      </c>
      <c r="T3698" s="1" t="s">
        <v>1423</v>
      </c>
      <c r="U3698" s="17" t="n">
        <v>2929.65</v>
      </c>
      <c r="W3698" s="17" t="n">
        <v>0</v>
      </c>
      <c r="X3698" s="1" t="s">
        <v>2288</v>
      </c>
      <c r="Z3698" s="1" t="str">
        <f aca="false">IF($T3698="","",IFERROR(INDEX('Resumo Grupos'!$AC$3:$AC$200,MATCH($T3698,'Resumo Grupos'!$AB$3:$AB$200,0)),"n/d"))</f>
        <v>Despesa</v>
      </c>
      <c r="AA3698" s="1" t="str">
        <f aca="false">IF($T3698="","",IF(COUNTIF('Resumo Grupos'!$AE$3:$AE$40,$T3698)&gt;0,"NAO","SIM"))</f>
        <v>SIM</v>
      </c>
    </row>
    <row r="3699" customFormat="false" ht="12.75" hidden="false" customHeight="true" outlineLevel="0" collapsed="false">
      <c r="A3699" s="15" t="n">
        <v>3</v>
      </c>
      <c r="B3699" s="16" t="n">
        <v>46224</v>
      </c>
      <c r="C3699" s="16" t="n">
        <v>46348</v>
      </c>
      <c r="D3699" s="15" t="n">
        <v>1929</v>
      </c>
      <c r="E3699" s="1" t="s">
        <v>2283</v>
      </c>
      <c r="F3699" s="15" t="n">
        <v>34</v>
      </c>
      <c r="G3699" s="1" t="s">
        <v>56</v>
      </c>
      <c r="H3699" s="15" t="n">
        <v>2110405</v>
      </c>
      <c r="I3699" s="1" t="s">
        <v>57</v>
      </c>
      <c r="J3699" s="15" t="n">
        <v>1428753</v>
      </c>
      <c r="L3699" s="15" t="n">
        <v>222996</v>
      </c>
      <c r="M3699" s="1" t="s">
        <v>408</v>
      </c>
      <c r="N3699" s="1" t="s">
        <v>59</v>
      </c>
      <c r="P3699" s="15" t="n">
        <v>101</v>
      </c>
      <c r="Q3699" s="1" t="s">
        <v>60</v>
      </c>
      <c r="R3699" s="1" t="s">
        <v>104</v>
      </c>
      <c r="S3699" s="15" t="n">
        <v>4210504</v>
      </c>
      <c r="T3699" s="1" t="s">
        <v>169</v>
      </c>
      <c r="U3699" s="17" t="n">
        <v>420</v>
      </c>
      <c r="W3699" s="17" t="n">
        <v>0</v>
      </c>
      <c r="X3699" s="1" t="s">
        <v>2289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</row>
    <row r="3700" customFormat="false" ht="12.75" hidden="false" customHeight="true" outlineLevel="0" collapsed="false">
      <c r="A3700" s="15" t="n">
        <v>3</v>
      </c>
      <c r="B3700" s="16" t="n">
        <v>46237</v>
      </c>
      <c r="C3700" s="16" t="n">
        <v>46351</v>
      </c>
      <c r="D3700" s="15" t="n">
        <v>10101</v>
      </c>
      <c r="E3700" s="1" t="s">
        <v>2348</v>
      </c>
      <c r="F3700" s="15" t="n">
        <v>59</v>
      </c>
      <c r="G3700" s="1" t="s">
        <v>1664</v>
      </c>
      <c r="H3700" s="15" t="n">
        <v>2110405</v>
      </c>
      <c r="I3700" s="1" t="s">
        <v>57</v>
      </c>
      <c r="J3700" s="15" t="n">
        <v>1498501</v>
      </c>
      <c r="L3700" s="15" t="n">
        <v>232744</v>
      </c>
      <c r="M3700" s="1" t="s">
        <v>35</v>
      </c>
      <c r="N3700" s="1" t="s">
        <v>59</v>
      </c>
      <c r="P3700" s="15" t="n">
        <v>167</v>
      </c>
      <c r="Q3700" s="1" t="s">
        <v>119</v>
      </c>
      <c r="R3700" s="1" t="s">
        <v>41</v>
      </c>
      <c r="S3700" s="15" t="n">
        <v>4210227</v>
      </c>
      <c r="T3700" s="1" t="s">
        <v>42</v>
      </c>
      <c r="U3700" s="17" t="n">
        <v>256.8</v>
      </c>
      <c r="W3700" s="17" t="n">
        <v>0</v>
      </c>
      <c r="X3700" s="1" t="s">
        <v>2958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SMARTPHONE MOTOROLA G06 4/128GB AZ</v>
      </c>
      <c r="AC3700" s="1" t="n">
        <v>259616</v>
      </c>
    </row>
    <row r="3701" customFormat="false" ht="12.75" hidden="false" customHeight="true" outlineLevel="0" collapsed="false">
      <c r="A3701" s="15" t="n">
        <v>3</v>
      </c>
      <c r="B3701" s="16" t="n">
        <v>46231</v>
      </c>
      <c r="C3701" s="16" t="n">
        <v>46358</v>
      </c>
      <c r="D3701" s="15" t="n">
        <v>1778</v>
      </c>
      <c r="E3701" s="1" t="s">
        <v>143</v>
      </c>
      <c r="F3701" s="15" t="n">
        <v>24</v>
      </c>
      <c r="G3701" s="1" t="s">
        <v>64</v>
      </c>
      <c r="H3701" s="15" t="n">
        <v>2110405</v>
      </c>
      <c r="I3701" s="1" t="s">
        <v>57</v>
      </c>
      <c r="J3701" s="15" t="n">
        <v>1464589</v>
      </c>
      <c r="L3701" s="15" t="n">
        <v>227862</v>
      </c>
      <c r="M3701" s="1" t="s">
        <v>408</v>
      </c>
      <c r="N3701" s="1" t="s">
        <v>59</v>
      </c>
      <c r="P3701" s="15" t="n">
        <v>101</v>
      </c>
      <c r="Q3701" s="1" t="s">
        <v>60</v>
      </c>
      <c r="R3701" s="1" t="s">
        <v>41</v>
      </c>
      <c r="S3701" s="15" t="n">
        <v>4210207</v>
      </c>
      <c r="T3701" s="1" t="s">
        <v>144</v>
      </c>
      <c r="U3701" s="17" t="n">
        <v>337.29</v>
      </c>
      <c r="W3701" s="17" t="n">
        <v>0</v>
      </c>
      <c r="X3701" s="1" t="s">
        <v>2913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</row>
    <row r="3702" customFormat="false" ht="12.75" hidden="false" customHeight="true" outlineLevel="0" collapsed="false">
      <c r="A3702" s="15" t="n">
        <v>3</v>
      </c>
      <c r="B3702" s="16" t="n">
        <v>46205</v>
      </c>
      <c r="C3702" s="16" t="n">
        <v>46358</v>
      </c>
      <c r="D3702" s="15" t="n">
        <v>1789</v>
      </c>
      <c r="E3702" s="1" t="s">
        <v>82</v>
      </c>
      <c r="F3702" s="15" t="n">
        <v>24</v>
      </c>
      <c r="G3702" s="1" t="s">
        <v>64</v>
      </c>
      <c r="H3702" s="15" t="n">
        <v>2110405</v>
      </c>
      <c r="I3702" s="1" t="s">
        <v>57</v>
      </c>
      <c r="J3702" s="15" t="n">
        <v>1464602</v>
      </c>
      <c r="L3702" s="15" t="n">
        <v>227866</v>
      </c>
      <c r="M3702" s="1" t="s">
        <v>408</v>
      </c>
      <c r="N3702" s="1" t="s">
        <v>59</v>
      </c>
      <c r="P3702" s="15" t="n">
        <v>101</v>
      </c>
      <c r="Q3702" s="1" t="s">
        <v>60</v>
      </c>
      <c r="R3702" s="1" t="s">
        <v>83</v>
      </c>
      <c r="S3702" s="15" t="n">
        <v>4210112</v>
      </c>
      <c r="T3702" s="1" t="s">
        <v>84</v>
      </c>
      <c r="U3702" s="17" t="n">
        <v>5500</v>
      </c>
      <c r="W3702" s="17" t="n">
        <v>0</v>
      </c>
      <c r="X3702" s="1" t="s">
        <v>2760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</row>
    <row r="3703" customFormat="false" ht="12.75" hidden="false" customHeight="true" outlineLevel="0" collapsed="false">
      <c r="A3703" s="15" t="n">
        <v>3</v>
      </c>
      <c r="B3703" s="16" t="n">
        <v>46231</v>
      </c>
      <c r="C3703" s="16" t="n">
        <v>46358</v>
      </c>
      <c r="D3703" s="15" t="n">
        <v>49</v>
      </c>
      <c r="E3703" s="1" t="s">
        <v>165</v>
      </c>
      <c r="F3703" s="15" t="n">
        <v>34</v>
      </c>
      <c r="G3703" s="1" t="s">
        <v>56</v>
      </c>
      <c r="H3703" s="15" t="n">
        <v>2110405</v>
      </c>
      <c r="I3703" s="1" t="s">
        <v>57</v>
      </c>
      <c r="J3703" s="15" t="n">
        <v>1464754</v>
      </c>
      <c r="L3703" s="15" t="n">
        <v>227889</v>
      </c>
      <c r="M3703" s="1" t="s">
        <v>488</v>
      </c>
      <c r="N3703" s="1" t="s">
        <v>59</v>
      </c>
      <c r="P3703" s="15" t="n">
        <v>101</v>
      </c>
      <c r="Q3703" s="1" t="s">
        <v>60</v>
      </c>
      <c r="R3703" s="1" t="s">
        <v>166</v>
      </c>
      <c r="S3703" s="15" t="n">
        <v>2110901</v>
      </c>
      <c r="T3703" s="1" t="s">
        <v>167</v>
      </c>
      <c r="U3703" s="17" t="n">
        <v>4000</v>
      </c>
      <c r="W3703" s="17" t="n">
        <v>0</v>
      </c>
      <c r="X3703" s="1" t="s">
        <v>2959</v>
      </c>
      <c r="Z3703" s="1" t="str">
        <f aca="false">IF($T3703="","",IFERROR(INDEX('Resumo Grupos'!$AC$3:$AC$200,MATCH($T3703,'Resumo Grupos'!$AB$3:$AB$200,0)),"n/d"))</f>
        <v>Empréstimo</v>
      </c>
      <c r="AA3703" s="1" t="str">
        <f aca="false">IF($T3703="","",IF(COUNTIF('Resumo Grupos'!$AE$3:$AE$40,$T3703)&gt;0,"NAO","SIM"))</f>
        <v>SIM</v>
      </c>
    </row>
    <row r="3704" customFormat="false" ht="12.75" hidden="false" customHeight="true" outlineLevel="0" collapsed="false">
      <c r="A3704" s="15" t="n">
        <v>3</v>
      </c>
      <c r="B3704" s="16" t="n">
        <v>46231</v>
      </c>
      <c r="C3704" s="16" t="n">
        <v>46360</v>
      </c>
      <c r="D3704" s="15" t="n">
        <v>33</v>
      </c>
      <c r="E3704" s="1" t="s">
        <v>91</v>
      </c>
      <c r="F3704" s="15" t="n">
        <v>34</v>
      </c>
      <c r="G3704" s="1" t="s">
        <v>56</v>
      </c>
      <c r="H3704" s="15" t="n">
        <v>2110405</v>
      </c>
      <c r="I3704" s="1" t="s">
        <v>57</v>
      </c>
      <c r="J3704" s="15" t="n">
        <v>1464721</v>
      </c>
      <c r="L3704" s="15" t="n">
        <v>227878</v>
      </c>
      <c r="M3704" s="1" t="s">
        <v>408</v>
      </c>
      <c r="N3704" s="1" t="s">
        <v>59</v>
      </c>
      <c r="P3704" s="15" t="n">
        <v>101</v>
      </c>
      <c r="Q3704" s="1" t="s">
        <v>60</v>
      </c>
      <c r="R3704" s="1" t="s">
        <v>311</v>
      </c>
      <c r="S3704" s="15" t="n">
        <v>2210202</v>
      </c>
      <c r="T3704" s="1" t="s">
        <v>311</v>
      </c>
      <c r="U3704" s="17" t="n">
        <v>1000</v>
      </c>
      <c r="W3704" s="17" t="n">
        <v>0</v>
      </c>
      <c r="X3704" s="1" t="s">
        <v>312</v>
      </c>
      <c r="Z3704" s="1" t="str">
        <f aca="false">IF($T3704="","",IFERROR(INDEX('Resumo Grupos'!$AC$3:$AC$200,MATCH($T3704,'Resumo Grupos'!$AB$3:$AB$200,0)),"n/d"))</f>
        <v>Empréstimo</v>
      </c>
      <c r="AA3704" s="1" t="str">
        <f aca="false">IF($T3704="","",IF(COUNTIF('Resumo Grupos'!$AE$3:$AE$40,$T3704)&gt;0,"NAO","SIM"))</f>
        <v>SIM</v>
      </c>
    </row>
    <row r="3705" customFormat="false" ht="12.75" hidden="false" customHeight="true" outlineLevel="0" collapsed="false">
      <c r="A3705" s="15" t="n">
        <v>3</v>
      </c>
      <c r="B3705" s="16" t="n">
        <v>46234</v>
      </c>
      <c r="C3705" s="16" t="n">
        <v>46360</v>
      </c>
      <c r="D3705" s="15" t="n">
        <v>519</v>
      </c>
      <c r="E3705" s="1" t="s">
        <v>303</v>
      </c>
      <c r="F3705" s="15" t="n">
        <v>34</v>
      </c>
      <c r="G3705" s="1" t="s">
        <v>56</v>
      </c>
      <c r="H3705" s="15" t="n">
        <v>2110405</v>
      </c>
      <c r="I3705" s="1" t="s">
        <v>57</v>
      </c>
      <c r="J3705" s="15" t="n">
        <v>1477410</v>
      </c>
      <c r="L3705" s="15" t="n">
        <v>229713</v>
      </c>
      <c r="M3705" s="1" t="s">
        <v>488</v>
      </c>
      <c r="N3705" s="1" t="s">
        <v>59</v>
      </c>
      <c r="P3705" s="15" t="n">
        <v>101</v>
      </c>
      <c r="Q3705" s="1" t="s">
        <v>60</v>
      </c>
      <c r="R3705" s="1" t="s">
        <v>311</v>
      </c>
      <c r="S3705" s="15" t="n">
        <v>2210203</v>
      </c>
      <c r="T3705" s="1" t="s">
        <v>2109</v>
      </c>
      <c r="U3705" s="17" t="n">
        <v>50000</v>
      </c>
      <c r="W3705" s="17" t="n">
        <v>0</v>
      </c>
      <c r="X3705" s="1" t="s">
        <v>2110</v>
      </c>
      <c r="Z3705" s="1" t="str">
        <f aca="false">IF($T3705="","",IFERROR(INDEX('Resumo Grupos'!$AC$3:$AC$200,MATCH($T3705,'Resumo Grupos'!$AB$3:$AB$200,0)),"n/d"))</f>
        <v>Empréstimo</v>
      </c>
      <c r="AA3705" s="1" t="str">
        <f aca="false">IF($T3705="","",IF(COUNTIF('Resumo Grupos'!$AE$3:$AE$40,$T3705)&gt;0,"NAO","SIM"))</f>
        <v>NAO</v>
      </c>
    </row>
    <row r="3706" customFormat="false" ht="12.75" hidden="false" customHeight="true" outlineLevel="0" collapsed="false">
      <c r="A3706" s="15" t="n">
        <v>3</v>
      </c>
      <c r="B3706" s="16" t="n">
        <v>46147</v>
      </c>
      <c r="C3706" s="16" t="n">
        <v>46361</v>
      </c>
      <c r="D3706" s="15" t="n">
        <v>515</v>
      </c>
      <c r="E3706" s="1" t="s">
        <v>122</v>
      </c>
      <c r="F3706" s="15" t="n">
        <v>34</v>
      </c>
      <c r="G3706" s="1" t="s">
        <v>56</v>
      </c>
      <c r="H3706" s="15" t="n">
        <v>2110405</v>
      </c>
      <c r="I3706" s="1" t="s">
        <v>57</v>
      </c>
      <c r="J3706" s="15" t="n">
        <v>1157461</v>
      </c>
      <c r="L3706" s="15" t="n">
        <v>181615</v>
      </c>
      <c r="M3706" s="1" t="s">
        <v>1522</v>
      </c>
      <c r="N3706" s="1" t="s">
        <v>59</v>
      </c>
      <c r="P3706" s="15" t="n">
        <v>101</v>
      </c>
      <c r="Q3706" s="1" t="s">
        <v>60</v>
      </c>
      <c r="R3706" s="1" t="s">
        <v>104</v>
      </c>
      <c r="S3706" s="15" t="n">
        <v>4210508</v>
      </c>
      <c r="T3706" s="1" t="s">
        <v>123</v>
      </c>
      <c r="U3706" s="17" t="n">
        <v>151.61</v>
      </c>
      <c r="W3706" s="17" t="n">
        <v>0</v>
      </c>
      <c r="X3706" s="1" t="s">
        <v>2960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</row>
    <row r="3707" customFormat="false" ht="12.75" hidden="false" customHeight="true" outlineLevel="0" collapsed="false">
      <c r="A3707" s="15" t="n">
        <v>3</v>
      </c>
      <c r="B3707" s="16" t="n">
        <v>46231</v>
      </c>
      <c r="C3707" s="16" t="n">
        <v>46361</v>
      </c>
      <c r="D3707" s="15" t="n">
        <v>1040</v>
      </c>
      <c r="E3707" s="1" t="s">
        <v>276</v>
      </c>
      <c r="F3707" s="15" t="n">
        <v>24</v>
      </c>
      <c r="G3707" s="1" t="s">
        <v>64</v>
      </c>
      <c r="H3707" s="15" t="n">
        <v>2110405</v>
      </c>
      <c r="I3707" s="1" t="s">
        <v>57</v>
      </c>
      <c r="J3707" s="15" t="n">
        <v>1464735</v>
      </c>
      <c r="L3707" s="15" t="n">
        <v>227881</v>
      </c>
      <c r="M3707" s="1" t="s">
        <v>408</v>
      </c>
      <c r="N3707" s="1" t="s">
        <v>59</v>
      </c>
      <c r="P3707" s="15" t="n">
        <v>101</v>
      </c>
      <c r="Q3707" s="1" t="s">
        <v>60</v>
      </c>
      <c r="R3707" s="1" t="s">
        <v>41</v>
      </c>
      <c r="S3707" s="15" t="n">
        <v>4210201</v>
      </c>
      <c r="T3707" s="1" t="s">
        <v>277</v>
      </c>
      <c r="U3707" s="17" t="n">
        <v>286</v>
      </c>
      <c r="W3707" s="17" t="n">
        <v>0</v>
      </c>
      <c r="X3707" s="1" t="s">
        <v>1906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</row>
    <row r="3708" customFormat="false" ht="12.75" hidden="false" customHeight="true" outlineLevel="0" collapsed="false">
      <c r="A3708" s="15" t="n">
        <v>3</v>
      </c>
      <c r="B3708" s="16" t="n">
        <v>46122</v>
      </c>
      <c r="C3708" s="16" t="n">
        <v>46366</v>
      </c>
      <c r="D3708" s="15" t="n">
        <v>815</v>
      </c>
      <c r="E3708" s="1" t="s">
        <v>428</v>
      </c>
      <c r="F3708" s="15" t="n">
        <v>34</v>
      </c>
      <c r="G3708" s="1" t="s">
        <v>56</v>
      </c>
      <c r="H3708" s="15" t="n">
        <v>2110405</v>
      </c>
      <c r="I3708" s="1" t="s">
        <v>57</v>
      </c>
      <c r="J3708" s="15" t="n">
        <v>793794</v>
      </c>
      <c r="L3708" s="15" t="n">
        <v>100326</v>
      </c>
      <c r="M3708" s="1" t="s">
        <v>1492</v>
      </c>
      <c r="N3708" s="1" t="s">
        <v>59</v>
      </c>
      <c r="P3708" s="15" t="n">
        <v>101</v>
      </c>
      <c r="Q3708" s="1" t="s">
        <v>60</v>
      </c>
      <c r="R3708" s="1" t="s">
        <v>166</v>
      </c>
      <c r="S3708" s="15" t="n">
        <v>2110901</v>
      </c>
      <c r="T3708" s="1" t="s">
        <v>167</v>
      </c>
      <c r="U3708" s="17" t="n">
        <v>1500</v>
      </c>
      <c r="W3708" s="17" t="n">
        <v>0</v>
      </c>
      <c r="X3708" s="1" t="s">
        <v>429</v>
      </c>
      <c r="Z3708" s="1" t="str">
        <f aca="false">IF($T3708="","",IFERROR(INDEX('Resumo Grupos'!$AC$3:$AC$200,MATCH($T3708,'Resumo Grupos'!$AB$3:$AB$200,0)),"n/d"))</f>
        <v>Empréstimo</v>
      </c>
      <c r="AA3708" s="1" t="str">
        <f aca="false">IF($T3708="","",IF(COUNTIF('Resumo Grupos'!$AE$3:$AE$40,$T3708)&gt;0,"NAO","SIM"))</f>
        <v>SIM</v>
      </c>
    </row>
    <row r="3709" customFormat="false" ht="12.75" hidden="false" customHeight="true" outlineLevel="0" collapsed="false">
      <c r="A3709" s="15" t="n">
        <v>3</v>
      </c>
      <c r="B3709" s="16" t="n">
        <v>46211</v>
      </c>
      <c r="C3709" s="16" t="n">
        <v>46366</v>
      </c>
      <c r="D3709" s="15" t="n">
        <v>33</v>
      </c>
      <c r="E3709" s="1" t="s">
        <v>91</v>
      </c>
      <c r="F3709" s="15" t="n">
        <v>34</v>
      </c>
      <c r="G3709" s="1" t="s">
        <v>56</v>
      </c>
      <c r="H3709" s="15" t="n">
        <v>2110405</v>
      </c>
      <c r="I3709" s="1" t="s">
        <v>57</v>
      </c>
      <c r="J3709" s="15" t="n">
        <v>1370731</v>
      </c>
      <c r="L3709" s="15" t="n">
        <v>213889</v>
      </c>
      <c r="M3709" s="1" t="s">
        <v>58</v>
      </c>
      <c r="N3709" s="1" t="s">
        <v>59</v>
      </c>
      <c r="P3709" s="15" t="n">
        <v>101</v>
      </c>
      <c r="Q3709" s="1" t="s">
        <v>60</v>
      </c>
      <c r="R3709" s="1" t="s">
        <v>41</v>
      </c>
      <c r="S3709" s="15" t="n">
        <v>4210222</v>
      </c>
      <c r="T3709" s="1" t="s">
        <v>1439</v>
      </c>
      <c r="U3709" s="17" t="n">
        <v>666.67</v>
      </c>
      <c r="W3709" s="17" t="n">
        <v>0</v>
      </c>
      <c r="X3709" s="1" t="s">
        <v>1440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</row>
    <row r="3710" customFormat="false" ht="12.75" hidden="false" customHeight="true" outlineLevel="0" collapsed="false">
      <c r="A3710" s="15" t="n">
        <v>3</v>
      </c>
      <c r="B3710" s="16" t="n">
        <v>46231</v>
      </c>
      <c r="C3710" s="16" t="n">
        <v>46366</v>
      </c>
      <c r="D3710" s="15" t="n">
        <v>1028</v>
      </c>
      <c r="E3710" s="1" t="s">
        <v>430</v>
      </c>
      <c r="F3710" s="15" t="n">
        <v>34</v>
      </c>
      <c r="G3710" s="1" t="s">
        <v>56</v>
      </c>
      <c r="H3710" s="15" t="n">
        <v>2110405</v>
      </c>
      <c r="I3710" s="1" t="s">
        <v>57</v>
      </c>
      <c r="J3710" s="15" t="n">
        <v>1464677</v>
      </c>
      <c r="L3710" s="15" t="n">
        <v>227872</v>
      </c>
      <c r="M3710" s="1" t="s">
        <v>310</v>
      </c>
      <c r="N3710" s="1" t="s">
        <v>59</v>
      </c>
      <c r="P3710" s="15" t="n">
        <v>101</v>
      </c>
      <c r="Q3710" s="1" t="s">
        <v>60</v>
      </c>
      <c r="R3710" s="1" t="s">
        <v>83</v>
      </c>
      <c r="S3710" s="15" t="n">
        <v>4210111</v>
      </c>
      <c r="T3710" s="1" t="s">
        <v>431</v>
      </c>
      <c r="U3710" s="17" t="n">
        <v>5500</v>
      </c>
      <c r="W3710" s="17" t="n">
        <v>0</v>
      </c>
      <c r="X3710" s="1" t="s">
        <v>2935</v>
      </c>
      <c r="Z3710" s="1" t="str">
        <f aca="false">IF($T3710="","",IFERROR(INDEX('Resumo Grupos'!$AC$3:$AC$200,MATCH($T3710,'Resumo Grupos'!$AB$3:$AB$200,0)),"n/d"))</f>
        <v>Despesa</v>
      </c>
      <c r="AA3710" s="1" t="str">
        <f aca="false">IF($T3710="","",IF(COUNTIF('Resumo Grupos'!$AE$3:$AE$40,$T3710)&gt;0,"NAO","SIM"))</f>
        <v>SIM</v>
      </c>
    </row>
    <row r="3711" customFormat="false" ht="12.75" hidden="false" customHeight="true" outlineLevel="0" collapsed="false">
      <c r="A3711" s="15" t="n">
        <v>3</v>
      </c>
      <c r="B3711" s="16" t="n">
        <v>46234</v>
      </c>
      <c r="C3711" s="16" t="n">
        <v>46366</v>
      </c>
      <c r="D3711" s="15" t="n">
        <v>815</v>
      </c>
      <c r="E3711" s="1" t="s">
        <v>428</v>
      </c>
      <c r="F3711" s="15" t="n">
        <v>34</v>
      </c>
      <c r="G3711" s="1" t="s">
        <v>56</v>
      </c>
      <c r="H3711" s="15" t="n">
        <v>2110405</v>
      </c>
      <c r="I3711" s="1" t="s">
        <v>57</v>
      </c>
      <c r="J3711" s="15" t="n">
        <v>1477448</v>
      </c>
      <c r="L3711" s="15" t="n">
        <v>229731</v>
      </c>
      <c r="M3711" s="1" t="s">
        <v>488</v>
      </c>
      <c r="N3711" s="1" t="s">
        <v>59</v>
      </c>
      <c r="P3711" s="15" t="n">
        <v>101</v>
      </c>
      <c r="Q3711" s="1" t="s">
        <v>60</v>
      </c>
      <c r="R3711" s="1" t="s">
        <v>311</v>
      </c>
      <c r="S3711" s="15" t="n">
        <v>2210203</v>
      </c>
      <c r="T3711" s="1" t="s">
        <v>2109</v>
      </c>
      <c r="U3711" s="17" t="n">
        <v>75000</v>
      </c>
      <c r="W3711" s="17" t="n">
        <v>0</v>
      </c>
      <c r="X3711" s="1" t="s">
        <v>2111</v>
      </c>
      <c r="Z3711" s="1" t="str">
        <f aca="false">IF($T3711="","",IFERROR(INDEX('Resumo Grupos'!$AC$3:$AC$200,MATCH($T3711,'Resumo Grupos'!$AB$3:$AB$200,0)),"n/d"))</f>
        <v>Empréstimo</v>
      </c>
      <c r="AA3711" s="1" t="str">
        <f aca="false">IF($T3711="","",IF(COUNTIF('Resumo Grupos'!$AE$3:$AE$40,$T3711)&gt;0,"NAO","SIM"))</f>
        <v>NAO</v>
      </c>
    </row>
    <row r="3712" customFormat="false" ht="12.75" hidden="false" customHeight="true" outlineLevel="0" collapsed="false">
      <c r="A3712" s="15" t="n">
        <v>3</v>
      </c>
      <c r="B3712" s="16" t="n">
        <v>46244</v>
      </c>
      <c r="C3712" s="16" t="n">
        <v>46366</v>
      </c>
      <c r="D3712" s="15" t="n">
        <v>33</v>
      </c>
      <c r="E3712" s="1" t="s">
        <v>91</v>
      </c>
      <c r="F3712" s="15" t="n">
        <v>34</v>
      </c>
      <c r="G3712" s="1" t="s">
        <v>56</v>
      </c>
      <c r="H3712" s="15" t="n">
        <v>2110405</v>
      </c>
      <c r="I3712" s="1" t="s">
        <v>57</v>
      </c>
      <c r="J3712" s="15" t="n">
        <v>1530150</v>
      </c>
      <c r="L3712" s="15" t="n">
        <v>237338</v>
      </c>
      <c r="M3712" s="1" t="s">
        <v>189</v>
      </c>
      <c r="N3712" s="1" t="s">
        <v>59</v>
      </c>
      <c r="P3712" s="15" t="n">
        <v>101</v>
      </c>
      <c r="Q3712" s="1" t="s">
        <v>60</v>
      </c>
      <c r="R3712" s="1" t="s">
        <v>38</v>
      </c>
      <c r="S3712" s="15" t="n">
        <v>4210301</v>
      </c>
      <c r="T3712" s="1" t="s">
        <v>291</v>
      </c>
      <c r="U3712" s="17" t="n">
        <v>329.09</v>
      </c>
      <c r="W3712" s="17" t="n">
        <v>0</v>
      </c>
      <c r="X3712" s="1" t="s">
        <v>410</v>
      </c>
      <c r="Z3712" s="1" t="str">
        <f aca="false">IF($T3712="","",IFERROR(INDEX('Resumo Grupos'!$AC$3:$AC$200,MATCH($T3712,'Resumo Grupos'!$AB$3:$AB$200,0)),"n/d"))</f>
        <v>Salários</v>
      </c>
      <c r="AA3712" s="1" t="str">
        <f aca="false">IF($T3712="","",IF(COUNTIF('Resumo Grupos'!$AE$3:$AE$40,$T3712)&gt;0,"NAO","SIM"))</f>
        <v>SIM</v>
      </c>
    </row>
    <row r="3713" customFormat="false" ht="12.75" hidden="false" customHeight="true" outlineLevel="0" collapsed="false">
      <c r="A3713" s="15" t="n">
        <v>3</v>
      </c>
      <c r="B3713" s="16" t="n">
        <v>46003</v>
      </c>
      <c r="C3713" s="16" t="n">
        <v>46368</v>
      </c>
      <c r="D3713" s="15" t="n">
        <v>1699</v>
      </c>
      <c r="E3713" s="1" t="s">
        <v>80</v>
      </c>
      <c r="F3713" s="15" t="n">
        <v>24</v>
      </c>
      <c r="G3713" s="1" t="s">
        <v>64</v>
      </c>
      <c r="H3713" s="15" t="n">
        <v>2110101</v>
      </c>
      <c r="I3713" s="1" t="s">
        <v>53</v>
      </c>
      <c r="J3713" s="15" t="n">
        <v>331190</v>
      </c>
      <c r="L3713" s="15" t="n">
        <v>2850813</v>
      </c>
      <c r="M3713" s="1" t="s">
        <v>35</v>
      </c>
      <c r="N3713" s="1" t="s">
        <v>59</v>
      </c>
      <c r="P3713" s="15" t="n">
        <v>128</v>
      </c>
      <c r="Q3713" s="1" t="s">
        <v>65</v>
      </c>
      <c r="R3713" s="1" t="s">
        <v>66</v>
      </c>
      <c r="S3713" s="15" t="n">
        <v>1130101</v>
      </c>
      <c r="T3713" s="1" t="s">
        <v>67</v>
      </c>
      <c r="U3713" s="17" t="n">
        <v>934.34</v>
      </c>
      <c r="W3713" s="17" t="n">
        <v>0</v>
      </c>
      <c r="X3713" s="1" t="s">
        <v>2961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</row>
    <row r="3714" customFormat="false" ht="12.75" hidden="false" customHeight="true" outlineLevel="0" collapsed="false">
      <c r="A3714" s="15" t="n">
        <v>3</v>
      </c>
      <c r="B3714" s="16" t="n">
        <v>46097</v>
      </c>
      <c r="C3714" s="16" t="n">
        <v>46371</v>
      </c>
      <c r="D3714" s="15" t="n">
        <v>1867</v>
      </c>
      <c r="E3714" s="1" t="s">
        <v>553</v>
      </c>
      <c r="F3714" s="15" t="n">
        <v>24</v>
      </c>
      <c r="G3714" s="1" t="s">
        <v>64</v>
      </c>
      <c r="H3714" s="15" t="n">
        <v>2110405</v>
      </c>
      <c r="I3714" s="1" t="s">
        <v>57</v>
      </c>
      <c r="J3714" s="15" t="n">
        <v>809440</v>
      </c>
      <c r="L3714" s="15" t="n">
        <v>777006512</v>
      </c>
      <c r="M3714" s="1" t="s">
        <v>2179</v>
      </c>
      <c r="N3714" s="1" t="s">
        <v>59</v>
      </c>
      <c r="P3714" s="15" t="n">
        <v>101</v>
      </c>
      <c r="Q3714" s="1" t="s">
        <v>60</v>
      </c>
      <c r="R3714" s="1" t="s">
        <v>554</v>
      </c>
      <c r="S3714" s="15" t="n">
        <v>4210401</v>
      </c>
      <c r="T3714" s="1" t="s">
        <v>555</v>
      </c>
      <c r="U3714" s="17" t="n">
        <v>225.2</v>
      </c>
      <c r="W3714" s="17" t="n">
        <v>0</v>
      </c>
      <c r="X3714" s="1" t="s">
        <v>2962</v>
      </c>
      <c r="Z3714" s="1" t="str">
        <f aca="false">IF($T3714="","",IFERROR(INDEX('Resumo Grupos'!$AC$3:$AC$200,MATCH($T3714,'Resumo Grupos'!$AB$3:$AB$200,0)),"n/d"))</f>
        <v>Impostos</v>
      </c>
      <c r="AA3714" s="1" t="str">
        <f aca="false">IF($T3714="","",IF(COUNTIF('Resumo Grupos'!$AE$3:$AE$40,$T3714)&gt;0,"NAO","SIM"))</f>
        <v>SIM</v>
      </c>
    </row>
    <row r="3715" customFormat="false" ht="12.75" hidden="false" customHeight="true" outlineLevel="0" collapsed="false">
      <c r="A3715" s="15" t="n">
        <v>3</v>
      </c>
      <c r="B3715" s="16" t="n">
        <v>46231</v>
      </c>
      <c r="C3715" s="16" t="n">
        <v>46371</v>
      </c>
      <c r="D3715" s="15" t="n">
        <v>1893</v>
      </c>
      <c r="E3715" s="1" t="s">
        <v>570</v>
      </c>
      <c r="F3715" s="15" t="n">
        <v>34</v>
      </c>
      <c r="G3715" s="1" t="s">
        <v>56</v>
      </c>
      <c r="H3715" s="15" t="n">
        <v>2110405</v>
      </c>
      <c r="I3715" s="1" t="s">
        <v>57</v>
      </c>
      <c r="J3715" s="15" t="n">
        <v>1464910</v>
      </c>
      <c r="L3715" s="15" t="n">
        <v>227905</v>
      </c>
      <c r="M3715" s="1" t="s">
        <v>488</v>
      </c>
      <c r="N3715" s="1" t="s">
        <v>59</v>
      </c>
      <c r="P3715" s="15" t="n">
        <v>101</v>
      </c>
      <c r="Q3715" s="1" t="s">
        <v>60</v>
      </c>
      <c r="R3715" s="1" t="s">
        <v>38</v>
      </c>
      <c r="S3715" s="15" t="n">
        <v>4210315</v>
      </c>
      <c r="T3715" s="1" t="s">
        <v>566</v>
      </c>
      <c r="U3715" s="17" t="n">
        <v>177.65</v>
      </c>
      <c r="W3715" s="17" t="n">
        <v>0</v>
      </c>
      <c r="X3715" s="1" t="s">
        <v>2132</v>
      </c>
      <c r="Z3715" s="1" t="str">
        <f aca="false">IF($T3715="","",IFERROR(INDEX('Resumo Grupos'!$AC$3:$AC$200,MATCH($T3715,'Resumo Grupos'!$AB$3:$AB$200,0)),"n/d"))</f>
        <v>Despesa</v>
      </c>
      <c r="AA3715" s="1" t="str">
        <f aca="false">IF($T3715="","",IF(COUNTIF('Resumo Grupos'!$AE$3:$AE$40,$T3715)&gt;0,"NAO","SIM"))</f>
        <v>SIM</v>
      </c>
    </row>
    <row r="3716" customFormat="false" ht="12.75" hidden="false" customHeight="true" outlineLevel="0" collapsed="false">
      <c r="A3716" s="15" t="n">
        <v>3</v>
      </c>
      <c r="B3716" s="16" t="n">
        <v>46224</v>
      </c>
      <c r="C3716" s="16" t="n">
        <v>46373</v>
      </c>
      <c r="D3716" s="15" t="n">
        <v>16</v>
      </c>
      <c r="E3716" s="1" t="s">
        <v>303</v>
      </c>
      <c r="F3716" s="15" t="n">
        <v>34</v>
      </c>
      <c r="G3716" s="1" t="s">
        <v>56</v>
      </c>
      <c r="H3716" s="15" t="n">
        <v>2110405</v>
      </c>
      <c r="I3716" s="1" t="s">
        <v>57</v>
      </c>
      <c r="J3716" s="15" t="n">
        <v>1428695</v>
      </c>
      <c r="L3716" s="15" t="n">
        <v>222991</v>
      </c>
      <c r="M3716" s="1" t="s">
        <v>488</v>
      </c>
      <c r="N3716" s="1" t="s">
        <v>59</v>
      </c>
      <c r="P3716" s="15" t="n">
        <v>101</v>
      </c>
      <c r="Q3716" s="1" t="s">
        <v>60</v>
      </c>
      <c r="R3716" s="1" t="s">
        <v>311</v>
      </c>
      <c r="S3716" s="15" t="n">
        <v>2210202</v>
      </c>
      <c r="T3716" s="1" t="s">
        <v>311</v>
      </c>
      <c r="U3716" s="17" t="n">
        <v>3000</v>
      </c>
      <c r="W3716" s="17" t="n">
        <v>0</v>
      </c>
      <c r="X3716" s="1" t="s">
        <v>2963</v>
      </c>
      <c r="Z3716" s="1" t="str">
        <f aca="false">IF($T3716="","",IFERROR(INDEX('Resumo Grupos'!$AC$3:$AC$200,MATCH($T3716,'Resumo Grupos'!$AB$3:$AB$200,0)),"n/d"))</f>
        <v>Empréstimo</v>
      </c>
      <c r="AA3716" s="1" t="str">
        <f aca="false">IF($T3716="","",IF(COUNTIF('Resumo Grupos'!$AE$3:$AE$40,$T3716)&gt;0,"NAO","SIM"))</f>
        <v>SIM</v>
      </c>
    </row>
    <row r="3717" customFormat="false" ht="12.75" hidden="false" customHeight="true" outlineLevel="0" collapsed="false">
      <c r="A3717" s="15" t="n">
        <v>3</v>
      </c>
      <c r="B3717" s="16" t="n">
        <v>45950</v>
      </c>
      <c r="C3717" s="16" t="n">
        <v>46374</v>
      </c>
      <c r="D3717" s="15" t="n">
        <v>515</v>
      </c>
      <c r="E3717" s="1" t="s">
        <v>122</v>
      </c>
      <c r="F3717" s="15" t="n">
        <v>34</v>
      </c>
      <c r="G3717" s="1" t="s">
        <v>56</v>
      </c>
      <c r="H3717" s="15" t="n">
        <v>2110405</v>
      </c>
      <c r="I3717" s="1" t="s">
        <v>57</v>
      </c>
      <c r="J3717" s="15" t="n">
        <v>546000</v>
      </c>
      <c r="L3717" s="15" t="n">
        <v>85577</v>
      </c>
      <c r="M3717" s="1" t="s">
        <v>2964</v>
      </c>
      <c r="N3717" s="1" t="s">
        <v>59</v>
      </c>
      <c r="P3717" s="15" t="n">
        <v>101</v>
      </c>
      <c r="Q3717" s="1" t="s">
        <v>60</v>
      </c>
      <c r="R3717" s="1" t="s">
        <v>41</v>
      </c>
      <c r="S3717" s="15" t="n">
        <v>4210210</v>
      </c>
      <c r="T3717" s="1" t="s">
        <v>61</v>
      </c>
      <c r="U3717" s="17" t="n">
        <v>45.73</v>
      </c>
      <c r="W3717" s="17" t="n">
        <v>0</v>
      </c>
      <c r="Z3717" s="1" t="str">
        <f aca="false">IF($T3717="","",IFERROR(INDEX('Resumo Grupos'!$AC$3:$AC$200,MATCH($T3717,'Resumo Grupos'!$AB$3:$AB$200,0)),"n/d"))</f>
        <v>Despesa</v>
      </c>
      <c r="AA3717" s="1" t="str">
        <f aca="false">IF($T3717="","",IF(COUNTIF('Resumo Grupos'!$AE$3:$AE$40,$T3717)&gt;0,"NAO","SIM"))</f>
        <v>SIM</v>
      </c>
    </row>
    <row r="3718" customFormat="false" ht="12.75" hidden="false" customHeight="true" outlineLevel="0" collapsed="false">
      <c r="A3718" s="15" t="n">
        <v>3</v>
      </c>
      <c r="B3718" s="16" t="n">
        <v>46009</v>
      </c>
      <c r="C3718" s="16" t="n">
        <v>46374</v>
      </c>
      <c r="D3718" s="15" t="n">
        <v>515</v>
      </c>
      <c r="E3718" s="1" t="s">
        <v>122</v>
      </c>
      <c r="F3718" s="15" t="n">
        <v>34</v>
      </c>
      <c r="G3718" s="1" t="s">
        <v>56</v>
      </c>
      <c r="H3718" s="15" t="n">
        <v>2110405</v>
      </c>
      <c r="I3718" s="1" t="s">
        <v>57</v>
      </c>
      <c r="J3718" s="15" t="n">
        <v>818253</v>
      </c>
      <c r="L3718" s="15" t="n">
        <v>129421</v>
      </c>
      <c r="M3718" s="1" t="s">
        <v>2944</v>
      </c>
      <c r="N3718" s="1" t="s">
        <v>59</v>
      </c>
      <c r="P3718" s="15" t="n">
        <v>102</v>
      </c>
      <c r="Q3718" s="1" t="s">
        <v>225</v>
      </c>
      <c r="R3718" s="1" t="s">
        <v>166</v>
      </c>
      <c r="S3718" s="15" t="n">
        <v>2110901</v>
      </c>
      <c r="T3718" s="1" t="s">
        <v>167</v>
      </c>
      <c r="U3718" s="17" t="n">
        <v>2090.82</v>
      </c>
      <c r="W3718" s="17" t="n">
        <v>0</v>
      </c>
      <c r="X3718" s="1" t="s">
        <v>2965</v>
      </c>
      <c r="Z3718" s="1" t="str">
        <f aca="false">IF($T3718="","",IFERROR(INDEX('Resumo Grupos'!$AC$3:$AC$200,MATCH($T3718,'Resumo Grupos'!$AB$3:$AB$200,0)),"n/d"))</f>
        <v>Empréstimo</v>
      </c>
      <c r="AA3718" s="1" t="str">
        <f aca="false">IF($T3718="","",IF(COUNTIF('Resumo Grupos'!$AE$3:$AE$40,$T3718)&gt;0,"NAO","SIM"))</f>
        <v>SIM</v>
      </c>
    </row>
    <row r="3719" customFormat="false" ht="12.75" hidden="false" customHeight="true" outlineLevel="0" collapsed="false">
      <c r="A3719" s="15" t="n">
        <v>3</v>
      </c>
      <c r="B3719" s="16" t="n">
        <v>46206</v>
      </c>
      <c r="C3719" s="16" t="n">
        <v>46374</v>
      </c>
      <c r="D3719" s="15" t="n">
        <v>33</v>
      </c>
      <c r="E3719" s="1" t="s">
        <v>91</v>
      </c>
      <c r="F3719" s="15" t="n">
        <v>34</v>
      </c>
      <c r="G3719" s="1" t="s">
        <v>56</v>
      </c>
      <c r="H3719" s="15" t="n">
        <v>2110405</v>
      </c>
      <c r="I3719" s="1" t="s">
        <v>57</v>
      </c>
      <c r="J3719" s="15" t="n">
        <v>1345342</v>
      </c>
      <c r="L3719" s="15" t="n">
        <v>210000</v>
      </c>
      <c r="M3719" s="1" t="s">
        <v>58</v>
      </c>
      <c r="N3719" s="1" t="s">
        <v>59</v>
      </c>
      <c r="P3719" s="15" t="n">
        <v>101</v>
      </c>
      <c r="Q3719" s="1" t="s">
        <v>60</v>
      </c>
      <c r="R3719" s="1" t="s">
        <v>41</v>
      </c>
      <c r="S3719" s="15" t="n">
        <v>4210203</v>
      </c>
      <c r="T3719" s="1" t="s">
        <v>1062</v>
      </c>
      <c r="U3719" s="17" t="n">
        <v>373.79</v>
      </c>
      <c r="W3719" s="17" t="n">
        <v>0</v>
      </c>
      <c r="X3719" s="1" t="s">
        <v>1496</v>
      </c>
      <c r="Z3719" s="1" t="str">
        <f aca="false">IF($T3719="","",IFERROR(INDEX('Resumo Grupos'!$AC$3:$AC$200,MATCH($T3719,'Resumo Grupos'!$AB$3:$AB$200,0)),"n/d"))</f>
        <v>Despesa</v>
      </c>
      <c r="AA3719" s="1" t="str">
        <f aca="false">IF($T3719="","",IF(COUNTIF('Resumo Grupos'!$AE$3:$AE$40,$T3719)&gt;0,"NAO","SIM"))</f>
        <v>SIM</v>
      </c>
    </row>
    <row r="3720" customFormat="false" ht="12.75" hidden="false" customHeight="true" outlineLevel="0" collapsed="false">
      <c r="A3720" s="15" t="n">
        <v>3</v>
      </c>
      <c r="B3720" s="16" t="n">
        <v>46223</v>
      </c>
      <c r="C3720" s="16" t="n">
        <v>46376</v>
      </c>
      <c r="D3720" s="15" t="n">
        <v>17</v>
      </c>
      <c r="E3720" s="1" t="s">
        <v>1724</v>
      </c>
      <c r="F3720" s="15" t="n">
        <v>34</v>
      </c>
      <c r="G3720" s="1" t="s">
        <v>56</v>
      </c>
      <c r="H3720" s="15" t="n">
        <v>2110405</v>
      </c>
      <c r="I3720" s="1" t="s">
        <v>57</v>
      </c>
      <c r="J3720" s="15" t="n">
        <v>1464473</v>
      </c>
      <c r="L3720" s="15" t="n">
        <v>227845</v>
      </c>
      <c r="M3720" s="1" t="s">
        <v>58</v>
      </c>
      <c r="N3720" s="1" t="s">
        <v>59</v>
      </c>
      <c r="P3720" s="15" t="n">
        <v>101</v>
      </c>
      <c r="Q3720" s="1" t="s">
        <v>60</v>
      </c>
      <c r="R3720" s="1" t="s">
        <v>264</v>
      </c>
      <c r="S3720" s="15" t="n">
        <v>4220199</v>
      </c>
      <c r="T3720" s="1" t="s">
        <v>265</v>
      </c>
      <c r="U3720" s="17" t="n">
        <v>2600</v>
      </c>
      <c r="W3720" s="17" t="n">
        <v>0</v>
      </c>
      <c r="X3720" s="1" t="s">
        <v>1725</v>
      </c>
      <c r="Z3720" s="1" t="str">
        <f aca="false">IF($T3720="","",IFERROR(INDEX('Resumo Grupos'!$AC$3:$AC$200,MATCH($T3720,'Resumo Grupos'!$AB$3:$AB$200,0)),"n/d"))</f>
        <v>Pagamentos outros não operacionais</v>
      </c>
      <c r="AA3720" s="1" t="str">
        <f aca="false">IF($T3720="","",IF(COUNTIF('Resumo Grupos'!$AE$3:$AE$40,$T3720)&gt;0,"NAO","SIM"))</f>
        <v>SIM</v>
      </c>
    </row>
    <row r="3721" customFormat="false" ht="12.75" hidden="false" customHeight="true" outlineLevel="0" collapsed="false">
      <c r="A3721" s="15" t="n">
        <v>3</v>
      </c>
      <c r="B3721" s="16" t="n">
        <v>46231</v>
      </c>
      <c r="C3721" s="16" t="n">
        <v>46376</v>
      </c>
      <c r="D3721" s="15" t="n">
        <v>10028</v>
      </c>
      <c r="E3721" s="1" t="s">
        <v>764</v>
      </c>
      <c r="F3721" s="15" t="n">
        <v>24</v>
      </c>
      <c r="G3721" s="1" t="s">
        <v>64</v>
      </c>
      <c r="H3721" s="15" t="n">
        <v>2110405</v>
      </c>
      <c r="I3721" s="1" t="s">
        <v>57</v>
      </c>
      <c r="J3721" s="15" t="n">
        <v>1464619</v>
      </c>
      <c r="L3721" s="15" t="n">
        <v>227869</v>
      </c>
      <c r="M3721" s="1" t="s">
        <v>488</v>
      </c>
      <c r="N3721" s="1" t="s">
        <v>59</v>
      </c>
      <c r="P3721" s="15" t="n">
        <v>101</v>
      </c>
      <c r="Q3721" s="1" t="s">
        <v>60</v>
      </c>
      <c r="R3721" s="1" t="s">
        <v>38</v>
      </c>
      <c r="S3721" s="15" t="n">
        <v>4210315</v>
      </c>
      <c r="T3721" s="1" t="s">
        <v>566</v>
      </c>
      <c r="U3721" s="17" t="n">
        <v>595.9</v>
      </c>
      <c r="W3721" s="17" t="n">
        <v>0</v>
      </c>
      <c r="X3721" s="1" t="s">
        <v>765</v>
      </c>
      <c r="Z3721" s="1" t="str">
        <f aca="false">IF($T3721="","",IFERROR(INDEX('Resumo Grupos'!$AC$3:$AC$200,MATCH($T3721,'Resumo Grupos'!$AB$3:$AB$200,0)),"n/d"))</f>
        <v>Despesa</v>
      </c>
      <c r="AA3721" s="1" t="str">
        <f aca="false">IF($T3721="","",IF(COUNTIF('Resumo Grupos'!$AE$3:$AE$40,$T3721)&gt;0,"NAO","SIM"))</f>
        <v>SIM</v>
      </c>
    </row>
    <row r="3722" customFormat="false" ht="12.75" hidden="false" customHeight="true" outlineLevel="0" collapsed="false">
      <c r="A3722" s="15" t="n">
        <v>3</v>
      </c>
      <c r="B3722" s="16" t="n">
        <v>46044</v>
      </c>
      <c r="C3722" s="16" t="n">
        <v>46378</v>
      </c>
      <c r="D3722" s="15" t="n">
        <v>514</v>
      </c>
      <c r="E3722" s="1" t="s">
        <v>55</v>
      </c>
      <c r="F3722" s="15" t="n">
        <v>34</v>
      </c>
      <c r="G3722" s="1" t="s">
        <v>56</v>
      </c>
      <c r="H3722" s="15" t="n">
        <v>2110405</v>
      </c>
      <c r="I3722" s="1" t="s">
        <v>57</v>
      </c>
      <c r="J3722" s="15" t="n">
        <v>1306220</v>
      </c>
      <c r="L3722" s="15" t="n">
        <v>203991</v>
      </c>
      <c r="M3722" s="1" t="s">
        <v>2944</v>
      </c>
      <c r="N3722" s="1" t="s">
        <v>59</v>
      </c>
      <c r="P3722" s="15" t="n">
        <v>101</v>
      </c>
      <c r="Q3722" s="1" t="s">
        <v>60</v>
      </c>
      <c r="R3722" s="1" t="s">
        <v>166</v>
      </c>
      <c r="S3722" s="15" t="n">
        <v>2110901</v>
      </c>
      <c r="T3722" s="1" t="s">
        <v>167</v>
      </c>
      <c r="U3722" s="17" t="n">
        <v>6601.19</v>
      </c>
      <c r="W3722" s="17" t="n">
        <v>0</v>
      </c>
      <c r="X3722" s="1" t="s">
        <v>2966</v>
      </c>
      <c r="Z3722" s="1" t="str">
        <f aca="false">IF($T3722="","",IFERROR(INDEX('Resumo Grupos'!$AC$3:$AC$200,MATCH($T3722,'Resumo Grupos'!$AB$3:$AB$200,0)),"n/d"))</f>
        <v>Empréstimo</v>
      </c>
      <c r="AA3722" s="1" t="str">
        <f aca="false">IF($T3722="","",IF(COUNTIF('Resumo Grupos'!$AE$3:$AE$40,$T3722)&gt;0,"NAO","SIM"))</f>
        <v>SIM</v>
      </c>
    </row>
    <row r="3723" customFormat="false" ht="12.75" hidden="false" customHeight="true" outlineLevel="0" collapsed="false">
      <c r="A3723" s="15" t="n">
        <v>3</v>
      </c>
      <c r="B3723" s="16" t="n">
        <v>46224</v>
      </c>
      <c r="C3723" s="16" t="n">
        <v>46378</v>
      </c>
      <c r="D3723" s="15" t="n">
        <v>1929</v>
      </c>
      <c r="E3723" s="1" t="s">
        <v>2283</v>
      </c>
      <c r="F3723" s="15" t="n">
        <v>34</v>
      </c>
      <c r="G3723" s="1" t="s">
        <v>56</v>
      </c>
      <c r="H3723" s="15" t="n">
        <v>2110405</v>
      </c>
      <c r="I3723" s="1" t="s">
        <v>57</v>
      </c>
      <c r="J3723" s="15" t="n">
        <v>1428714</v>
      </c>
      <c r="L3723" s="15" t="n">
        <v>222992</v>
      </c>
      <c r="M3723" s="1" t="s">
        <v>488</v>
      </c>
      <c r="N3723" s="1" t="s">
        <v>59</v>
      </c>
      <c r="P3723" s="15" t="n">
        <v>101</v>
      </c>
      <c r="Q3723" s="1" t="s">
        <v>60</v>
      </c>
      <c r="R3723" s="1" t="s">
        <v>41</v>
      </c>
      <c r="S3723" s="15" t="n">
        <v>4210299</v>
      </c>
      <c r="T3723" s="1" t="s">
        <v>1423</v>
      </c>
      <c r="U3723" s="17" t="n">
        <v>95.43</v>
      </c>
      <c r="W3723" s="17" t="n">
        <v>0</v>
      </c>
      <c r="X3723" s="1" t="s">
        <v>2284</v>
      </c>
      <c r="Z3723" s="1" t="str">
        <f aca="false">IF($T3723="","",IFERROR(INDEX('Resumo Grupos'!$AC$3:$AC$200,MATCH($T3723,'Resumo Grupos'!$AB$3:$AB$200,0)),"n/d"))</f>
        <v>Despesa</v>
      </c>
      <c r="AA3723" s="1" t="str">
        <f aca="false">IF($T3723="","",IF(COUNTIF('Resumo Grupos'!$AE$3:$AE$40,$T3723)&gt;0,"NAO","SIM"))</f>
        <v>SIM</v>
      </c>
    </row>
    <row r="3724" customFormat="false" ht="12.75" hidden="false" customHeight="true" outlineLevel="0" collapsed="false">
      <c r="A3724" s="15" t="n">
        <v>3</v>
      </c>
      <c r="B3724" s="16" t="n">
        <v>46224</v>
      </c>
      <c r="C3724" s="16" t="n">
        <v>46378</v>
      </c>
      <c r="D3724" s="15" t="n">
        <v>1929</v>
      </c>
      <c r="E3724" s="1" t="s">
        <v>2283</v>
      </c>
      <c r="F3724" s="15" t="n">
        <v>34</v>
      </c>
      <c r="G3724" s="1" t="s">
        <v>56</v>
      </c>
      <c r="H3724" s="15" t="n">
        <v>2110405</v>
      </c>
      <c r="I3724" s="1" t="s">
        <v>57</v>
      </c>
      <c r="J3724" s="15" t="n">
        <v>1428721</v>
      </c>
      <c r="L3724" s="15" t="n">
        <v>222993</v>
      </c>
      <c r="M3724" s="1" t="s">
        <v>488</v>
      </c>
      <c r="N3724" s="1" t="s">
        <v>59</v>
      </c>
      <c r="P3724" s="15" t="n">
        <v>101</v>
      </c>
      <c r="Q3724" s="1" t="s">
        <v>60</v>
      </c>
      <c r="R3724" s="1" t="s">
        <v>41</v>
      </c>
      <c r="S3724" s="15" t="n">
        <v>4210299</v>
      </c>
      <c r="T3724" s="1" t="s">
        <v>1423</v>
      </c>
      <c r="U3724" s="17" t="n">
        <v>102.37</v>
      </c>
      <c r="W3724" s="17" t="n">
        <v>0</v>
      </c>
      <c r="X3724" s="1" t="s">
        <v>2285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</row>
    <row r="3725" customFormat="false" ht="12.75" hidden="false" customHeight="true" outlineLevel="0" collapsed="false">
      <c r="A3725" s="15" t="n">
        <v>3</v>
      </c>
      <c r="B3725" s="16" t="n">
        <v>46224</v>
      </c>
      <c r="C3725" s="16" t="n">
        <v>46378</v>
      </c>
      <c r="D3725" s="15" t="n">
        <v>514</v>
      </c>
      <c r="E3725" s="1" t="s">
        <v>55</v>
      </c>
      <c r="F3725" s="15" t="n">
        <v>34</v>
      </c>
      <c r="G3725" s="1" t="s">
        <v>56</v>
      </c>
      <c r="H3725" s="15" t="n">
        <v>2110405</v>
      </c>
      <c r="I3725" s="1" t="s">
        <v>57</v>
      </c>
      <c r="J3725" s="15" t="n">
        <v>1428727</v>
      </c>
      <c r="L3725" s="15" t="n">
        <v>222994</v>
      </c>
      <c r="M3725" s="1" t="s">
        <v>488</v>
      </c>
      <c r="N3725" s="1" t="s">
        <v>59</v>
      </c>
      <c r="P3725" s="15" t="n">
        <v>101</v>
      </c>
      <c r="Q3725" s="1" t="s">
        <v>60</v>
      </c>
      <c r="R3725" s="1" t="s">
        <v>104</v>
      </c>
      <c r="S3725" s="15" t="n">
        <v>4210504</v>
      </c>
      <c r="T3725" s="1" t="s">
        <v>169</v>
      </c>
      <c r="U3725" s="17" t="n">
        <v>240</v>
      </c>
      <c r="W3725" s="17" t="n">
        <v>0</v>
      </c>
      <c r="X3725" s="1" t="s">
        <v>2286</v>
      </c>
      <c r="Z3725" s="1" t="str">
        <f aca="false">IF($T3725="","",IFERROR(INDEX('Resumo Grupos'!$AC$3:$AC$200,MATCH($T3725,'Resumo Grupos'!$AB$3:$AB$200,0)),"n/d"))</f>
        <v>Despesa</v>
      </c>
      <c r="AA3725" s="1" t="str">
        <f aca="false">IF($T3725="","",IF(COUNTIF('Resumo Grupos'!$AE$3:$AE$40,$T3725)&gt;0,"NAO","SIM"))</f>
        <v>SIM</v>
      </c>
    </row>
    <row r="3726" customFormat="false" ht="12.75" hidden="false" customHeight="true" outlineLevel="0" collapsed="false">
      <c r="A3726" s="15" t="n">
        <v>3</v>
      </c>
      <c r="B3726" s="16" t="n">
        <v>46224</v>
      </c>
      <c r="C3726" s="16" t="n">
        <v>46378</v>
      </c>
      <c r="D3726" s="15" t="n">
        <v>1000036</v>
      </c>
      <c r="E3726" s="1" t="s">
        <v>2287</v>
      </c>
      <c r="F3726" s="15" t="n">
        <v>34</v>
      </c>
      <c r="G3726" s="1" t="s">
        <v>56</v>
      </c>
      <c r="H3726" s="15" t="n">
        <v>2110405</v>
      </c>
      <c r="I3726" s="1" t="s">
        <v>57</v>
      </c>
      <c r="J3726" s="15" t="n">
        <v>1428747</v>
      </c>
      <c r="L3726" s="15" t="n">
        <v>222995</v>
      </c>
      <c r="M3726" s="1" t="s">
        <v>488</v>
      </c>
      <c r="N3726" s="1" t="s">
        <v>59</v>
      </c>
      <c r="P3726" s="15" t="n">
        <v>101</v>
      </c>
      <c r="Q3726" s="1" t="s">
        <v>60</v>
      </c>
      <c r="R3726" s="1" t="s">
        <v>41</v>
      </c>
      <c r="S3726" s="15" t="n">
        <v>4210299</v>
      </c>
      <c r="T3726" s="1" t="s">
        <v>1423</v>
      </c>
      <c r="U3726" s="17" t="n">
        <v>2929.65</v>
      </c>
      <c r="W3726" s="17" t="n">
        <v>0</v>
      </c>
      <c r="X3726" s="1" t="s">
        <v>2288</v>
      </c>
      <c r="Z3726" s="1" t="str">
        <f aca="false">IF($T3726="","",IFERROR(INDEX('Resumo Grupos'!$AC$3:$AC$200,MATCH($T3726,'Resumo Grupos'!$AB$3:$AB$200,0)),"n/d"))</f>
        <v>Despesa</v>
      </c>
      <c r="AA3726" s="1" t="str">
        <f aca="false">IF($T3726="","",IF(COUNTIF('Resumo Grupos'!$AE$3:$AE$40,$T3726)&gt;0,"NAO","SIM"))</f>
        <v>SIM</v>
      </c>
    </row>
    <row r="3727" customFormat="false" ht="12.75" hidden="false" customHeight="true" outlineLevel="0" collapsed="false">
      <c r="A3727" s="15" t="n">
        <v>3</v>
      </c>
      <c r="B3727" s="16" t="n">
        <v>46224</v>
      </c>
      <c r="C3727" s="16" t="n">
        <v>46378</v>
      </c>
      <c r="D3727" s="15" t="n">
        <v>1929</v>
      </c>
      <c r="E3727" s="1" t="s">
        <v>2283</v>
      </c>
      <c r="F3727" s="15" t="n">
        <v>34</v>
      </c>
      <c r="G3727" s="1" t="s">
        <v>56</v>
      </c>
      <c r="H3727" s="15" t="n">
        <v>2110405</v>
      </c>
      <c r="I3727" s="1" t="s">
        <v>57</v>
      </c>
      <c r="J3727" s="15" t="n">
        <v>1428753</v>
      </c>
      <c r="L3727" s="15" t="n">
        <v>222996</v>
      </c>
      <c r="M3727" s="1" t="s">
        <v>488</v>
      </c>
      <c r="N3727" s="1" t="s">
        <v>59</v>
      </c>
      <c r="P3727" s="15" t="n">
        <v>101</v>
      </c>
      <c r="Q3727" s="1" t="s">
        <v>60</v>
      </c>
      <c r="R3727" s="1" t="s">
        <v>104</v>
      </c>
      <c r="S3727" s="15" t="n">
        <v>4210504</v>
      </c>
      <c r="T3727" s="1" t="s">
        <v>169</v>
      </c>
      <c r="U3727" s="17" t="n">
        <v>420</v>
      </c>
      <c r="W3727" s="17" t="n">
        <v>0</v>
      </c>
      <c r="X3727" s="1" t="s">
        <v>2289</v>
      </c>
      <c r="Z3727" s="1" t="str">
        <f aca="false">IF($T3727="","",IFERROR(INDEX('Resumo Grupos'!$AC$3:$AC$200,MATCH($T3727,'Resumo Grupos'!$AB$3:$AB$200,0)),"n/d"))</f>
        <v>Despesa</v>
      </c>
      <c r="AA3727" s="1" t="str">
        <f aca="false">IF($T3727="","",IF(COUNTIF('Resumo Grupos'!$AE$3:$AE$40,$T3727)&gt;0,"NAO","SIM"))</f>
        <v>SIM</v>
      </c>
    </row>
    <row r="3728" customFormat="false" ht="12.75" hidden="false" customHeight="true" outlineLevel="0" collapsed="false">
      <c r="A3728" s="15" t="n">
        <v>3</v>
      </c>
      <c r="B3728" s="16" t="n">
        <v>46237</v>
      </c>
      <c r="C3728" s="16" t="n">
        <v>46381</v>
      </c>
      <c r="D3728" s="15" t="n">
        <v>10101</v>
      </c>
      <c r="E3728" s="1" t="s">
        <v>2348</v>
      </c>
      <c r="F3728" s="15" t="n">
        <v>59</v>
      </c>
      <c r="G3728" s="1" t="s">
        <v>1664</v>
      </c>
      <c r="H3728" s="15" t="n">
        <v>2110405</v>
      </c>
      <c r="I3728" s="1" t="s">
        <v>57</v>
      </c>
      <c r="J3728" s="15" t="n">
        <v>1498510</v>
      </c>
      <c r="L3728" s="15" t="n">
        <v>232746</v>
      </c>
      <c r="M3728" s="1" t="s">
        <v>35</v>
      </c>
      <c r="N3728" s="1" t="s">
        <v>59</v>
      </c>
      <c r="P3728" s="15" t="n">
        <v>167</v>
      </c>
      <c r="Q3728" s="1" t="s">
        <v>119</v>
      </c>
      <c r="R3728" s="1" t="s">
        <v>41</v>
      </c>
      <c r="S3728" s="15" t="n">
        <v>4210227</v>
      </c>
      <c r="T3728" s="1" t="s">
        <v>42</v>
      </c>
      <c r="U3728" s="17" t="n">
        <v>256.8</v>
      </c>
      <c r="W3728" s="17" t="n">
        <v>0</v>
      </c>
      <c r="X3728" s="1" t="s">
        <v>2967</v>
      </c>
      <c r="Z3728" s="1" t="str">
        <f aca="false">IF($T3728="","",IFERROR(INDEX('Resumo Grupos'!$AC$3:$AC$200,MATCH($T3728,'Resumo Grupos'!$AB$3:$AB$200,0)),"n/d"))</f>
        <v>Despesa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SMARTPHONE MOTOROLA G06 4/128GB AZ</v>
      </c>
      <c r="AC3728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2968</v>
      </c>
      <c r="D1" s="20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H. L. DO NASCIMENTO</v>
      </c>
      <c r="C1247" s="17" t="n">
        <f aca="false">Report!U2710</f>
        <v>919.3</v>
      </c>
      <c r="D1247" s="1" t="str">
        <f aca="false">Report!X2710</f>
        <v>NF 5961 1/1 -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REAL BEBIDAS DA AMAZONIA LTDA</v>
      </c>
      <c r="C1248" s="17" t="n">
        <f aca="false">Report!U2711</f>
        <v>222</v>
      </c>
      <c r="D1248" s="1" t="str">
        <f aca="false">Report!X2711</f>
        <v>NF 620570 1/2 -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MARE DISTRIBUIDORA DE BEBIDAS E DE PRODUTOS ALIMENTICIOS LTDA</v>
      </c>
      <c r="C1249" s="17" t="n">
        <f aca="false">Report!U2712</f>
        <v>362.5</v>
      </c>
      <c r="D1249" s="1" t="str">
        <f aca="false">Report!X2712</f>
        <v>NF 1417319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GONCALES COMER DE HORT GRANJEIROS EIRELI</v>
      </c>
      <c r="C1383" s="17" t="n">
        <f aca="false">Report!U2992</f>
        <v>249.5</v>
      </c>
      <c r="D1383" s="1" t="str">
        <f aca="false">Report!X2992</f>
        <v>NF 111 1/1 -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L S M COMERCIO DE ALIMENTOS E NAVEGACAO</v>
      </c>
      <c r="C1384" s="17" t="n">
        <f aca="false">Report!U2993</f>
        <v>986.03</v>
      </c>
      <c r="D1384" s="1" t="str">
        <f aca="false">Report!X2993</f>
        <v>NF 310154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VIA CERTA IMPORTACAO E DISTRIBUICAO DE A</v>
      </c>
      <c r="C1385" s="17" t="n">
        <f aca="false">Report!U2994</f>
        <v>500.78</v>
      </c>
      <c r="D1385" s="1" t="str">
        <f aca="false">Report!X2994</f>
        <v>NF 53548 2/3 -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MARQUES &amp; MELO LTDA - FILIAL</v>
      </c>
      <c r="C1386" s="17" t="n">
        <f aca="false">Report!U2995</f>
        <v>300.54</v>
      </c>
      <c r="D1386" s="1" t="str">
        <f aca="false">Report!X2995</f>
        <v>NF 506838 1/3 -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Report!C3167</f>
        <v>46268</v>
      </c>
      <c r="B1469" s="1" t="str">
        <f aca="false">Report!E3167</f>
        <v>EMPRESA BRASILEIRA DE DISTRIBUICAO LTDA</v>
      </c>
      <c r="C1469" s="17" t="n">
        <f aca="false">Report!U3167</f>
        <v>496.59</v>
      </c>
      <c r="D1469" s="1" t="str">
        <f aca="false">Report!X3167</f>
        <v>NF 2307607 3/3 - ALICIA</v>
      </c>
    </row>
    <row r="1470" customFormat="false" ht="12.75" hidden="false" customHeight="true" outlineLevel="0" collapsed="false">
      <c r="A1470" s="16" t="n">
        <f aca="false">Report!C3168</f>
        <v>46268</v>
      </c>
      <c r="B1470" s="1" t="str">
        <f aca="false">Report!E3168</f>
        <v>EMPRESA BRASILEIRA DE DISTRIBUICAO LTDA</v>
      </c>
      <c r="C1470" s="17" t="n">
        <f aca="false">Report!U3168</f>
        <v>368.38</v>
      </c>
      <c r="D1470" s="1" t="str">
        <f aca="false">Report!X3168</f>
        <v>NF 2307608 3/3 - ALICIA</v>
      </c>
    </row>
    <row r="1471" customFormat="false" ht="12.75" hidden="false" customHeight="true" outlineLevel="0" collapsed="false">
      <c r="A1471" s="16" t="n">
        <f aca="false">Report!C3169</f>
        <v>46268</v>
      </c>
      <c r="B1471" s="1" t="str">
        <f aca="false">Report!E3169</f>
        <v>CB COMERCIO E DISTRIBUIDORA DE ALIMENTOS</v>
      </c>
      <c r="C1471" s="17" t="n">
        <f aca="false">Report!U3169</f>
        <v>477.87</v>
      </c>
      <c r="D1471" s="1" t="str">
        <f aca="false">Report!X3169</f>
        <v>NF 860572 3/3 - ALICIA</v>
      </c>
    </row>
    <row r="1472" customFormat="false" ht="12.75" hidden="false" customHeight="true" outlineLevel="0" collapsed="false">
      <c r="A1472" s="16" t="n">
        <f aca="false">Report!C3170</f>
        <v>46268</v>
      </c>
      <c r="B1472" s="1" t="str">
        <f aca="false">Report!E3170</f>
        <v>OESA COMERCIO E REPRESENTACOES S/A</v>
      </c>
      <c r="C1472" s="17" t="n">
        <f aca="false">Report!U3170</f>
        <v>984.44</v>
      </c>
      <c r="D1472" s="1" t="str">
        <f aca="false">Report!X3170</f>
        <v>NF 438335 3/3 - ALICIA</v>
      </c>
    </row>
    <row r="1473" customFormat="false" ht="12.75" hidden="false" customHeight="true" outlineLevel="0" collapsed="false">
      <c r="A1473" s="16" t="n">
        <f aca="false">Report!C3171</f>
        <v>46268</v>
      </c>
      <c r="B1473" s="1" t="str">
        <f aca="false">Report!E3171</f>
        <v>L S M COMERCIO DE ALIMENTOS E NAVEGACAO</v>
      </c>
      <c r="C1473" s="17" t="n">
        <f aca="false">Report!U3171</f>
        <v>1384</v>
      </c>
      <c r="D1473" s="1" t="str">
        <f aca="false">Report!X3171</f>
        <v>NF 310741 2/3 - ALICIA</v>
      </c>
    </row>
    <row r="1474" customFormat="false" ht="12.75" hidden="false" customHeight="true" outlineLevel="0" collapsed="false">
      <c r="A1474" s="16" t="n">
        <f aca="false">Report!C3172</f>
        <v>46268</v>
      </c>
      <c r="B1474" s="1" t="str">
        <f aca="false">Report!E3172</f>
        <v>OCIDENTAL COMERCIO DE FRIOS LTDA</v>
      </c>
      <c r="C1474" s="17" t="n">
        <f aca="false">Report!U3172</f>
        <v>354.21</v>
      </c>
      <c r="D1474" s="1" t="str">
        <f aca="false">Report!X3172</f>
        <v>NF 1258988 2/2 - ALICIA</v>
      </c>
    </row>
    <row r="1475" customFormat="false" ht="12.75" hidden="false" customHeight="true" outlineLevel="0" collapsed="false">
      <c r="A1475" s="16" t="n">
        <f aca="false">Report!C3173</f>
        <v>46268</v>
      </c>
      <c r="B1475" s="1" t="str">
        <f aca="false">Report!E3173</f>
        <v>BF COMERCIO DE ALIMENTOS REPRESENTACAO L</v>
      </c>
      <c r="C1475" s="17" t="n">
        <f aca="false">Report!U3173</f>
        <v>355.96</v>
      </c>
      <c r="D1475" s="1" t="str">
        <f aca="false">Report!X3173</f>
        <v>NF 21254 2/3 - ALICIA</v>
      </c>
    </row>
    <row r="1476" customFormat="false" ht="12.75" hidden="false" customHeight="true" outlineLevel="0" collapsed="false">
      <c r="A1476" s="16" t="n">
        <f aca="false">Report!C3174</f>
        <v>46268</v>
      </c>
      <c r="B1476" s="1" t="str">
        <f aca="false">Report!E3174</f>
        <v>CB COMERCIO E DISTRIBUIDORA DE ALIMENTOS</v>
      </c>
      <c r="C1476" s="17" t="n">
        <f aca="false">Report!U3174</f>
        <v>603.25</v>
      </c>
      <c r="D1476" s="1" t="str">
        <f aca="false">Report!X3174</f>
        <v>NF 865043 1/3 - ALICIA</v>
      </c>
    </row>
    <row r="1477" customFormat="false" ht="12.75" hidden="false" customHeight="true" outlineLevel="0" collapsed="false">
      <c r="A1477" s="16" t="n">
        <f aca="false">Report!C3175</f>
        <v>46268</v>
      </c>
      <c r="B1477" s="1" t="str">
        <f aca="false">Report!E3175</f>
        <v>DISTRIBUIDORA LOPES LTDA</v>
      </c>
      <c r="C1477" s="17" t="n">
        <f aca="false">Report!U3175</f>
        <v>789.29</v>
      </c>
      <c r="D1477" s="1" t="str">
        <f aca="false">Report!X3175</f>
        <v>NF 1715032 1/3 - ALICIA</v>
      </c>
    </row>
    <row r="1478" customFormat="false" ht="12.75" hidden="false" customHeight="true" outlineLevel="0" collapsed="false">
      <c r="A1478" s="16" t="n">
        <f aca="false">Report!C3176</f>
        <v>46268</v>
      </c>
      <c r="B1478" s="1" t="str">
        <f aca="false">Report!E3176</f>
        <v>RCL COMERCIO DE PRODUTOS ALIMENTICIOS LT</v>
      </c>
      <c r="C1478" s="17" t="n">
        <f aca="false">Report!U3176</f>
        <v>511.86</v>
      </c>
      <c r="D1478" s="1" t="str">
        <f aca="false">Report!X3176</f>
        <v>NF 223956 1/1 - ALICIA</v>
      </c>
    </row>
    <row r="1479" customFormat="false" ht="12.75" hidden="false" customHeight="true" outlineLevel="0" collapsed="false">
      <c r="A1479" s="16" t="n">
        <f aca="false">Report!C3177</f>
        <v>46268</v>
      </c>
      <c r="B1479" s="1" t="str">
        <f aca="false">Report!E3177</f>
        <v>COMERCIO DE FRIOS MANAUS LTDA</v>
      </c>
      <c r="C1479" s="17" t="n">
        <f aca="false">Report!U3177</f>
        <v>1841.2</v>
      </c>
      <c r="D1479" s="1" t="str">
        <f aca="false">Report!X3177</f>
        <v>NF 175182 2/2 - ALICIA</v>
      </c>
    </row>
    <row r="1480" customFormat="false" ht="12.75" hidden="false" customHeight="true" outlineLevel="0" collapsed="false">
      <c r="A1480" s="16" t="n">
        <f aca="false">Report!C3178</f>
        <v>46268</v>
      </c>
      <c r="B1480" s="1" t="str">
        <f aca="false">Report!E3178</f>
        <v>CRBS S/A</v>
      </c>
      <c r="C1480" s="17" t="n">
        <f aca="false">Report!U3178</f>
        <v>972.06</v>
      </c>
      <c r="D1480" s="1" t="str">
        <f aca="false">Report!X3178</f>
        <v>NF 974217 1/1 - ALICIA</v>
      </c>
    </row>
    <row r="1481" customFormat="false" ht="12.75" hidden="false" customHeight="true" outlineLevel="0" collapsed="false">
      <c r="A1481" s="16" t="n">
        <f aca="false">Report!C3179</f>
        <v>46268</v>
      </c>
      <c r="B1481" s="1" t="str">
        <f aca="false">Report!E3179</f>
        <v>CRBS S/A</v>
      </c>
      <c r="C1481" s="17" t="n">
        <f aca="false">Report!U3179</f>
        <v>671.58</v>
      </c>
      <c r="D1481" s="1" t="str">
        <f aca="false">Report!X3179</f>
        <v>NF 974218 1/1 - ALICIA</v>
      </c>
    </row>
    <row r="1482" customFormat="false" ht="12.75" hidden="false" customHeight="true" outlineLevel="0" collapsed="false">
      <c r="A1482" s="16" t="n">
        <f aca="false">Report!C3180</f>
        <v>46268</v>
      </c>
      <c r="B1482" s="1" t="str">
        <f aca="false">Report!E3180</f>
        <v>ELFORT FRUIT COMERCIO DE PRODUTOS ALIME</v>
      </c>
      <c r="C1482" s="17" t="n">
        <f aca="false">Report!U3180</f>
        <v>673.16</v>
      </c>
      <c r="D1482" s="1" t="str">
        <f aca="false">Report!X3180</f>
        <v>NF 28760 1/2 - ALICIA</v>
      </c>
    </row>
    <row r="1483" customFormat="false" ht="12.75" hidden="false" customHeight="true" outlineLevel="0" collapsed="false">
      <c r="A1483" s="16" t="n">
        <f aca="false">Report!C3181</f>
        <v>46268</v>
      </c>
      <c r="B1483" s="1" t="str">
        <f aca="false">Report!E3181</f>
        <v>BROTHERS  INDUSTRIA DE ALIMENTOS LTDA</v>
      </c>
      <c r="C1483" s="17" t="n">
        <f aca="false">Report!U3181</f>
        <v>718.72</v>
      </c>
      <c r="D1483" s="1" t="str">
        <f aca="false">Report!X3181</f>
        <v>NF 1038859 1/1 - ALICIA</v>
      </c>
    </row>
    <row r="1484" customFormat="false" ht="12.75" hidden="false" customHeight="true" outlineLevel="0" collapsed="false">
      <c r="A1484" s="16" t="n">
        <f aca="false">Report!C3182</f>
        <v>46268</v>
      </c>
      <c r="B1484" s="1" t="str">
        <f aca="false">Report!E3182</f>
        <v>BRASIL NORTE BEBIDAS S/A</v>
      </c>
      <c r="C1484" s="17" t="n">
        <f aca="false">Report!U3182</f>
        <v>50.39</v>
      </c>
      <c r="D1484" s="1" t="str">
        <f aca="false">Report!X3182</f>
        <v>NF 1268918 1/1 - ALICIA</v>
      </c>
    </row>
    <row r="1485" customFormat="false" ht="12.75" hidden="false" customHeight="true" outlineLevel="0" collapsed="false">
      <c r="A1485" s="16" t="n">
        <f aca="false">Report!C3183</f>
        <v>46268</v>
      </c>
      <c r="B1485" s="1" t="str">
        <f aca="false">Report!E3183</f>
        <v>BRASIL NORTE BEBIDAS S/A</v>
      </c>
      <c r="C1485" s="17" t="n">
        <f aca="false">Report!U3183</f>
        <v>2473.12</v>
      </c>
      <c r="D1485" s="1" t="str">
        <f aca="false">Report!X3183</f>
        <v>NF 1268920 1/1 - ALICIA</v>
      </c>
    </row>
    <row r="1486" customFormat="false" ht="12.75" hidden="false" customHeight="true" outlineLevel="0" collapsed="false">
      <c r="A1486" s="16" t="n">
        <f aca="false">Report!C3184</f>
        <v>46268</v>
      </c>
      <c r="B1486" s="1" t="str">
        <f aca="false">Report!E3184</f>
        <v>BRASIL NORTE BEBIDAS S/A</v>
      </c>
      <c r="C1486" s="17" t="n">
        <f aca="false">Report!U3184</f>
        <v>3474.87</v>
      </c>
      <c r="D1486" s="1" t="str">
        <f aca="false">Report!X3184</f>
        <v>NF 2013514 1/1 - ALICIA</v>
      </c>
    </row>
    <row r="1487" customFormat="false" ht="12.75" hidden="false" customHeight="true" outlineLevel="0" collapsed="false">
      <c r="A1487" s="16" t="n">
        <f aca="false">Report!C3185</f>
        <v>46268</v>
      </c>
      <c r="B1487" s="1" t="str">
        <f aca="false">Report!E3185</f>
        <v>MAXFRI DISTRIUIDORA LTDA</v>
      </c>
      <c r="C1487" s="17" t="n">
        <f aca="false">Report!U3185</f>
        <v>4394.4</v>
      </c>
      <c r="D1487" s="1" t="str">
        <f aca="false">Report!X3185</f>
        <v>NF 15178 1/1 - ALICIA</v>
      </c>
    </row>
    <row r="1488" customFormat="false" ht="12.75" hidden="false" customHeight="true" outlineLevel="0" collapsed="false">
      <c r="A1488" s="16" t="n">
        <f aca="false">Report!C3187</f>
        <v>46268</v>
      </c>
      <c r="B1488" s="1" t="str">
        <f aca="false">Report!E3187</f>
        <v>H L M PADARIA E CONFEITARIA LTDA</v>
      </c>
      <c r="C1488" s="17" t="n">
        <f aca="false">Report!U3187</f>
        <v>180</v>
      </c>
      <c r="D1488" s="1" t="str">
        <f aca="false">Report!X3187</f>
        <v>NF 240 1/1 COMPRAS BOLOS MIAZAKI - ALICIA</v>
      </c>
    </row>
    <row r="1489" customFormat="false" ht="12.75" hidden="false" customHeight="true" outlineLevel="0" collapsed="false">
      <c r="A1489" s="16" t="n">
        <f aca="false">Report!C3188</f>
        <v>46268</v>
      </c>
      <c r="B1489" s="1" t="str">
        <f aca="false">Report!E3188</f>
        <v>OLIVEIRA E SILVA LTDA</v>
      </c>
      <c r="C1489" s="17" t="n">
        <f aca="false">Report!U3188</f>
        <v>135</v>
      </c>
      <c r="D1489" s="1" t="str">
        <f aca="false">Report!X3188</f>
        <v>COMPRAS CHEIRO VERDE , ALFACE - ALICIA</v>
      </c>
    </row>
    <row r="1490" customFormat="false" ht="12.75" hidden="false" customHeight="true" outlineLevel="0" collapsed="false">
      <c r="A1490" s="16" t="n">
        <f aca="false">Report!C3205</f>
        <v>46269</v>
      </c>
      <c r="B1490" s="1" t="str">
        <f aca="false">Report!E3205</f>
        <v>L S M COMERCIO DE ALIMENTOS E NAVEGACAO</v>
      </c>
      <c r="C1490" s="17" t="n">
        <f aca="false">Report!U3205</f>
        <v>986.04</v>
      </c>
      <c r="D1490" s="1" t="str">
        <f aca="false">Report!X3205</f>
        <v>NF 310154 3/3 - ALICIA</v>
      </c>
    </row>
    <row r="1491" customFormat="false" ht="12.75" hidden="false" customHeight="true" outlineLevel="0" collapsed="false">
      <c r="A1491" s="16" t="n">
        <f aca="false">Report!C3206</f>
        <v>46269</v>
      </c>
      <c r="B1491" s="1" t="str">
        <f aca="false">Report!E3206</f>
        <v>VIA CERTA IMPORTACAO E DISTRIBUICAO DE A</v>
      </c>
      <c r="C1491" s="17" t="n">
        <f aca="false">Report!U3206</f>
        <v>500.78</v>
      </c>
      <c r="D1491" s="1" t="str">
        <f aca="false">Report!X3206</f>
        <v>NF 53548 3/3 - ALICIA</v>
      </c>
    </row>
    <row r="1492" customFormat="false" ht="12.75" hidden="false" customHeight="true" outlineLevel="0" collapsed="false">
      <c r="A1492" s="16" t="n">
        <f aca="false">Report!C3207</f>
        <v>46269</v>
      </c>
      <c r="B1492" s="1" t="str">
        <f aca="false">Report!E3207</f>
        <v>MARQUES &amp; MELO LTDA - FILIAL</v>
      </c>
      <c r="C1492" s="17" t="n">
        <f aca="false">Report!U3207</f>
        <v>300.54</v>
      </c>
      <c r="D1492" s="1" t="str">
        <f aca="false">Report!X3207</f>
        <v>NF 5068382 2/3 - ALICIA</v>
      </c>
    </row>
    <row r="1493" customFormat="false" ht="12.75" hidden="false" customHeight="true" outlineLevel="0" collapsed="false">
      <c r="A1493" s="16" t="n">
        <f aca="false">Report!C3208</f>
        <v>46269</v>
      </c>
      <c r="B1493" s="1" t="str">
        <f aca="false">Report!E3208</f>
        <v>T A DE MATTOS COMIM EIRELI</v>
      </c>
      <c r="C1493" s="17" t="n">
        <f aca="false">Report!U3208</f>
        <v>228</v>
      </c>
      <c r="D1493" s="1" t="str">
        <f aca="false">Report!X3208</f>
        <v>NF 10923 1/1 - ALICIA</v>
      </c>
    </row>
    <row r="1494" customFormat="false" ht="12.75" hidden="false" customHeight="true" outlineLevel="0" collapsed="false">
      <c r="A1494" s="16" t="n">
        <f aca="false">Report!C3209</f>
        <v>46269</v>
      </c>
      <c r="B1494" s="1" t="str">
        <f aca="false">Report!E3209</f>
        <v>J G COMERCIO DE PRODUTOS ALIMENTICIOS LTDA</v>
      </c>
      <c r="C1494" s="17" t="n">
        <f aca="false">Report!U3209</f>
        <v>655.61</v>
      </c>
      <c r="D1494" s="1" t="str">
        <f aca="false">Report!X3209</f>
        <v>NF 398009 2/3 - ALICIA</v>
      </c>
    </row>
    <row r="1495" customFormat="false" ht="12.75" hidden="false" customHeight="true" outlineLevel="0" collapsed="false">
      <c r="A1495" s="16" t="n">
        <f aca="false">Report!C3210</f>
        <v>46269</v>
      </c>
      <c r="B1495" s="1" t="str">
        <f aca="false">Report!E3210</f>
        <v>AGM INDUSTRIA COMERCIO E REPRESENTACAO LTDA</v>
      </c>
      <c r="C1495" s="17" t="n">
        <f aca="false">Report!U3210</f>
        <v>625.75</v>
      </c>
      <c r="D1495" s="1" t="str">
        <f aca="false">Report!X3210</f>
        <v>NF 48211 1/3 - ALICIA</v>
      </c>
    </row>
    <row r="1496" customFormat="false" ht="12.75" hidden="false" customHeight="true" outlineLevel="0" collapsed="false">
      <c r="A1496" s="16" t="n">
        <f aca="false">Report!C3211</f>
        <v>46269</v>
      </c>
      <c r="B1496" s="1" t="str">
        <f aca="false">Report!E3211</f>
        <v>BRAGA TABACARIA EIRELI ME</v>
      </c>
      <c r="C1496" s="17" t="n">
        <f aca="false">Report!U3211</f>
        <v>1924.08</v>
      </c>
      <c r="D1496" s="1" t="str">
        <f aca="false">Report!X3211</f>
        <v>NF 19986 2/3 - ALICIA</v>
      </c>
    </row>
    <row r="1497" customFormat="false" ht="12.75" hidden="false" customHeight="true" outlineLevel="0" collapsed="false">
      <c r="A1497" s="16" t="n">
        <f aca="false">Report!C3212</f>
        <v>46269</v>
      </c>
      <c r="B1497" s="1" t="str">
        <f aca="false">Report!E3212</f>
        <v>SOUZA CRUZ LTDA.</v>
      </c>
      <c r="C1497" s="17" t="n">
        <f aca="false">Report!U3212</f>
        <v>2253.66</v>
      </c>
      <c r="D1497" s="1" t="str">
        <f aca="false">Report!X3212</f>
        <v>NF 570873 2/2 - ALICIA</v>
      </c>
    </row>
    <row r="1498" customFormat="false" ht="12.75" hidden="false" customHeight="true" outlineLevel="0" collapsed="false">
      <c r="A1498" s="16" t="n">
        <f aca="false">Report!C3213</f>
        <v>46269</v>
      </c>
      <c r="B1498" s="1" t="str">
        <f aca="false">Report!E3213</f>
        <v>SILVA DISTRIBUIDORA</v>
      </c>
      <c r="C1498" s="17" t="n">
        <f aca="false">Report!U3213</f>
        <v>226.8</v>
      </c>
      <c r="D1498" s="1" t="str">
        <f aca="false">Report!X3213</f>
        <v>NF 12955 1/2 - ALICIA</v>
      </c>
    </row>
    <row r="1499" customFormat="false" ht="12.75" hidden="false" customHeight="true" outlineLevel="0" collapsed="false">
      <c r="A1499" s="16" t="n">
        <f aca="false">Report!C3214</f>
        <v>46269</v>
      </c>
      <c r="B1499" s="1" t="str">
        <f aca="false">Report!E3214</f>
        <v>WKL COMERCIO ATACADISTA DE ARTIGOS DE AR</v>
      </c>
      <c r="C1499" s="17" t="n">
        <f aca="false">Report!U3214</f>
        <v>153.33</v>
      </c>
      <c r="D1499" s="1" t="str">
        <f aca="false">Report!X3214</f>
        <v>NF 1358 1/2 - ALICIA</v>
      </c>
    </row>
    <row r="1500" customFormat="false" ht="12.75" hidden="false" customHeight="true" outlineLevel="0" collapsed="false">
      <c r="A1500" s="16" t="n">
        <f aca="false">Report!C3216</f>
        <v>46269</v>
      </c>
      <c r="B1500" s="1" t="str">
        <f aca="false">Report!E3216</f>
        <v>ELZILENE DA SILVA</v>
      </c>
      <c r="C1500" s="17" t="n">
        <f aca="false">Report!U3216</f>
        <v>1455</v>
      </c>
      <c r="D1500" s="1" t="str">
        <f aca="false">Report!X3216</f>
        <v>NF 2781 1/1 - ALICIA</v>
      </c>
    </row>
    <row r="1501" customFormat="false" ht="12.75" hidden="false" customHeight="true" outlineLevel="0" collapsed="false">
      <c r="A1501" s="16" t="n">
        <f aca="false">Report!C3217</f>
        <v>46269</v>
      </c>
      <c r="B1501" s="1" t="str">
        <f aca="false">Report!E3217</f>
        <v>BRF S A</v>
      </c>
      <c r="C1501" s="17" t="n">
        <f aca="false">Report!U3217</f>
        <v>1100.04</v>
      </c>
      <c r="D1501" s="1" t="str">
        <f aca="false">Report!X3217</f>
        <v>NF 1624838 1/3 - ALICIA</v>
      </c>
    </row>
    <row r="1502" customFormat="false" ht="12.75" hidden="false" customHeight="true" outlineLevel="0" collapsed="false">
      <c r="A1502" s="16" t="n">
        <f aca="false">Report!C3218</f>
        <v>46269</v>
      </c>
      <c r="B1502" s="1" t="str">
        <f aca="false">Report!E3218</f>
        <v>JANETE DE LIMA ROOL 80938280287</v>
      </c>
      <c r="C1502" s="17" t="n">
        <f aca="false">Report!U3218</f>
        <v>310</v>
      </c>
      <c r="D1502" s="1" t="str">
        <f aca="false">Report!X3218</f>
        <v>NF 7164 1/1 - ALICIA</v>
      </c>
    </row>
    <row r="1503" customFormat="false" ht="12.75" hidden="false" customHeight="true" outlineLevel="0" collapsed="false">
      <c r="A1503" s="16" t="n">
        <f aca="false">Report!C3219</f>
        <v>46269</v>
      </c>
      <c r="B1503" s="1" t="str">
        <f aca="false">Report!E3219</f>
        <v>OLIVEIRA E SILVA LTDA</v>
      </c>
      <c r="C1503" s="17" t="n">
        <f aca="false">Report!U3219</f>
        <v>2541.5</v>
      </c>
      <c r="D1503" s="1" t="str">
        <f aca="false">Report!X3219</f>
        <v>COMPRAS CARLOS VERDURAS - ALICIA</v>
      </c>
    </row>
    <row r="1504" customFormat="false" ht="12.75" hidden="false" customHeight="true" outlineLevel="0" collapsed="false">
      <c r="A1504" s="16" t="n">
        <f aca="false">Report!C3220</f>
        <v>46269</v>
      </c>
      <c r="B1504" s="1" t="str">
        <f aca="false">Report!E3220</f>
        <v>COMERCIO E TRANSPORTE BRANDAO LTDA</v>
      </c>
      <c r="C1504" s="17" t="n">
        <f aca="false">Report!U3220</f>
        <v>378</v>
      </c>
      <c r="D1504" s="1" t="str">
        <f aca="false">Report!X3220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Report!C3221</f>
        <v>46269</v>
      </c>
      <c r="B1505" s="1" t="str">
        <f aca="false">Report!E3221</f>
        <v>COMERCIO E TRANSPORTE BRANDAO LTDA</v>
      </c>
      <c r="C1505" s="17" t="n">
        <f aca="false">Report!U3221</f>
        <v>550</v>
      </c>
      <c r="D1505" s="1" t="str">
        <f aca="false">Report!X3221</f>
        <v>NF 15225 - COMPRAS CARLOS VERDURAS - ALICIA</v>
      </c>
    </row>
    <row r="1506" customFormat="false" ht="12.75" hidden="false" customHeight="true" outlineLevel="0" collapsed="false">
      <c r="A1506" s="16" t="n">
        <f aca="false">Report!C3222</f>
        <v>46269</v>
      </c>
      <c r="B1506" s="1" t="str">
        <f aca="false">Report!E3222</f>
        <v>OLIVEIRA E SILVA LTDA</v>
      </c>
      <c r="C1506" s="17" t="n">
        <f aca="false">Report!U3222</f>
        <v>157</v>
      </c>
      <c r="D1506" s="1" t="str">
        <f aca="false">Report!X3222</f>
        <v>COMPRAS CHEIRO VERDE ,COUVE ,ALFACE - ALICIA</v>
      </c>
    </row>
    <row r="1507" customFormat="false" ht="12.75" hidden="false" customHeight="true" outlineLevel="0" collapsed="false">
      <c r="A1507" s="16" t="n">
        <f aca="false">Report!C3223</f>
        <v>46269</v>
      </c>
      <c r="B1507" s="1" t="str">
        <f aca="false">Report!E3223</f>
        <v>60.729.628 LAURENA NUNES CALIXTO</v>
      </c>
      <c r="C1507" s="17" t="n">
        <f aca="false">Report!U3223</f>
        <v>270</v>
      </c>
      <c r="D1507" s="1" t="str">
        <f aca="false">Report!X3223</f>
        <v>NF 927 1/1 - COMPRAS BRIGADEIRO - ALICIA</v>
      </c>
    </row>
    <row r="1508" customFormat="false" ht="12.75" hidden="false" customHeight="true" outlineLevel="0" collapsed="false">
      <c r="A1508" s="16" t="n">
        <f aca="false">Report!C3224</f>
        <v>46269</v>
      </c>
      <c r="B1508" s="1" t="str">
        <f aca="false">Report!E3224</f>
        <v>OLIVEIRA E SILVA LTDA</v>
      </c>
      <c r="C1508" s="17" t="n">
        <f aca="false">Report!U3224</f>
        <v>125</v>
      </c>
      <c r="D1508" s="1" t="str">
        <f aca="false">Report!X3224</f>
        <v>COMPRAS 1 CX DE BANANAS - ALICIA</v>
      </c>
    </row>
    <row r="1509" customFormat="false" ht="12.75" hidden="false" customHeight="true" outlineLevel="0" collapsed="false">
      <c r="A1509" s="16" t="n">
        <f aca="false">Report!C3273</f>
        <v>46270</v>
      </c>
      <c r="B1509" s="1" t="str">
        <f aca="false">Report!E3273</f>
        <v>J G COMERCIO DE PRODUTOS ALIMENTICIOS LTDA</v>
      </c>
      <c r="C1509" s="17" t="n">
        <f aca="false">Report!U3273</f>
        <v>1010.95</v>
      </c>
      <c r="D1509" s="1" t="str">
        <f aca="false">Report!X3273</f>
        <v>NF 399135 1/3 - ALICIA</v>
      </c>
    </row>
    <row r="1510" customFormat="false" ht="12.75" hidden="false" customHeight="true" outlineLevel="0" collapsed="false">
      <c r="A1510" s="16" t="n">
        <f aca="false">Report!C3275</f>
        <v>46270</v>
      </c>
      <c r="B1510" s="1" t="str">
        <f aca="false">Report!E3275</f>
        <v>SILVA DISTRIBUIDORA</v>
      </c>
      <c r="C1510" s="17" t="n">
        <f aca="false">Report!U3275</f>
        <v>203.79</v>
      </c>
      <c r="D1510" s="1" t="str">
        <f aca="false">Report!X3275</f>
        <v>NF 12956 1/3 - ALICIA</v>
      </c>
    </row>
    <row r="1511" customFormat="false" ht="12.75" hidden="false" customHeight="true" outlineLevel="0" collapsed="false">
      <c r="A1511" s="16" t="n">
        <f aca="false">Report!C3276</f>
        <v>46270</v>
      </c>
      <c r="B1511" s="1" t="str">
        <f aca="false">Report!E3276</f>
        <v>CINTIA MACIEL PEREIRA SANTOS 95986138287</v>
      </c>
      <c r="C1511" s="17" t="n">
        <f aca="false">Report!U3276</f>
        <v>734.25</v>
      </c>
      <c r="D1511" s="1" t="str">
        <f aca="false">Report!X3276</f>
        <v>NF 1452 1/1 - ALICIA</v>
      </c>
    </row>
    <row r="1512" customFormat="false" ht="12.75" hidden="false" customHeight="true" outlineLevel="0" collapsed="false">
      <c r="A1512" s="16" t="n">
        <f aca="false">Report!C3277</f>
        <v>46270</v>
      </c>
      <c r="B1512" s="1" t="str">
        <f aca="false">Report!E3277</f>
        <v>MAXFRI DISTRIUIDORA LTDA</v>
      </c>
      <c r="C1512" s="17" t="n">
        <f aca="false">Report!U3277</f>
        <v>3682.8</v>
      </c>
      <c r="D1512" s="1" t="str">
        <f aca="false">Report!X3277</f>
        <v>NF 15210 1/2 - ALICIA</v>
      </c>
    </row>
    <row r="1513" customFormat="false" ht="12.75" hidden="false" customHeight="true" outlineLevel="0" collapsed="false">
      <c r="A1513" s="16" t="n">
        <f aca="false">Report!C3279</f>
        <v>46270</v>
      </c>
      <c r="B1513" s="1" t="str">
        <f aca="false">Report!E3279</f>
        <v>H L M PADARIA E CONFEITARIA LTDA</v>
      </c>
      <c r="C1513" s="17" t="n">
        <f aca="false">Report!U3279</f>
        <v>240</v>
      </c>
      <c r="D1513" s="1" t="str">
        <f aca="false">Report!X3279</f>
        <v>NF 251 1/1 - BOLOS MIAZAKI - ALICIA</v>
      </c>
    </row>
    <row r="1514" customFormat="false" ht="12.75" hidden="false" customHeight="true" outlineLevel="0" collapsed="false">
      <c r="A1514" s="16" t="n">
        <f aca="false">Report!C3280</f>
        <v>46270</v>
      </c>
      <c r="B1514" s="1" t="str">
        <f aca="false">Report!E3280</f>
        <v>OLIVEIRA E SILVA LTDA</v>
      </c>
      <c r="C1514" s="17" t="n">
        <f aca="false">Report!U3280</f>
        <v>125</v>
      </c>
      <c r="D1514" s="1" t="str">
        <f aca="false">Report!X3280</f>
        <v>compras 1 cx de bananas - alicia</v>
      </c>
    </row>
    <row r="1515" customFormat="false" ht="12.75" hidden="false" customHeight="true" outlineLevel="0" collapsed="false">
      <c r="A1515" s="16" t="n">
        <f aca="false">Report!C3281</f>
        <v>46270</v>
      </c>
      <c r="B1515" s="1" t="str">
        <f aca="false">Report!E3281</f>
        <v>OLIVEIRA E SILVA LTDA</v>
      </c>
      <c r="C1515" s="17" t="n">
        <f aca="false">Report!U3281</f>
        <v>380</v>
      </c>
      <c r="D1515" s="1" t="str">
        <f aca="false">Report!X3281</f>
        <v>compras cheiro verde - alicia</v>
      </c>
    </row>
    <row r="1516" customFormat="false" ht="12.75" hidden="false" customHeight="true" outlineLevel="0" collapsed="false">
      <c r="A1516" s="16" t="n">
        <f aca="false">Report!C3282</f>
        <v>46270</v>
      </c>
      <c r="B1516" s="1" t="str">
        <f aca="false">Report!E3282</f>
        <v>J W N DOS SANTOS</v>
      </c>
      <c r="C1516" s="17" t="n">
        <f aca="false">Report!U3282</f>
        <v>575</v>
      </c>
      <c r="D1516" s="1" t="str">
        <f aca="false">Report!X3282</f>
        <v>COMPRAS CARVAO AVISTA - JHONATAS </v>
      </c>
    </row>
    <row r="1517" customFormat="false" ht="12.75" hidden="false" customHeight="true" outlineLevel="0" collapsed="false">
      <c r="A1517" s="16" t="n">
        <f aca="false">Report!C3283</f>
        <v>46270</v>
      </c>
      <c r="B1517" s="1" t="str">
        <f aca="false">Report!E3283</f>
        <v>GELO DANGELO FABRICACAO DE GELO LTDA</v>
      </c>
      <c r="C1517" s="17" t="n">
        <f aca="false">Report!U3283</f>
        <v>511</v>
      </c>
      <c r="D1517" s="1" t="str">
        <f aca="false">Report!X3283</f>
        <v>COMPRAS GELO AVISTA - JHONATAS </v>
      </c>
    </row>
    <row r="1518" customFormat="false" ht="12.75" hidden="false" customHeight="true" outlineLevel="0" collapsed="false">
      <c r="A1518" s="16" t="n">
        <f aca="false">Report!C3298</f>
        <v>46271</v>
      </c>
      <c r="B1518" s="1" t="str">
        <f aca="false">Report!E3298</f>
        <v>H.V.M. XAVIER ALIMENTOS</v>
      </c>
      <c r="C1518" s="17" t="n">
        <f aca="false">Report!U3298</f>
        <v>320.4</v>
      </c>
      <c r="D1518" s="1" t="str">
        <f aca="false">Report!X3298</f>
        <v>NF 136969 1/1 - ALICIA</v>
      </c>
    </row>
    <row r="1519" customFormat="false" ht="12.75" hidden="false" customHeight="true" outlineLevel="0" collapsed="false">
      <c r="A1519" s="16" t="n">
        <f aca="false">Report!C3299</f>
        <v>46271</v>
      </c>
      <c r="B1519" s="1" t="str">
        <f aca="false">Report!E3299</f>
        <v>BRF S A</v>
      </c>
      <c r="C1519" s="17" t="n">
        <f aca="false">Report!U3299</f>
        <v>166.92</v>
      </c>
      <c r="D1519" s="1" t="str">
        <f aca="false">Report!X3299</f>
        <v>NF 1625096 1/3 - ALICIA</v>
      </c>
    </row>
    <row r="1520" customFormat="false" ht="12.75" hidden="false" customHeight="true" outlineLevel="0" collapsed="false">
      <c r="A1520" s="16" t="n">
        <f aca="false">Report!C3300</f>
        <v>46271</v>
      </c>
      <c r="B1520" s="1" t="str">
        <f aca="false">Report!E3300</f>
        <v>MILK92 ATACADO E VAREJO DE PRODUTOS ALIMENTICIOS LTDA</v>
      </c>
      <c r="C1520" s="17" t="n">
        <f aca="false">Report!U3300</f>
        <v>300</v>
      </c>
      <c r="D1520" s="1" t="str">
        <f aca="false">Report!X3300</f>
        <v>NF 3360 1/1 - ALICIA</v>
      </c>
    </row>
    <row r="1521" customFormat="false" ht="12.75" hidden="false" customHeight="true" outlineLevel="0" collapsed="false">
      <c r="A1521" s="16" t="n">
        <f aca="false">Report!C3309</f>
        <v>46272</v>
      </c>
      <c r="B1521" s="1" t="str">
        <f aca="false">Report!E3309</f>
        <v>DUNORTE DISTRIBUIDORA DE PRODUTOS DE CONSUMO LTDA</v>
      </c>
      <c r="C1521" s="17" t="n">
        <f aca="false">Report!U3309</f>
        <v>949.63</v>
      </c>
      <c r="D1521" s="1" t="str">
        <f aca="false">Report!X3309</f>
        <v>NF 3229254 4/4 - ALICIA</v>
      </c>
    </row>
    <row r="1522" customFormat="false" ht="12.75" hidden="false" customHeight="true" outlineLevel="0" collapsed="false">
      <c r="A1522" s="16" t="n">
        <f aca="false">Report!C3310</f>
        <v>46272</v>
      </c>
      <c r="B1522" s="1" t="str">
        <f aca="false">Report!E3310</f>
        <v>GILBERTO SILVA NASCIMENTO</v>
      </c>
      <c r="C1522" s="17" t="n">
        <f aca="false">Report!U3310</f>
        <v>538.18</v>
      </c>
      <c r="D1522" s="1" t="str">
        <f aca="false">Report!X3310</f>
        <v>NF 846 4/4 - ALICIA</v>
      </c>
    </row>
    <row r="1523" customFormat="false" ht="12.75" hidden="false" customHeight="true" outlineLevel="0" collapsed="false">
      <c r="A1523" s="16" t="n">
        <f aca="false">Report!C3311</f>
        <v>46272</v>
      </c>
      <c r="B1523" s="1" t="str">
        <f aca="false">Report!E3311</f>
        <v>ADRIANA DISTRIBUIDORA DE PRODUTOS ALIMEN</v>
      </c>
      <c r="C1523" s="17" t="n">
        <f aca="false">Report!U3311</f>
        <v>710.92</v>
      </c>
      <c r="D1523" s="1" t="str">
        <f aca="false">Report!X3311</f>
        <v>NF 889382 1/3 - ALICIA</v>
      </c>
    </row>
    <row r="1524" customFormat="false" ht="12.75" hidden="false" customHeight="true" outlineLevel="0" collapsed="false">
      <c r="A1524" s="16" t="n">
        <f aca="false">Report!C3312</f>
        <v>46272</v>
      </c>
      <c r="B1524" s="1" t="str">
        <f aca="false">Report!E3312</f>
        <v>IRMÃOS LIMA  ATACADO  DE ALIMENTOS LTDA</v>
      </c>
      <c r="C1524" s="17" t="n">
        <f aca="false">Report!U3312</f>
        <v>1028.18</v>
      </c>
      <c r="D1524" s="1" t="str">
        <f aca="false">Report!X3312</f>
        <v>NF 297049 3/3 - ALICIA</v>
      </c>
    </row>
    <row r="1525" customFormat="false" ht="12.75" hidden="false" customHeight="true" outlineLevel="0" collapsed="false">
      <c r="A1525" s="16" t="n">
        <f aca="false">Report!C3313</f>
        <v>46272</v>
      </c>
      <c r="B1525" s="1" t="str">
        <f aca="false">Report!E3313</f>
        <v>ADRIANA DISTRIBUIDORA DE PRODUTOS ALIMEN</v>
      </c>
      <c r="C1525" s="17" t="n">
        <f aca="false">Report!U3313</f>
        <v>1265.74</v>
      </c>
      <c r="D1525" s="1" t="str">
        <f aca="false">Report!X3313</f>
        <v>NF 890827 2/3 - ALICIA</v>
      </c>
    </row>
    <row r="1526" customFormat="false" ht="12.75" hidden="false" customHeight="true" outlineLevel="0" collapsed="false">
      <c r="A1526" s="16" t="n">
        <f aca="false">Report!C3314</f>
        <v>46272</v>
      </c>
      <c r="B1526" s="1" t="str">
        <f aca="false">Report!E3314</f>
        <v>SL DISTRIBUIDORA COM. DE PROD. ALIMENTIC</v>
      </c>
      <c r="C1526" s="17" t="n">
        <f aca="false">Report!U3314</f>
        <v>427.28</v>
      </c>
      <c r="D1526" s="1" t="str">
        <f aca="false">Report!X3314</f>
        <v>NF 11361 2/2 - ALICIA</v>
      </c>
    </row>
    <row r="1527" customFormat="false" ht="12.75" hidden="false" customHeight="true" outlineLevel="0" collapsed="false">
      <c r="A1527" s="16" t="n">
        <f aca="false">Report!C3315</f>
        <v>46272</v>
      </c>
      <c r="B1527" s="1" t="str">
        <f aca="false">Report!E3315</f>
        <v>OESA COMERCIO E REPRESENTACOES S/A</v>
      </c>
      <c r="C1527" s="17" t="n">
        <f aca="false">Report!U3315</f>
        <v>273.52</v>
      </c>
      <c r="D1527" s="1" t="str">
        <f aca="false">Report!X3315</f>
        <v>NF 443784 2/3 - ALICIA</v>
      </c>
    </row>
    <row r="1528" customFormat="false" ht="12.75" hidden="false" customHeight="true" outlineLevel="0" collapsed="false">
      <c r="A1528" s="16" t="n">
        <f aca="false">Report!C3316</f>
        <v>46272</v>
      </c>
      <c r="B1528" s="1" t="str">
        <f aca="false">Report!E3316</f>
        <v>OLIVEIRA E SILVA LTDA</v>
      </c>
      <c r="C1528" s="17" t="n">
        <f aca="false">Report!U3316</f>
        <v>855</v>
      </c>
      <c r="D1528" s="1" t="str">
        <f aca="false">Report!X3316</f>
        <v>COMPRAS FARINHAS DO JOSE - ALICIA</v>
      </c>
    </row>
    <row r="1529" customFormat="false" ht="12.75" hidden="false" customHeight="true" outlineLevel="0" collapsed="false">
      <c r="A1529" s="16" t="n">
        <f aca="false">Report!C3317</f>
        <v>46272</v>
      </c>
      <c r="B1529" s="1" t="str">
        <f aca="false">Report!E3317</f>
        <v>MAXFRI DISTRIUIDORA LTDA</v>
      </c>
      <c r="C1529" s="17" t="n">
        <f aca="false">Report!U3317</f>
        <v>3695.25</v>
      </c>
      <c r="D1529" s="1" t="str">
        <f aca="false">Report!X3317</f>
        <v>NF 15125 2/2 - ALICIA</v>
      </c>
    </row>
    <row r="1530" customFormat="false" ht="12.75" hidden="false" customHeight="true" outlineLevel="0" collapsed="false">
      <c r="A1530" s="16" t="n">
        <f aca="false">Report!C3318</f>
        <v>46272</v>
      </c>
      <c r="B1530" s="1" t="str">
        <f aca="false">Report!E3318</f>
        <v>COMERCIO DE FRIOS MANAUS LTDA</v>
      </c>
      <c r="C1530" s="17" t="n">
        <f aca="false">Report!U3318</f>
        <v>742.9</v>
      </c>
      <c r="D1530" s="1" t="str">
        <f aca="false">Report!X3318</f>
        <v>NF 175357 2/2 - ALICIA</v>
      </c>
    </row>
    <row r="1531" customFormat="false" ht="12.75" hidden="false" customHeight="true" outlineLevel="0" collapsed="false">
      <c r="A1531" s="16" t="n">
        <f aca="false">Report!C3319</f>
        <v>46272</v>
      </c>
      <c r="B1531" s="1" t="str">
        <f aca="false">Report!E3319</f>
        <v>OLIVEIRA E SILVA LTDA</v>
      </c>
      <c r="C1531" s="17" t="n">
        <f aca="false">Report!U3319</f>
        <v>300</v>
      </c>
      <c r="D1531" s="1" t="str">
        <f aca="false">Report!X3319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Report!C3320</f>
        <v>46272</v>
      </c>
      <c r="B1532" s="1" t="str">
        <f aca="false">Report!E3320</f>
        <v>COMERCIO DE FRIOS MANAUS LTDA</v>
      </c>
      <c r="C1532" s="17" t="n">
        <f aca="false">Report!U3320</f>
        <v>2164.69</v>
      </c>
      <c r="D1532" s="1" t="str">
        <f aca="false">Report!X3320</f>
        <v>NF 175722 1/2 - ALICIA</v>
      </c>
    </row>
    <row r="1533" customFormat="false" ht="12.75" hidden="false" customHeight="true" outlineLevel="0" collapsed="false">
      <c r="A1533" s="16" t="n">
        <f aca="false">Report!C3321</f>
        <v>46272</v>
      </c>
      <c r="B1533" s="1" t="str">
        <f aca="false">Report!E3321</f>
        <v>OLIVEIRA E SILVA LTDA</v>
      </c>
      <c r="C1533" s="17" t="n">
        <f aca="false">Report!U3321</f>
        <v>250</v>
      </c>
      <c r="D1533" s="1" t="str">
        <f aca="false">Report!X3321</f>
        <v>compras 2cx de banana - jhonatas</v>
      </c>
    </row>
    <row r="1534" customFormat="false" ht="12.75" hidden="false" customHeight="true" outlineLevel="0" collapsed="false">
      <c r="A1534" s="16" t="n">
        <f aca="false">Report!C3332</f>
        <v>46273</v>
      </c>
      <c r="B1534" s="1" t="str">
        <f aca="false">Report!E3332</f>
        <v>WKL COMERCIO ATACADISTA DE ARTIGOS DE AR</v>
      </c>
      <c r="C1534" s="17" t="n">
        <f aca="false">Report!U3332</f>
        <v>592.05</v>
      </c>
      <c r="D1534" s="1" t="str">
        <f aca="false">Report!X3332</f>
        <v>NF 1330 4/4 - ALICIA</v>
      </c>
    </row>
    <row r="1535" customFormat="false" ht="12.75" hidden="false" customHeight="true" outlineLevel="0" collapsed="false">
      <c r="A1535" s="16" t="n">
        <f aca="false">Report!C3333</f>
        <v>46273</v>
      </c>
      <c r="B1535" s="1" t="str">
        <f aca="false">Report!E3333</f>
        <v>ATIVA COM E REP</v>
      </c>
      <c r="C1535" s="17" t="n">
        <f aca="false">Report!U3333</f>
        <v>879.72</v>
      </c>
      <c r="D1535" s="1" t="str">
        <f aca="false">Report!X3333</f>
        <v>NF 26350 3/3 - ALICIA</v>
      </c>
    </row>
    <row r="1536" customFormat="false" ht="12.75" hidden="false" customHeight="true" outlineLevel="0" collapsed="false">
      <c r="A1536" s="16" t="n">
        <f aca="false">Report!C3334</f>
        <v>46273</v>
      </c>
      <c r="B1536" s="1" t="str">
        <f aca="false">Report!E3334</f>
        <v>DUNORTE DISTRIBUIDORA DE PRODUTOS DE CONSUMO LTDA</v>
      </c>
      <c r="C1536" s="17" t="n">
        <f aca="false">Report!U3334</f>
        <v>421.85</v>
      </c>
      <c r="D1536" s="1" t="str">
        <f aca="false">Report!X3334</f>
        <v>NF 3234933 3/3 - ALICIA</v>
      </c>
    </row>
    <row r="1537" customFormat="false" ht="12.75" hidden="false" customHeight="true" outlineLevel="0" collapsed="false">
      <c r="A1537" s="16" t="n">
        <f aca="false">Report!C3335</f>
        <v>46273</v>
      </c>
      <c r="B1537" s="1" t="str">
        <f aca="false">Report!E3335</f>
        <v>NESTLÉ BRASIL LTDA.</v>
      </c>
      <c r="C1537" s="17" t="n">
        <f aca="false">Report!U3335</f>
        <v>1060.48</v>
      </c>
      <c r="D1537" s="1" t="str">
        <f aca="false">Report!X3335</f>
        <v>NF 1439013 1/1 - ALICIA</v>
      </c>
    </row>
    <row r="1538" customFormat="false" ht="12.75" hidden="false" customHeight="true" outlineLevel="0" collapsed="false">
      <c r="A1538" s="16" t="n">
        <f aca="false">Report!C3336</f>
        <v>46273</v>
      </c>
      <c r="B1538" s="1" t="str">
        <f aca="false">Report!E3336</f>
        <v>SABIA COMERCIO DE COSMETICOS LTDA</v>
      </c>
      <c r="C1538" s="17" t="n">
        <f aca="false">Report!U3336</f>
        <v>842.3</v>
      </c>
      <c r="D1538" s="1" t="str">
        <f aca="false">Report!X3336</f>
        <v>NF 255147 1/5 - ALICIA</v>
      </c>
    </row>
    <row r="1539" customFormat="false" ht="12.75" hidden="false" customHeight="true" outlineLevel="0" collapsed="false">
      <c r="A1539" s="16" t="n">
        <f aca="false">Report!C3337</f>
        <v>46273</v>
      </c>
      <c r="B1539" s="1" t="str">
        <f aca="false">Report!E3337</f>
        <v>NESTLÉ BRASIL LTDA.</v>
      </c>
      <c r="C1539" s="17" t="n">
        <f aca="false">Report!U3337</f>
        <v>1052.36</v>
      </c>
      <c r="D1539" s="1" t="str">
        <f aca="false">Report!X3337</f>
        <v>NF 1439755 1/1 - ALICIA</v>
      </c>
    </row>
    <row r="1540" customFormat="false" ht="12.75" hidden="false" customHeight="true" outlineLevel="0" collapsed="false">
      <c r="A1540" s="16" t="n">
        <f aca="false">Report!C3338</f>
        <v>46273</v>
      </c>
      <c r="B1540" s="1" t="str">
        <f aca="false">Report!E3338</f>
        <v>OCIDENTAL COMERCIO DE FRIOS LTDA</v>
      </c>
      <c r="C1540" s="17" t="n">
        <f aca="false">Report!U3338</f>
        <v>888.75</v>
      </c>
      <c r="D1540" s="1" t="str">
        <f aca="false">Report!X3338</f>
        <v>NF 1260091 2/2 - ALICIA</v>
      </c>
    </row>
    <row r="1541" customFormat="false" ht="12.75" hidden="false" customHeight="true" outlineLevel="0" collapsed="false">
      <c r="A1541" s="16" t="n">
        <f aca="false">Report!C3339</f>
        <v>46273</v>
      </c>
      <c r="B1541" s="1" t="str">
        <f aca="false">Report!E3339</f>
        <v>NESTLÉ BRASIL LTDA.</v>
      </c>
      <c r="C1541" s="17" t="n">
        <f aca="false">Report!U3339</f>
        <v>437.25</v>
      </c>
      <c r="D1541" s="1" t="str">
        <f aca="false">Report!X3339</f>
        <v>NF 1440073 1/1 - ALICIA</v>
      </c>
    </row>
    <row r="1542" customFormat="false" ht="12.75" hidden="false" customHeight="true" outlineLevel="0" collapsed="false">
      <c r="A1542" s="16" t="n">
        <f aca="false">Report!C3340</f>
        <v>46273</v>
      </c>
      <c r="B1542" s="1" t="str">
        <f aca="false">Report!E3340</f>
        <v>DUNORTE DISTRIBUIDORA DE PRODUTOS DE CONSUMO LTDA</v>
      </c>
      <c r="C1542" s="17" t="n">
        <f aca="false">Report!U3340</f>
        <v>924.11</v>
      </c>
      <c r="D1542" s="1" t="str">
        <f aca="false">Report!X3340</f>
        <v>NF 3238686 2/4 - ALICIA</v>
      </c>
    </row>
    <row r="1543" customFormat="false" ht="12.75" hidden="false" customHeight="true" outlineLevel="0" collapsed="false">
      <c r="A1543" s="16" t="n">
        <f aca="false">Report!C3341</f>
        <v>46273</v>
      </c>
      <c r="B1543" s="1" t="str">
        <f aca="false">Report!E3341</f>
        <v>MARE DISTRIBUIDORA DE BEBIDAS E DE PRODUTOS ALIMENTICIOS LTDA</v>
      </c>
      <c r="C1543" s="17" t="n">
        <f aca="false">Report!U3341</f>
        <v>643.4</v>
      </c>
      <c r="D1543" s="1" t="str">
        <f aca="false">Report!X3341</f>
        <v>NF 1432808 1/2 - ALICIA</v>
      </c>
    </row>
    <row r="1544" customFormat="false" ht="12.75" hidden="false" customHeight="true" outlineLevel="0" collapsed="false">
      <c r="A1544" s="16" t="n">
        <f aca="false">Report!C3342</f>
        <v>46273</v>
      </c>
      <c r="B1544" s="1" t="str">
        <f aca="false">Report!E3342</f>
        <v>MARE DISTRIBUIDORA DE BEBIDAS E DE PRODUTOS ALIMENTICIOS LTDA</v>
      </c>
      <c r="C1544" s="17" t="n">
        <f aca="false">Report!U3342</f>
        <v>960</v>
      </c>
      <c r="D1544" s="1" t="str">
        <f aca="false">Report!X3342</f>
        <v>NF 8171191 2/2 - ALICIA</v>
      </c>
    </row>
    <row r="1545" customFormat="false" ht="12.75" hidden="false" customHeight="true" outlineLevel="0" collapsed="false">
      <c r="A1545" s="16" t="n">
        <f aca="false">Report!C3343</f>
        <v>46273</v>
      </c>
      <c r="B1545" s="1" t="str">
        <f aca="false">Report!E3343</f>
        <v>MARE DISTRIBUIDORA DE BEBIDAS E DE PRODUTOS ALIMENTICIOS LTDA</v>
      </c>
      <c r="C1545" s="17" t="n">
        <f aca="false">Report!U3343</f>
        <v>638.75</v>
      </c>
      <c r="D1545" s="1" t="str">
        <f aca="false">Report!X3343</f>
        <v>NF 8171192 2/2 - ALICIA</v>
      </c>
    </row>
    <row r="1546" customFormat="false" ht="12.75" hidden="false" customHeight="true" outlineLevel="0" collapsed="false">
      <c r="A1546" s="16" t="n">
        <f aca="false">Report!C3344</f>
        <v>46273</v>
      </c>
      <c r="B1546" s="1" t="str">
        <f aca="false">Report!E3344</f>
        <v>FEMAR IND E COM DE BEBIDAS LTDA</v>
      </c>
      <c r="C1546" s="17" t="n">
        <f aca="false">Report!U3344</f>
        <v>342.12</v>
      </c>
      <c r="D1546" s="1" t="str">
        <f aca="false">Report!X3344</f>
        <v>NF 57306 1/1 - ALICIA</v>
      </c>
    </row>
    <row r="1547" customFormat="false" ht="12.75" hidden="false" customHeight="true" outlineLevel="0" collapsed="false">
      <c r="A1547" s="16" t="n">
        <f aca="false">Report!C3345</f>
        <v>46273</v>
      </c>
      <c r="B1547" s="1" t="str">
        <f aca="false">Report!E3345</f>
        <v>COMERCIO DE FRIOS MANAUS LTDA</v>
      </c>
      <c r="C1547" s="17" t="n">
        <f aca="false">Report!U3345</f>
        <v>2644.2</v>
      </c>
      <c r="D1547" s="1" t="str">
        <f aca="false">Report!X3345</f>
        <v>NF 175417 2/2 - ALICIA</v>
      </c>
    </row>
    <row r="1548" customFormat="false" ht="12.75" hidden="false" customHeight="true" outlineLevel="0" collapsed="false">
      <c r="A1548" s="16" t="n">
        <f aca="false">Report!C3346</f>
        <v>46273</v>
      </c>
      <c r="B1548" s="1" t="str">
        <f aca="false">Report!E3346</f>
        <v>TOYA INDUSTRIA E COMERCIO LTDA.</v>
      </c>
      <c r="C1548" s="17" t="n">
        <f aca="false">Report!U3346</f>
        <v>309.88</v>
      </c>
      <c r="D1548" s="1" t="str">
        <f aca="false">Report!X3346</f>
        <v>NF 258631 2/2 - ALICIA</v>
      </c>
    </row>
    <row r="1549" customFormat="false" ht="12.75" hidden="false" customHeight="true" outlineLevel="0" collapsed="false">
      <c r="A1549" s="16" t="n">
        <f aca="false">Report!C3347</f>
        <v>46273</v>
      </c>
      <c r="B1549" s="1" t="str">
        <f aca="false">Report!E3347</f>
        <v>MARE DISTRIBUIDORA DE BEBIDAS E DE PRODUTOS ALIMENTICIOS LTDA</v>
      </c>
      <c r="C1549" s="17" t="n">
        <f aca="false">Report!U3347</f>
        <v>195</v>
      </c>
      <c r="D1549" s="1" t="str">
        <f aca="false">Report!X3347</f>
        <v>NF 1432810 1/2 - ALICIA</v>
      </c>
    </row>
    <row r="1550" customFormat="false" ht="12.75" hidden="false" customHeight="true" outlineLevel="0" collapsed="false">
      <c r="A1550" s="16" t="n">
        <f aca="false">Report!C3348</f>
        <v>46273</v>
      </c>
      <c r="B1550" s="1" t="str">
        <f aca="false">Report!E3348</f>
        <v>OLIVEIRA E SILVA LTDA</v>
      </c>
      <c r="C1550" s="17" t="n">
        <f aca="false">Report!U3348</f>
        <v>1655</v>
      </c>
      <c r="D1550" s="1" t="str">
        <f aca="false">Report!X3348</f>
        <v>COMPRAS CARLOS VERDURAS - ALICIA</v>
      </c>
    </row>
    <row r="1551" customFormat="false" ht="12.75" hidden="false" customHeight="true" outlineLevel="0" collapsed="false">
      <c r="A1551" s="16" t="n">
        <f aca="false">Report!C3349</f>
        <v>46273</v>
      </c>
      <c r="B1551" s="1" t="str">
        <f aca="false">Report!E3349</f>
        <v>M A B MAXIMINO EIRELI</v>
      </c>
      <c r="C1551" s="17" t="n">
        <f aca="false">Report!U3349</f>
        <v>209.94</v>
      </c>
      <c r="D1551" s="1" t="str">
        <f aca="false">Report!X3349</f>
        <v>NF 7845 1/1 - ALICIA</v>
      </c>
    </row>
    <row r="1552" customFormat="false" ht="12.75" hidden="false" customHeight="true" outlineLevel="0" collapsed="false">
      <c r="A1552" s="16" t="n">
        <f aca="false">Report!C3350</f>
        <v>46273</v>
      </c>
      <c r="B1552" s="1" t="str">
        <f aca="false">Report!E3350</f>
        <v>M DE J MARQUES PEREIRA PRODUTOS DE LIMPE</v>
      </c>
      <c r="C1552" s="17" t="n">
        <f aca="false">Report!U3350</f>
        <v>745</v>
      </c>
      <c r="D1552" s="1" t="str">
        <f aca="false">Report!X3350</f>
        <v>NF 203 1/1 PGT PIX:55708722000197 M DE J MARQUES PEREIRA -ALICIA</v>
      </c>
    </row>
    <row r="1553" customFormat="false" ht="12.75" hidden="false" customHeight="true" outlineLevel="0" collapsed="false">
      <c r="A1553" s="16" t="n">
        <f aca="false">Report!C3351</f>
        <v>46273</v>
      </c>
      <c r="B1553" s="1" t="str">
        <f aca="false">Report!E3351</f>
        <v>JANETE DE LIMA ROOL 80938280287</v>
      </c>
      <c r="C1553" s="17" t="n">
        <f aca="false">Report!U3351</f>
        <v>322</v>
      </c>
      <c r="D1553" s="1" t="str">
        <f aca="false">Report!X3351</f>
        <v>NF 7195 1/1 - ALICIA</v>
      </c>
    </row>
    <row r="1554" customFormat="false" ht="12.75" hidden="false" customHeight="true" outlineLevel="0" collapsed="false">
      <c r="A1554" s="16" t="n">
        <f aca="false">Report!C3352</f>
        <v>46273</v>
      </c>
      <c r="B1554" s="1" t="str">
        <f aca="false">Report!E3352</f>
        <v>TOYA INDUSTRIA E COMERCIO LTDA.</v>
      </c>
      <c r="C1554" s="17" t="n">
        <f aca="false">Report!U3352</f>
        <v>471</v>
      </c>
      <c r="D1554" s="1" t="str">
        <f aca="false">Report!X3352</f>
        <v>NF 259101 1/2 - ALICIA</v>
      </c>
    </row>
    <row r="1555" customFormat="false" ht="12.75" hidden="false" customHeight="true" outlineLevel="0" collapsed="false">
      <c r="A1555" s="16" t="n">
        <f aca="false">Report!C3353</f>
        <v>46273</v>
      </c>
      <c r="B1555" s="1" t="str">
        <f aca="false">Report!E3353</f>
        <v>COMERCIO E TRANSPORTE BRANDAO LTDA</v>
      </c>
      <c r="C1555" s="17" t="n">
        <f aca="false">Report!U3353</f>
        <v>168</v>
      </c>
      <c r="D1555" s="1" t="str">
        <f aca="false">Report!X3353</f>
        <v>RECIBO - COMPRAS QUEIJO - CARLOS VERDURAS - ALICIA</v>
      </c>
    </row>
    <row r="1556" customFormat="false" ht="12.75" hidden="false" customHeight="true" outlineLevel="0" collapsed="false">
      <c r="A1556" s="16" t="n">
        <f aca="false">Report!C3354</f>
        <v>46273</v>
      </c>
      <c r="B1556" s="1" t="str">
        <f aca="false">Report!E3354</f>
        <v>COMERCIO E TRANSPORTE BRANDAO LTDA</v>
      </c>
      <c r="C1556" s="17" t="n">
        <f aca="false">Report!U3354</f>
        <v>550</v>
      </c>
      <c r="D1556" s="1" t="str">
        <f aca="false">Report!X3354</f>
        <v>NF15258 1/1 - COMPRAS CARLOS VERDURAS - ALICIA</v>
      </c>
    </row>
    <row r="1557" customFormat="false" ht="12.75" hidden="false" customHeight="true" outlineLevel="0" collapsed="false">
      <c r="A1557" s="16" t="n">
        <f aca="false">Report!C3358</f>
        <v>46273</v>
      </c>
      <c r="B1557" s="1" t="str">
        <f aca="false">Report!E3358</f>
        <v>OLIVEIRA E SILVA LTDA</v>
      </c>
      <c r="C1557" s="17" t="n">
        <f aca="false">Report!U3358</f>
        <v>274</v>
      </c>
      <c r="D1557" s="1" t="str">
        <f aca="false">Report!X3358</f>
        <v>RECIBO - COMPRAS DE CHEIRO VER COUVE ALFACE - JHONATAS</v>
      </c>
    </row>
    <row r="1558" customFormat="false" ht="12.75" hidden="false" customHeight="true" outlineLevel="0" collapsed="false">
      <c r="A1558" s="16" t="n">
        <f aca="false">Report!C3359</f>
        <v>46273</v>
      </c>
      <c r="B1558" s="1" t="str">
        <f aca="false">Report!E3359</f>
        <v>OLIVEIRA E SILVA LTDA</v>
      </c>
      <c r="C1558" s="17" t="n">
        <f aca="false">Report!U3359</f>
        <v>98.9</v>
      </c>
      <c r="D1558" s="1" t="str">
        <f aca="false">Report!X3359</f>
        <v>RECIBO- COMPRAS MAXIXE , JERRIMUM - JHONATAS </v>
      </c>
    </row>
    <row r="1559" customFormat="false" ht="12.75" hidden="false" customHeight="true" outlineLevel="0" collapsed="false">
      <c r="A1559" s="16" t="n">
        <f aca="false">Report!C3360</f>
        <v>46273</v>
      </c>
      <c r="B1559" s="1" t="str">
        <f aca="false">Report!E3360</f>
        <v>OLIVEIRA E SILVA LTDA</v>
      </c>
      <c r="C1559" s="17" t="n">
        <f aca="false">Report!U3360</f>
        <v>250</v>
      </c>
      <c r="D1559" s="1" t="str">
        <f aca="false">Report!X3360</f>
        <v>compras 1 cx bananas - alicia</v>
      </c>
    </row>
    <row r="1560" customFormat="false" ht="12.75" hidden="false" customHeight="true" outlineLevel="0" collapsed="false">
      <c r="A1560" s="16" t="n">
        <f aca="false">Report!C3361</f>
        <v>46273</v>
      </c>
      <c r="B1560" s="1" t="str">
        <f aca="false">Report!E3361</f>
        <v>RV TECNOLOGIA E SISTEMAS S.A</v>
      </c>
      <c r="C1560" s="17" t="n">
        <f aca="false">Report!U3361</f>
        <v>548.67</v>
      </c>
      <c r="D1560" s="1" t="str">
        <f aca="false">Report!X3361</f>
        <v>RV RECARGA CELULAR MO4-ANDREZA</v>
      </c>
    </row>
    <row r="1561" customFormat="false" ht="12.75" hidden="false" customHeight="true" outlineLevel="0" collapsed="false">
      <c r="A1561" s="16" t="n">
        <f aca="false">Report!C3370</f>
        <v>46274</v>
      </c>
      <c r="B1561" s="1" t="str">
        <f aca="false">Report!E3370</f>
        <v>MARTINS COM SERV DISTR SA</v>
      </c>
      <c r="C1561" s="17" t="n">
        <f aca="false">Report!U3370</f>
        <v>1718.76</v>
      </c>
      <c r="D1561" s="1" t="str">
        <f aca="false">Report!X3370</f>
        <v>NF 1771475 3/4 - ALICIA</v>
      </c>
    </row>
    <row r="1562" customFormat="false" ht="12.75" hidden="false" customHeight="true" outlineLevel="0" collapsed="false">
      <c r="A1562" s="16" t="n">
        <f aca="false">Report!C3371</f>
        <v>46274</v>
      </c>
      <c r="B1562" s="1" t="str">
        <f aca="false">Report!E3371</f>
        <v>AGM COMERCIO E DISTRIBUIDORA DE MATERIAS DE PERFUMARIA E LIMPEZA LTDA</v>
      </c>
      <c r="C1562" s="17" t="n">
        <f aca="false">Report!U3371</f>
        <v>545.13</v>
      </c>
      <c r="D1562" s="1" t="str">
        <f aca="false">Report!X3371</f>
        <v>NF 163841 3/4 - ALICIA</v>
      </c>
    </row>
    <row r="1563" customFormat="false" ht="12.75" hidden="false" customHeight="true" outlineLevel="0" collapsed="false">
      <c r="A1563" s="16" t="n">
        <f aca="false">Report!C3372</f>
        <v>46274</v>
      </c>
      <c r="B1563" s="1" t="str">
        <f aca="false">Report!E3372</f>
        <v>OCIDENTAL COMERCIO DE FRIOS LTDA</v>
      </c>
      <c r="C1563" s="17" t="n">
        <f aca="false">Report!U3372</f>
        <v>871.13</v>
      </c>
      <c r="D1563" s="1" t="str">
        <f aca="false">Report!X3372</f>
        <v>NF 1260900 2/2 - ALICIA</v>
      </c>
    </row>
    <row r="1564" customFormat="false" ht="12.75" hidden="false" customHeight="true" outlineLevel="0" collapsed="false">
      <c r="A1564" s="16" t="n">
        <f aca="false">Report!C3373</f>
        <v>46274</v>
      </c>
      <c r="B1564" s="1" t="str">
        <f aca="false">Report!E3373</f>
        <v>A M QUIMICA IND E COM DE PROD QUIMICOS I</v>
      </c>
      <c r="C1564" s="17" t="n">
        <f aca="false">Report!U3373</f>
        <v>226.44</v>
      </c>
      <c r="D1564" s="1" t="str">
        <f aca="false">Report!X3373</f>
        <v>NF 70351 2/3 - ALICIA</v>
      </c>
    </row>
    <row r="1565" customFormat="false" ht="12.75" hidden="false" customHeight="true" outlineLevel="0" collapsed="false">
      <c r="A1565" s="16" t="n">
        <f aca="false">Report!C3374</f>
        <v>46274</v>
      </c>
      <c r="B1565" s="1" t="str">
        <f aca="false">Report!E3374</f>
        <v>BRF S A</v>
      </c>
      <c r="C1565" s="17" t="n">
        <f aca="false">Report!U3374</f>
        <v>1333.03</v>
      </c>
      <c r="D1565" s="1" t="str">
        <f aca="false">Report!X3374</f>
        <v>NF 1622008 3/3 - ALICIA</v>
      </c>
    </row>
    <row r="1566" customFormat="false" ht="12.75" hidden="false" customHeight="true" outlineLevel="0" collapsed="false">
      <c r="A1566" s="16" t="n">
        <f aca="false">Report!C3375</f>
        <v>46274</v>
      </c>
      <c r="B1566" s="1" t="str">
        <f aca="false">Report!E3375</f>
        <v>REAL BEBIDAS DA AMAZONIA LTDA</v>
      </c>
      <c r="C1566" s="17" t="n">
        <f aca="false">Report!U3375</f>
        <v>327</v>
      </c>
      <c r="D1566" s="1" t="str">
        <f aca="false">Report!X3375</f>
        <v>NF 628889 2/2 - ALICIA</v>
      </c>
    </row>
    <row r="1567" customFormat="false" ht="12.75" hidden="false" customHeight="true" outlineLevel="0" collapsed="false">
      <c r="A1567" s="16" t="n">
        <f aca="false">Report!C3376</f>
        <v>46274</v>
      </c>
      <c r="B1567" s="1" t="str">
        <f aca="false">Report!E3376</f>
        <v>EDMARA COMERCIO DE HIGIENE PESSOAL LTDA</v>
      </c>
      <c r="C1567" s="17" t="n">
        <f aca="false">Report!U3376</f>
        <v>1460.03</v>
      </c>
      <c r="D1567" s="1" t="str">
        <f aca="false">Report!X3376</f>
        <v>NF 8770 1/4 - ALICIA</v>
      </c>
    </row>
    <row r="1568" customFormat="false" ht="12.75" hidden="false" customHeight="true" outlineLevel="0" collapsed="false">
      <c r="A1568" s="16" t="n">
        <f aca="false">Report!C3378</f>
        <v>46274</v>
      </c>
      <c r="B1568" s="1" t="str">
        <f aca="false">Report!E3378</f>
        <v>BRF S A</v>
      </c>
      <c r="C1568" s="17" t="n">
        <f aca="false">Report!U3378</f>
        <v>1100.04</v>
      </c>
      <c r="D1568" s="1" t="str">
        <f aca="false">Report!X3378</f>
        <v>NF 1624838 2/3 - ALICIA</v>
      </c>
    </row>
    <row r="1569" customFormat="false" ht="12.75" hidden="false" customHeight="true" outlineLevel="0" collapsed="false">
      <c r="A1569" s="16" t="n">
        <f aca="false">Report!C3379</f>
        <v>46274</v>
      </c>
      <c r="B1569" s="1" t="str">
        <f aca="false">Report!E3379</f>
        <v>OLIVEIRA E SILVA LTDA</v>
      </c>
      <c r="C1569" s="17" t="n">
        <f aca="false">Report!U3379</f>
        <v>650</v>
      </c>
      <c r="D1569" s="1" t="str">
        <f aca="false">Report!X3379</f>
        <v>COMPRAS 2 FARDOS FARINHAS JOSE FARINHA - ALICIA</v>
      </c>
    </row>
    <row r="1570" customFormat="false" ht="12.75" hidden="false" customHeight="true" outlineLevel="0" collapsed="false">
      <c r="A1570" s="16" t="n">
        <f aca="false">Report!C3380</f>
        <v>46274</v>
      </c>
      <c r="B1570" s="1" t="str">
        <f aca="false">Report!E3380</f>
        <v>COMPRAS NA PORTA AVULSO</v>
      </c>
      <c r="C1570" s="17" t="n">
        <f aca="false">Report!U3380</f>
        <v>245</v>
      </c>
      <c r="D1570" s="1" t="str">
        <f aca="false">Report!X3380</f>
        <v>RECIBO - COMPRAS HARINA PAN - ALICIA</v>
      </c>
    </row>
    <row r="1571" customFormat="false" ht="12.75" hidden="false" customHeight="true" outlineLevel="0" collapsed="false">
      <c r="A1571" s="16" t="n">
        <f aca="false">Report!C3381</f>
        <v>46274</v>
      </c>
      <c r="B1571" s="1" t="str">
        <f aca="false">Report!E3381</f>
        <v>COMERCIO DE FRIOS MANAUS LTDA</v>
      </c>
      <c r="C1571" s="17" t="n">
        <f aca="false">Report!U3381</f>
        <v>1925.5</v>
      </c>
      <c r="D1571" s="1" t="str">
        <f aca="false">Report!X3381</f>
        <v>NF 175823 1/2 - ALICIA</v>
      </c>
    </row>
    <row r="1572" customFormat="false" ht="12.75" hidden="false" customHeight="true" outlineLevel="0" collapsed="false">
      <c r="A1572" s="16" t="n">
        <f aca="false">Report!C3382</f>
        <v>46274</v>
      </c>
      <c r="B1572" s="1" t="str">
        <f aca="false">Report!E3382</f>
        <v>FRIGORIFICO FEITOSA</v>
      </c>
      <c r="C1572" s="17" t="n">
        <f aca="false">Report!U3382</f>
        <v>2248.47</v>
      </c>
      <c r="D1572" s="1" t="str">
        <f aca="false">Report!X3382</f>
        <v>NF 1998 1/1 - ALICIA</v>
      </c>
    </row>
    <row r="1573" customFormat="false" ht="12.75" hidden="false" customHeight="true" outlineLevel="0" collapsed="false">
      <c r="A1573" s="16" t="n">
        <f aca="false">Report!C3383</f>
        <v>46274</v>
      </c>
      <c r="B1573" s="1" t="str">
        <f aca="false">Report!E3383</f>
        <v>AGL DISTRIBUIDORA LIMITADA MATRIZ</v>
      </c>
      <c r="C1573" s="17" t="n">
        <f aca="false">Report!U3383</f>
        <v>468.27</v>
      </c>
      <c r="D1573" s="1" t="str">
        <f aca="false">Report!X3383</f>
        <v>NF 15098 1/1 - ALICIA</v>
      </c>
    </row>
    <row r="1574" customFormat="false" ht="12.75" hidden="false" customHeight="true" outlineLevel="0" collapsed="false">
      <c r="A1574" s="16" t="n">
        <f aca="false">Report!C3384</f>
        <v>46274</v>
      </c>
      <c r="B1574" s="1" t="str">
        <f aca="false">Report!E3384</f>
        <v>ADICSO FABIAN GONZALEZ MONTILLA 70302186</v>
      </c>
      <c r="C1574" s="17" t="n">
        <f aca="false">Report!U3384</f>
        <v>228</v>
      </c>
      <c r="D1574" s="1" t="str">
        <f aca="false">Report!X3384</f>
        <v>NF 645 1/1 - JHONATAS</v>
      </c>
    </row>
    <row r="1575" customFormat="false" ht="12.75" hidden="false" customHeight="true" outlineLevel="0" collapsed="false">
      <c r="A1575" s="16" t="n">
        <f aca="false">Report!C3385</f>
        <v>46274</v>
      </c>
      <c r="B1575" s="1" t="str">
        <f aca="false">Report!E3385</f>
        <v>OLIVEIRA E SILVA LTDA</v>
      </c>
      <c r="C1575" s="17" t="n">
        <f aca="false">Report!U3385</f>
        <v>92</v>
      </c>
      <c r="D1575" s="1" t="str">
        <f aca="false">Report!X3385</f>
        <v>RECIBO - COMPRAS ALFACE E COUVE - JHONATAS </v>
      </c>
    </row>
    <row r="1576" customFormat="false" ht="12.75" hidden="false" customHeight="true" outlineLevel="0" collapsed="false">
      <c r="A1576" s="16" t="n">
        <f aca="false">Report!C3386</f>
        <v>46274</v>
      </c>
      <c r="B1576" s="1" t="str">
        <f aca="false">Report!E3386</f>
        <v>OLIVEIRA E SILVA LTDA</v>
      </c>
      <c r="C1576" s="17" t="n">
        <f aca="false">Report!U3386</f>
        <v>125</v>
      </c>
      <c r="D1576" s="1" t="str">
        <f aca="false">Report!X3386</f>
        <v>RECIBO- COMPRA 1CX DE BANANA - JHONATAS </v>
      </c>
    </row>
    <row r="1577" customFormat="false" ht="12.75" hidden="false" customHeight="true" outlineLevel="0" collapsed="false">
      <c r="A1577" s="16" t="n">
        <f aca="false">Report!C3397</f>
        <v>46275</v>
      </c>
      <c r="B1577" s="1" t="str">
        <f aca="false">Report!E3397</f>
        <v>L S M COMERCIO DE ALIMENTOS E NAVEGACAO</v>
      </c>
      <c r="C1577" s="17" t="n">
        <f aca="false">Report!U3397</f>
        <v>1384</v>
      </c>
      <c r="D1577" s="1" t="str">
        <f aca="false">Report!X3397</f>
        <v>NF 310741 3/3 - ALICIA</v>
      </c>
    </row>
    <row r="1578" customFormat="false" ht="12.75" hidden="false" customHeight="true" outlineLevel="0" collapsed="false">
      <c r="A1578" s="16" t="n">
        <f aca="false">Report!C3398</f>
        <v>46275</v>
      </c>
      <c r="B1578" s="1" t="str">
        <f aca="false">Report!E3398</f>
        <v>BF COMERCIO DE ALIMENTOS REPRESENTACAO L</v>
      </c>
      <c r="C1578" s="17" t="n">
        <f aca="false">Report!U3398</f>
        <v>355.95</v>
      </c>
      <c r="D1578" s="1" t="str">
        <f aca="false">Report!X3398</f>
        <v>NF 21254 3/3 - ALICIA</v>
      </c>
    </row>
    <row r="1579" customFormat="false" ht="12.75" hidden="false" customHeight="true" outlineLevel="0" collapsed="false">
      <c r="A1579" s="16" t="n">
        <f aca="false">Report!C3399</f>
        <v>46275</v>
      </c>
      <c r="B1579" s="1" t="str">
        <f aca="false">Report!E3399</f>
        <v>J G COMERCIO DE PRODUTOS ALIMENTICIOS LTDA</v>
      </c>
      <c r="C1579" s="17" t="n">
        <f aca="false">Report!U3399</f>
        <v>655.61</v>
      </c>
      <c r="D1579" s="1" t="str">
        <f aca="false">Report!X3399</f>
        <v>NF 398009 3/3 - ALICIA</v>
      </c>
    </row>
    <row r="1580" customFormat="false" ht="12.75" hidden="false" customHeight="true" outlineLevel="0" collapsed="false">
      <c r="A1580" s="16" t="n">
        <f aca="false">Report!C3401</f>
        <v>46275</v>
      </c>
      <c r="B1580" s="1" t="str">
        <f aca="false">Report!E3401</f>
        <v>CB COMERCIO E DISTRIBUIDORA DE ALIMENTOS</v>
      </c>
      <c r="C1580" s="17" t="n">
        <f aca="false">Report!U3401</f>
        <v>603.25</v>
      </c>
      <c r="D1580" s="1" t="str">
        <f aca="false">Report!X3401</f>
        <v>NF 865043 2/3 - ALICIA</v>
      </c>
    </row>
    <row r="1581" customFormat="false" ht="12.75" hidden="false" customHeight="true" outlineLevel="0" collapsed="false">
      <c r="A1581" s="16" t="n">
        <f aca="false">Report!C3402</f>
        <v>46275</v>
      </c>
      <c r="B1581" s="1" t="str">
        <f aca="false">Report!E3402</f>
        <v>DISTRIBUIDORA LOPES LTDA</v>
      </c>
      <c r="C1581" s="17" t="n">
        <f aca="false">Report!U3402</f>
        <v>789.29</v>
      </c>
      <c r="D1581" s="1" t="str">
        <f aca="false">Report!X3402</f>
        <v>NF 1715032 2/3 - ALICIA</v>
      </c>
    </row>
    <row r="1582" customFormat="false" ht="12.75" hidden="false" customHeight="true" outlineLevel="0" collapsed="false">
      <c r="A1582" s="16" t="n">
        <f aca="false">Report!C3403</f>
        <v>46275</v>
      </c>
      <c r="B1582" s="1" t="str">
        <f aca="false">Report!E3403</f>
        <v>MARE DISTRIBUIDORA DE BEBIDAS E DE PRODUTOS ALIMENTICIOS LTDA</v>
      </c>
      <c r="C1582" s="17" t="n">
        <f aca="false">Report!U3403</f>
        <v>365</v>
      </c>
      <c r="D1582" s="1" t="str">
        <f aca="false">Report!X3403</f>
        <v>NF 1435316 1/2 - ALICIA</v>
      </c>
    </row>
    <row r="1583" customFormat="false" ht="12.75" hidden="false" customHeight="true" outlineLevel="0" collapsed="false">
      <c r="A1583" s="16" t="n">
        <f aca="false">Report!C3404</f>
        <v>46275</v>
      </c>
      <c r="B1583" s="1" t="str">
        <f aca="false">Report!E3404</f>
        <v>BROTHERS  INDUSTRIA DE ALIMENTOS LTDA</v>
      </c>
      <c r="C1583" s="17" t="n">
        <f aca="false">Report!U3404</f>
        <v>741.88</v>
      </c>
      <c r="D1583" s="1" t="str">
        <f aca="false">Report!X3404</f>
        <v>NF 1040090 1/1 - ALICIA </v>
      </c>
    </row>
    <row r="1584" customFormat="false" ht="12.75" hidden="false" customHeight="true" outlineLevel="0" collapsed="false">
      <c r="A1584" s="16" t="n">
        <f aca="false">Report!C3405</f>
        <v>46275</v>
      </c>
      <c r="B1584" s="1" t="str">
        <f aca="false">Report!E3405</f>
        <v>SOUZA CRUZ LTDA.</v>
      </c>
      <c r="C1584" s="17" t="n">
        <f aca="false">Report!U3405</f>
        <v>2594.83</v>
      </c>
      <c r="D1584" s="1" t="str">
        <f aca="false">Report!X3405</f>
        <v>NF 572432 1/2 - ALICIA</v>
      </c>
    </row>
    <row r="1585" customFormat="false" ht="12.75" hidden="false" customHeight="true" outlineLevel="0" collapsed="false">
      <c r="A1585" s="16" t="n">
        <f aca="false">Report!C3406</f>
        <v>46275</v>
      </c>
      <c r="B1585" s="1" t="str">
        <f aca="false">Report!E3406</f>
        <v>H L M PADARIA E CONFEITARIA LTDA</v>
      </c>
      <c r="C1585" s="17" t="n">
        <f aca="false">Report!U3406</f>
        <v>240</v>
      </c>
      <c r="D1585" s="1" t="str">
        <f aca="false">Report!X3406</f>
        <v>NF 266 BOLOS MIAZAKY PGTO VIA PIX - JHONATAS </v>
      </c>
    </row>
    <row r="1586" customFormat="false" ht="12.75" hidden="false" customHeight="true" outlineLevel="0" collapsed="false">
      <c r="A1586" s="16" t="n">
        <f aca="false">Report!C3407</f>
        <v>46275</v>
      </c>
      <c r="B1586" s="1" t="str">
        <f aca="false">Report!E3407</f>
        <v>OLIVEIRA E SILVA LTDA</v>
      </c>
      <c r="C1586" s="17" t="n">
        <f aca="false">Report!U3407</f>
        <v>125</v>
      </c>
      <c r="D1586" s="1" t="str">
        <f aca="false">Report!X3407</f>
        <v>COMPRAS 1 CX DE BANANAS - ALICIA</v>
      </c>
    </row>
    <row r="1587" customFormat="false" ht="12.75" hidden="false" customHeight="true" outlineLevel="0" collapsed="false">
      <c r="A1587" s="16" t="n">
        <f aca="false">Report!C3408</f>
        <v>46275</v>
      </c>
      <c r="B1587" s="1" t="str">
        <f aca="false">Report!E3408</f>
        <v>OLIVEIRA E SILVA LTDA</v>
      </c>
      <c r="C1587" s="17" t="n">
        <f aca="false">Report!U3408</f>
        <v>221</v>
      </c>
      <c r="D1587" s="1" t="str">
        <f aca="false">Report!X3408</f>
        <v>COMPRAS CHEIRO VERDE - ALICIA</v>
      </c>
    </row>
    <row r="1588" customFormat="false" ht="12.75" hidden="false" customHeight="true" outlineLevel="0" collapsed="false">
      <c r="A1588" s="16" t="n">
        <f aca="false">Report!C3409</f>
        <v>46275</v>
      </c>
      <c r="B1588" s="1" t="str">
        <f aca="false">Report!E3409</f>
        <v>COMERCIO DE FRIOS MANAUS LTDA</v>
      </c>
      <c r="C1588" s="17" t="n">
        <f aca="false">Report!U3409</f>
        <v>2143.38</v>
      </c>
      <c r="D1588" s="1" t="str">
        <f aca="false">Report!X3409</f>
        <v>NF 175897 1/1 - ALICIA</v>
      </c>
    </row>
    <row r="1589" customFormat="false" ht="12.75" hidden="false" customHeight="true" outlineLevel="0" collapsed="false">
      <c r="A1589" s="16" t="n">
        <f aca="false">Report!C3420</f>
        <v>46276</v>
      </c>
      <c r="B1589" s="1" t="str">
        <f aca="false">Report!E3420</f>
        <v>FUNNY PET DISTRIBUIDORA DE ALIMENTOS PAR</v>
      </c>
      <c r="C1589" s="17" t="n">
        <f aca="false">Report!U3420</f>
        <v>245.49</v>
      </c>
      <c r="D1589" s="1" t="str">
        <f aca="false">Report!X3420</f>
        <v>NF 20469 1/1 - ALICIA</v>
      </c>
    </row>
    <row r="1590" customFormat="false" ht="12.75" hidden="false" customHeight="true" outlineLevel="0" collapsed="false">
      <c r="A1590" s="16" t="n">
        <f aca="false">Report!C3421</f>
        <v>46276</v>
      </c>
      <c r="B1590" s="1" t="str">
        <f aca="false">Report!E3421</f>
        <v>MARQUES &amp; MELO LTDA - FILIAL</v>
      </c>
      <c r="C1590" s="17" t="n">
        <f aca="false">Report!U3421</f>
        <v>300.54</v>
      </c>
      <c r="D1590" s="1" t="str">
        <f aca="false">Report!X3421</f>
        <v>NF 506838 3/3 - ALICIA</v>
      </c>
    </row>
    <row r="1591" customFormat="false" ht="12.75" hidden="false" customHeight="true" outlineLevel="0" collapsed="false">
      <c r="A1591" s="16" t="n">
        <f aca="false">Report!C3422</f>
        <v>46276</v>
      </c>
      <c r="B1591" s="1" t="str">
        <f aca="false">Report!E3422</f>
        <v>AGM INDUSTRIA COMERCIO E REPRESENTACAO LTDA</v>
      </c>
      <c r="C1591" s="17" t="n">
        <f aca="false">Report!U3422</f>
        <v>625.75</v>
      </c>
      <c r="D1591" s="1" t="str">
        <f aca="false">Report!X3422</f>
        <v>NF 48211 2/3 - ALICIA</v>
      </c>
    </row>
    <row r="1592" customFormat="false" ht="12.75" hidden="false" customHeight="true" outlineLevel="0" collapsed="false">
      <c r="A1592" s="16" t="n">
        <f aca="false">Report!C3423</f>
        <v>46276</v>
      </c>
      <c r="B1592" s="1" t="str">
        <f aca="false">Report!E3423</f>
        <v>VIA CERTA INDUSTRIA E COMERCIO DE SANEANTES LTDA</v>
      </c>
      <c r="C1592" s="17" t="n">
        <f aca="false">Report!U3423</f>
        <v>794.96</v>
      </c>
      <c r="D1592" s="1" t="str">
        <f aca="false">Report!X3423</f>
        <v>NF 44501 1/2 - ALICIA</v>
      </c>
    </row>
    <row r="1593" customFormat="false" ht="12.75" hidden="false" customHeight="true" outlineLevel="0" collapsed="false">
      <c r="A1593" s="16" t="n">
        <f aca="false">Report!C3424</f>
        <v>46276</v>
      </c>
      <c r="B1593" s="1" t="str">
        <f aca="false">Report!E3424</f>
        <v>BRAGA TABACARIA EIRELI ME</v>
      </c>
      <c r="C1593" s="17" t="n">
        <f aca="false">Report!U3424</f>
        <v>1924.08</v>
      </c>
      <c r="D1593" s="1" t="str">
        <f aca="false">Report!X3424</f>
        <v>NF 19986 3/3 - ALICIA</v>
      </c>
    </row>
    <row r="1594" customFormat="false" ht="12.75" hidden="false" customHeight="true" outlineLevel="0" collapsed="false">
      <c r="A1594" s="16" t="n">
        <f aca="false">Report!C3425</f>
        <v>46276</v>
      </c>
      <c r="B1594" s="1" t="str">
        <f aca="false">Report!E3425</f>
        <v>SILVA DISTRIBUIDORA</v>
      </c>
      <c r="C1594" s="17" t="n">
        <f aca="false">Report!U3425</f>
        <v>226.8</v>
      </c>
      <c r="D1594" s="1" t="str">
        <f aca="false">Report!X3425</f>
        <v>NF 12955 2/2 - ALICIA</v>
      </c>
    </row>
    <row r="1595" customFormat="false" ht="12.75" hidden="false" customHeight="true" outlineLevel="0" collapsed="false">
      <c r="A1595" s="16" t="n">
        <f aca="false">Report!C3426</f>
        <v>46276</v>
      </c>
      <c r="B1595" s="1" t="str">
        <f aca="false">Report!E3426</f>
        <v>J G COMERCIO DE PRODUTOS ALIMENTICIOS LTDA</v>
      </c>
      <c r="C1595" s="17" t="n">
        <f aca="false">Report!U3426</f>
        <v>1010.95</v>
      </c>
      <c r="D1595" s="1" t="str">
        <f aca="false">Report!X3426</f>
        <v>NF 399135 2/3 - ALICIA</v>
      </c>
    </row>
    <row r="1596" customFormat="false" ht="12.75" hidden="false" customHeight="true" outlineLevel="0" collapsed="false">
      <c r="A1596" s="16" t="n">
        <f aca="false">Report!C3427</f>
        <v>46276</v>
      </c>
      <c r="B1596" s="1" t="str">
        <f aca="false">Report!E3427</f>
        <v>E K S COMERCIO ATACADISTA E VAREJISTA DE</v>
      </c>
      <c r="C1596" s="17" t="n">
        <f aca="false">Report!U3427</f>
        <v>253.92</v>
      </c>
      <c r="D1596" s="1" t="str">
        <f aca="false">Report!X3427</f>
        <v>NF 2561 1/1 - ALICIA</v>
      </c>
    </row>
    <row r="1597" customFormat="false" ht="12.75" hidden="false" customHeight="true" outlineLevel="0" collapsed="false">
      <c r="A1597" s="16" t="n">
        <f aca="false">Report!C3429</f>
        <v>46276</v>
      </c>
      <c r="B1597" s="1" t="str">
        <f aca="false">Report!E3429</f>
        <v>ELFORT FRUIT COMERCIO DE PRODUTOS ALIME</v>
      </c>
      <c r="C1597" s="17" t="n">
        <f aca="false">Report!U3429</f>
        <v>673.16</v>
      </c>
      <c r="D1597" s="1" t="str">
        <f aca="false">Report!X3429</f>
        <v>NF 28760 2/2 - ALICIA</v>
      </c>
    </row>
    <row r="1598" customFormat="false" ht="12.75" hidden="false" customHeight="true" outlineLevel="0" collapsed="false">
      <c r="A1598" s="16" t="n">
        <f aca="false">Report!C3430</f>
        <v>46276</v>
      </c>
      <c r="B1598" s="1" t="str">
        <f aca="false">Report!E3430</f>
        <v>DISTRIBUIDORA LOPES LTDA</v>
      </c>
      <c r="C1598" s="17" t="n">
        <f aca="false">Report!U3430</f>
        <v>203.74</v>
      </c>
      <c r="D1598" s="1" t="str">
        <f aca="false">Report!X3430</f>
        <v>NF 1721626 1/1 - ALICIA</v>
      </c>
    </row>
    <row r="1599" customFormat="false" ht="12.75" hidden="false" customHeight="true" outlineLevel="0" collapsed="false">
      <c r="A1599" s="16" t="n">
        <f aca="false">Report!C3431</f>
        <v>46276</v>
      </c>
      <c r="B1599" s="1" t="str">
        <f aca="false">Report!E3431</f>
        <v>OCIDENTAL COMERCIO DE FRIOS LTDA</v>
      </c>
      <c r="C1599" s="17" t="n">
        <f aca="false">Report!U3431</f>
        <v>903.6</v>
      </c>
      <c r="D1599" s="1" t="str">
        <f aca="false">Report!X3431</f>
        <v>NF 1264637 1/2 - ALICIA</v>
      </c>
    </row>
    <row r="1600" customFormat="false" ht="12.75" hidden="false" customHeight="true" outlineLevel="0" collapsed="false">
      <c r="A1600" s="16" t="n">
        <f aca="false">Report!C3432</f>
        <v>46276</v>
      </c>
      <c r="B1600" s="1" t="str">
        <f aca="false">Report!E3432</f>
        <v>BRF S A</v>
      </c>
      <c r="C1600" s="17" t="n">
        <f aca="false">Report!U3432</f>
        <v>166.92</v>
      </c>
      <c r="D1600" s="1" t="str">
        <f aca="false">Report!X3432</f>
        <v>NF 1625096 2/3 - ALICIA</v>
      </c>
    </row>
    <row r="1601" customFormat="false" ht="12.75" hidden="false" customHeight="true" outlineLevel="0" collapsed="false">
      <c r="A1601" s="16" t="n">
        <f aca="false">Report!C3433</f>
        <v>46276</v>
      </c>
      <c r="B1601" s="1" t="str">
        <f aca="false">Report!E3433</f>
        <v>ELZILENE DA SILVA</v>
      </c>
      <c r="C1601" s="17" t="n">
        <f aca="false">Report!U3433</f>
        <v>905</v>
      </c>
      <c r="D1601" s="1" t="str">
        <f aca="false">Report!X3433</f>
        <v>NF 2825 1/1 - ALICIA</v>
      </c>
    </row>
    <row r="1602" customFormat="false" ht="12.75" hidden="false" customHeight="true" outlineLevel="0" collapsed="false">
      <c r="A1602" s="16" t="n">
        <f aca="false">Report!C3434</f>
        <v>46276</v>
      </c>
      <c r="B1602" s="1" t="str">
        <f aca="false">Report!E3434</f>
        <v>OLIVEIRA E SILVA LTDA</v>
      </c>
      <c r="C1602" s="17" t="n">
        <f aca="false">Report!U3434</f>
        <v>300</v>
      </c>
      <c r="D1602" s="1" t="str">
        <f aca="false">Report!X3434</f>
        <v>COMPRAS ACAI - PAG PIX:  92991892419  NAILSON GARCES - ALICIA</v>
      </c>
    </row>
    <row r="1603" customFormat="false" ht="12.75" hidden="false" customHeight="true" outlineLevel="0" collapsed="false">
      <c r="A1603" s="16" t="n">
        <f aca="false">Report!C3435</f>
        <v>46276</v>
      </c>
      <c r="B1603" s="1" t="str">
        <f aca="false">Report!E3435</f>
        <v>COMERCIO DE FRIOS MANAUS LTDA</v>
      </c>
      <c r="C1603" s="17" t="n">
        <f aca="false">Report!U3435</f>
        <v>1946.72</v>
      </c>
      <c r="D1603" s="1" t="str">
        <f aca="false">Report!X3435</f>
        <v>NF 175949 1/2 - ALICIA</v>
      </c>
    </row>
    <row r="1604" customFormat="false" ht="12.75" hidden="false" customHeight="true" outlineLevel="0" collapsed="false">
      <c r="A1604" s="16" t="n">
        <f aca="false">Report!C3436</f>
        <v>46276</v>
      </c>
      <c r="B1604" s="1" t="str">
        <f aca="false">Report!E3436</f>
        <v>CRBS S/A</v>
      </c>
      <c r="C1604" s="17" t="n">
        <f aca="false">Report!U3436</f>
        <v>2928.92</v>
      </c>
      <c r="D1604" s="1" t="str">
        <f aca="false">Report!X3436</f>
        <v>NF 995864 1/1 - ALICIA</v>
      </c>
    </row>
    <row r="1605" customFormat="false" ht="12.75" hidden="false" customHeight="true" outlineLevel="0" collapsed="false">
      <c r="A1605" s="16" t="n">
        <f aca="false">Report!C3437</f>
        <v>46276</v>
      </c>
      <c r="B1605" s="1" t="str">
        <f aca="false">Report!E3437</f>
        <v>OLIVEIRA E SILVA LTDA</v>
      </c>
      <c r="C1605" s="17" t="n">
        <f aca="false">Report!U3437</f>
        <v>2707</v>
      </c>
      <c r="D1605" s="1" t="str">
        <f aca="false">Report!X3437</f>
        <v>RECIBO - PGTO CARLOS VERDURAS - JHONATAS </v>
      </c>
    </row>
    <row r="1606" customFormat="false" ht="12.75" hidden="false" customHeight="true" outlineLevel="0" collapsed="false">
      <c r="A1606" s="16" t="n">
        <f aca="false">Report!C3438</f>
        <v>46276</v>
      </c>
      <c r="B1606" s="1" t="str">
        <f aca="false">Report!E3438</f>
        <v>COMERCIO E TRANSPORTE BRANDAO LTDA</v>
      </c>
      <c r="C1606" s="17" t="n">
        <f aca="false">Report!U3438</f>
        <v>310</v>
      </c>
      <c r="D1606" s="1" t="str">
        <f aca="false">Report!X3438</f>
        <v>PGTO CARLOS VERDURA - JHONATAS </v>
      </c>
    </row>
    <row r="1607" customFormat="false" ht="12.75" hidden="false" customHeight="true" outlineLevel="0" collapsed="false">
      <c r="A1607" s="16" t="n">
        <f aca="false">Report!C3439</f>
        <v>46276</v>
      </c>
      <c r="B1607" s="1" t="str">
        <f aca="false">Report!E3439</f>
        <v>BRAGA TABACARIA EIRELI ME</v>
      </c>
      <c r="C1607" s="17" t="n">
        <f aca="false">Report!U3439</f>
        <v>1176.71</v>
      </c>
      <c r="D1607" s="1" t="str">
        <f aca="false">Report!X3439</f>
        <v>NF 20280 1/3 - JHONATAS</v>
      </c>
    </row>
    <row r="1608" customFormat="false" ht="12.75" hidden="false" customHeight="true" outlineLevel="0" collapsed="false">
      <c r="A1608" s="16" t="n">
        <f aca="false">Report!C3440</f>
        <v>46276</v>
      </c>
      <c r="B1608" s="1" t="str">
        <f aca="false">Report!E3440</f>
        <v>BRAGA TABACARIA EIRELI ME</v>
      </c>
      <c r="C1608" s="17" t="n">
        <f aca="false">Report!U3440</f>
        <v>461.82</v>
      </c>
      <c r="D1608" s="1" t="str">
        <f aca="false">Report!X3440</f>
        <v>RECIBO - COMPRAS DE MINGAU MAIZENA, SKARLOFF - JHONATAS </v>
      </c>
    </row>
    <row r="1609" customFormat="false" ht="12.75" hidden="false" customHeight="true" outlineLevel="0" collapsed="false">
      <c r="A1609" s="16" t="n">
        <f aca="false">Report!C3441</f>
        <v>46276</v>
      </c>
      <c r="B1609" s="1" t="str">
        <f aca="false">Report!E3441</f>
        <v>COMERCIO E TRANSPORTE BRANDAO LTDA</v>
      </c>
      <c r="C1609" s="17" t="n">
        <f aca="false">Report!U3441</f>
        <v>244</v>
      </c>
      <c r="D1609" s="1" t="str">
        <f aca="false">Report!X3441</f>
        <v>PAGTO CARLOS SNF - JHONATAS </v>
      </c>
    </row>
    <row r="1610" customFormat="false" ht="12.75" hidden="false" customHeight="true" outlineLevel="0" collapsed="false">
      <c r="A1610" s="16" t="n">
        <f aca="false">Report!C3442</f>
        <v>46276</v>
      </c>
      <c r="B1610" s="1" t="str">
        <f aca="false">Report!E3442</f>
        <v>OLIVEIRA E SILVA LTDA</v>
      </c>
      <c r="C1610" s="17" t="n">
        <f aca="false">Report!U3442</f>
        <v>50</v>
      </c>
      <c r="D1610" s="1" t="str">
        <f aca="false">Report!X3442</f>
        <v>RECIBO - COMPRAS 10 KG DE LARANJAS - ALICIA</v>
      </c>
    </row>
    <row r="1611" customFormat="false" ht="12.75" hidden="false" customHeight="true" outlineLevel="0" collapsed="false">
      <c r="A1611" s="16" t="n">
        <f aca="false">Report!C3444</f>
        <v>46276</v>
      </c>
      <c r="B1611" s="1" t="str">
        <f aca="false">Report!E3444</f>
        <v>OLIVEIRA E SILVA LTDA</v>
      </c>
      <c r="C1611" s="17" t="n">
        <f aca="false">Report!U3444</f>
        <v>125</v>
      </c>
      <c r="D1611" s="1" t="str">
        <f aca="false">Report!X3444</f>
        <v>COMPRAS 1 CX DE BANANAS - ALICIA</v>
      </c>
    </row>
    <row r="1612" customFormat="false" ht="12.75" hidden="false" customHeight="true" outlineLevel="0" collapsed="false">
      <c r="A1612" s="16" t="n">
        <f aca="false">Report!C3445</f>
        <v>46276</v>
      </c>
      <c r="B1612" s="1" t="str">
        <f aca="false">Report!E3445</f>
        <v>OLIVEIRA E SILVA LTDA</v>
      </c>
      <c r="C1612" s="17" t="n">
        <f aca="false">Report!U3445</f>
        <v>160</v>
      </c>
      <c r="D1612" s="1" t="str">
        <f aca="false">Report!X3445</f>
        <v>COMPRAS CHEIRO VERDE E ALFACE - ALICIA</v>
      </c>
    </row>
    <row r="1613" customFormat="false" ht="12.75" hidden="false" customHeight="true" outlineLevel="0" collapsed="false">
      <c r="A1613" s="16" t="n">
        <f aca="false">Report!C3446</f>
        <v>46276</v>
      </c>
      <c r="B1613" s="1" t="str">
        <f aca="false">Report!E3446</f>
        <v>MADPLASTIC PRODUTOS PLASTICOS LTDA</v>
      </c>
      <c r="C1613" s="17" t="n">
        <f aca="false">Report!U3446</f>
        <v>105</v>
      </c>
      <c r="D1613" s="1" t="str">
        <f aca="false">Report!X3446</f>
        <v>NF 3002 1/1 - ALICIA</v>
      </c>
    </row>
    <row r="1614" customFormat="false" ht="12.75" hidden="false" customHeight="true" outlineLevel="0" collapsed="false">
      <c r="A1614" s="16" t="n">
        <f aca="false">Report!C3447</f>
        <v>46276</v>
      </c>
      <c r="B1614" s="1" t="str">
        <f aca="false">Report!E3447</f>
        <v>OLIVEIRA E SILVA LTDA</v>
      </c>
      <c r="C1614" s="17" t="n">
        <f aca="false">Report!U3447</f>
        <v>160</v>
      </c>
      <c r="D1614" s="1" t="str">
        <f aca="false">Report!X3447</f>
        <v>COMPRAS 2 CX DE MAMAO - ALICIA</v>
      </c>
    </row>
    <row r="1615" customFormat="false" ht="12.75" hidden="false" customHeight="true" outlineLevel="0" collapsed="false">
      <c r="A1615" s="16" t="n">
        <f aca="false">Report!C3448</f>
        <v>46276</v>
      </c>
      <c r="B1615" s="1" t="str">
        <f aca="false">Report!E3448</f>
        <v>J W N DOS SANTOS</v>
      </c>
      <c r="C1615" s="17" t="n">
        <f aca="false">Report!U3448</f>
        <v>819</v>
      </c>
      <c r="D1615" s="1" t="str">
        <f aca="false">Report!X3448</f>
        <v>NF 434 1/1 COMPRAS CARVAO  - ALICIA</v>
      </c>
    </row>
    <row r="1616" customFormat="false" ht="12.75" hidden="false" customHeight="true" outlineLevel="0" collapsed="false">
      <c r="A1616" s="16" t="n">
        <f aca="false">Report!C3449</f>
        <v>46276</v>
      </c>
      <c r="B1616" s="1" t="str">
        <f aca="false">Report!E3449</f>
        <v>60.729.628 LAURENA NUNES CALIXTO</v>
      </c>
      <c r="C1616" s="17" t="n">
        <f aca="false">Report!U3449</f>
        <v>270</v>
      </c>
      <c r="D1616" s="1" t="str">
        <f aca="false">Report!X3449</f>
        <v>NF 947 1/1 COMPRAS BRIGADEIRO - ALICIA</v>
      </c>
    </row>
    <row r="1617" customFormat="false" ht="12.75" hidden="false" customHeight="true" outlineLevel="0" collapsed="false">
      <c r="A1617" s="16" t="n">
        <f aca="false">Report!C3452</f>
        <v>46277</v>
      </c>
      <c r="B1617" s="1" t="str">
        <f aca="false">Report!E3452</f>
        <v>FUNNY PET DISTRIBUIDORA DE ALIMENTOS PAR</v>
      </c>
      <c r="C1617" s="17" t="n">
        <f aca="false">Report!U3452</f>
        <v>1760.2</v>
      </c>
      <c r="D1617" s="1" t="str">
        <f aca="false">Report!X3452</f>
        <v>NF 21623 3/4 - ALICIA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MAXFRI DISTRIUIDORA LTDA</v>
      </c>
      <c r="C1618" s="17" t="n">
        <f aca="false">Report!U3454</f>
        <v>3682.8</v>
      </c>
      <c r="D1618" s="1" t="str">
        <f aca="false">Report!X3454</f>
        <v>NF 15210 2/2 -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CINTIA MACIEL PEREIRA SANTOS 95986138287</v>
      </c>
      <c r="C1619" s="17" t="n">
        <f aca="false">Report!U3455</f>
        <v>1114.86</v>
      </c>
      <c r="D1619" s="1" t="str">
        <f aca="false">Report!X3455</f>
        <v>NF 1458 1/1 - JHONATAS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COMERCIO DE FRIOS MANAUS LTDA</v>
      </c>
      <c r="C1620" s="17" t="n">
        <f aca="false">Report!U3456</f>
        <v>2681.6</v>
      </c>
      <c r="D1620" s="1" t="str">
        <f aca="false">Report!X3456</f>
        <v>NF 176001 1/1 -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2897.4</v>
      </c>
      <c r="D1621" s="1" t="str">
        <f aca="false">Report!X3457</f>
        <v>NF 15292 1/2 -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OLIVEIRA E SILVA LTDA</v>
      </c>
      <c r="C1622" s="17" t="n">
        <f aca="false">Report!U3458</f>
        <v>436</v>
      </c>
      <c r="D1622" s="1" t="str">
        <f aca="false">Report!X3458</f>
        <v>COMPRAS CHEIRO VERDE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125</v>
      </c>
      <c r="D1623" s="1" t="str">
        <f aca="false">Report!X3459</f>
        <v>COMPRAS 1 CX DE BANANAS - ALICIA</v>
      </c>
    </row>
    <row r="1624" customFormat="false" ht="12.75" hidden="false" customHeight="true" outlineLevel="0" collapsed="false">
      <c r="A1624" s="16" t="n">
        <f aca="false">Report!C3461</f>
        <v>46279</v>
      </c>
      <c r="B1624" s="1" t="str">
        <f aca="false">Report!E3461</f>
        <v>ADRIANA DISTRIBUIDORA DE PRODUTOS ALIMEN</v>
      </c>
      <c r="C1624" s="17" t="n">
        <f aca="false">Report!U3461</f>
        <v>1265.74</v>
      </c>
      <c r="D1624" s="1" t="str">
        <f aca="false">Report!X3461</f>
        <v>NF 890827 3/3 - ALICIA</v>
      </c>
    </row>
    <row r="1625" customFormat="false" ht="12.75" hidden="false" customHeight="true" outlineLevel="0" collapsed="false">
      <c r="A1625" s="16" t="n">
        <f aca="false">Report!C3462</f>
        <v>46279</v>
      </c>
      <c r="B1625" s="1" t="str">
        <f aca="false">Report!E3462</f>
        <v>OESA COMERCIO E REPRESENTACOES S/A</v>
      </c>
      <c r="C1625" s="17" t="n">
        <f aca="false">Report!U3462</f>
        <v>273.52</v>
      </c>
      <c r="D1625" s="1" t="str">
        <f aca="false">Report!X3462</f>
        <v>NF 443784 3/3 - ALICIA</v>
      </c>
    </row>
    <row r="1626" customFormat="false" ht="12.75" hidden="false" customHeight="true" outlineLevel="0" collapsed="false">
      <c r="A1626" s="16" t="n">
        <f aca="false">Report!C3463</f>
        <v>46279</v>
      </c>
      <c r="B1626" s="1" t="str">
        <f aca="false">Report!E3463</f>
        <v>SB COMERCIO LTDA</v>
      </c>
      <c r="C1626" s="17" t="n">
        <f aca="false">Report!U3463</f>
        <v>524.88</v>
      </c>
      <c r="D1626" s="1" t="str">
        <f aca="false">Report!X3463</f>
        <v>NF 1967274 1/5 - ALICIA</v>
      </c>
    </row>
    <row r="1627" customFormat="false" ht="12.75" hidden="false" customHeight="true" outlineLevel="0" collapsed="false">
      <c r="A1627" s="16" t="n">
        <f aca="false">Report!C3464</f>
        <v>46279</v>
      </c>
      <c r="B1627" s="1" t="str">
        <f aca="false">Report!E3464</f>
        <v>L S M COMERCIO DE ALIMENTOS E NAVEGACAO</v>
      </c>
      <c r="C1627" s="17" t="n">
        <f aca="false">Report!U3464</f>
        <v>1065.1</v>
      </c>
      <c r="D1627" s="1" t="str">
        <f aca="false">Report!X3464</f>
        <v>NF 312577 1/3 - ALICIA</v>
      </c>
    </row>
    <row r="1628" customFormat="false" ht="12.75" hidden="false" customHeight="true" outlineLevel="0" collapsed="false">
      <c r="A1628" s="16" t="n">
        <f aca="false">Report!C3465</f>
        <v>46279</v>
      </c>
      <c r="B1628" s="1" t="str">
        <f aca="false">Report!E3465</f>
        <v>GONCALES COMER DE HORT GRANJEIROS EIRELI</v>
      </c>
      <c r="C1628" s="17" t="n">
        <f aca="false">Report!U3465</f>
        <v>249.5</v>
      </c>
      <c r="D1628" s="1" t="str">
        <f aca="false">Report!X3465</f>
        <v>NF 233 1/1 - ALICIA</v>
      </c>
    </row>
    <row r="1629" customFormat="false" ht="12.75" hidden="false" customHeight="true" outlineLevel="0" collapsed="false">
      <c r="A1629" s="16" t="n">
        <f aca="false">Report!C3466</f>
        <v>46279</v>
      </c>
      <c r="B1629" s="1" t="str">
        <f aca="false">Report!E3466</f>
        <v>COMERCIO DE FRIOS MANAUS LTDA</v>
      </c>
      <c r="C1629" s="17" t="n">
        <f aca="false">Report!U3466</f>
        <v>2164.69</v>
      </c>
      <c r="D1629" s="1" t="str">
        <f aca="false">Report!X3466</f>
        <v>NF 175722 2/2 - ALICIA</v>
      </c>
    </row>
    <row r="1630" customFormat="false" ht="12.75" hidden="false" customHeight="true" outlineLevel="0" collapsed="false">
      <c r="A1630" s="16" t="n">
        <f aca="false">Report!C3467</f>
        <v>46279</v>
      </c>
      <c r="B1630" s="1" t="str">
        <f aca="false">Report!E3467</f>
        <v>BRASIL NORTE BEBIDAS S/A</v>
      </c>
      <c r="C1630" s="17" t="n">
        <f aca="false">Report!U3467</f>
        <v>6125.96</v>
      </c>
      <c r="D1630" s="1" t="str">
        <f aca="false">Report!X3467</f>
        <v>NF 2026462 1/1 - ALICIA</v>
      </c>
    </row>
    <row r="1631" customFormat="false" ht="12.75" hidden="false" customHeight="true" outlineLevel="0" collapsed="false">
      <c r="A1631" s="16" t="n">
        <f aca="false">Report!C3468</f>
        <v>46279</v>
      </c>
      <c r="B1631" s="1" t="str">
        <f aca="false">Report!E3468</f>
        <v>BRASIL NORTE BEBIDAS S/A</v>
      </c>
      <c r="C1631" s="17" t="n">
        <f aca="false">Report!U3468</f>
        <v>941.49</v>
      </c>
      <c r="D1631" s="1" t="str">
        <f aca="false">Report!X3468</f>
        <v>NF 1278696 1/1 - ALICIA</v>
      </c>
    </row>
    <row r="1632" customFormat="false" ht="12.75" hidden="false" customHeight="true" outlineLevel="0" collapsed="false">
      <c r="A1632" s="16" t="n">
        <f aca="false">Report!C3469</f>
        <v>46279</v>
      </c>
      <c r="B1632" s="1" t="str">
        <f aca="false">Report!E3469</f>
        <v>MADPLASTIC PRODUTOS PLASTICOS LTDA</v>
      </c>
      <c r="C1632" s="17" t="n">
        <f aca="false">Report!U3469</f>
        <v>210</v>
      </c>
      <c r="D1632" s="1" t="str">
        <f aca="false">Report!X3469</f>
        <v>NF 3004 1/1 - JHONATAS</v>
      </c>
    </row>
    <row r="1633" customFormat="false" ht="12.75" hidden="false" customHeight="true" outlineLevel="0" collapsed="false">
      <c r="A1633" s="16" t="n">
        <f aca="false">Report!C3472</f>
        <v>46280</v>
      </c>
      <c r="B1633" s="1" t="str">
        <f aca="false">Report!E3472</f>
        <v>SABIA COMERCIO DE COSMETICOS LTDA</v>
      </c>
      <c r="C1633" s="17" t="n">
        <f aca="false">Report!U3472</f>
        <v>842.29</v>
      </c>
      <c r="D1633" s="1" t="str">
        <f aca="false">Report!X3472</f>
        <v>NF 255147 2/5 - ALICIA</v>
      </c>
    </row>
    <row r="1634" customFormat="false" ht="12.75" hidden="false" customHeight="true" outlineLevel="0" collapsed="false">
      <c r="A1634" s="16" t="n">
        <f aca="false">Report!C3473</f>
        <v>46280</v>
      </c>
      <c r="B1634" s="1" t="str">
        <f aca="false">Report!E3473</f>
        <v>DUNORTE DISTRIBUIDORA DE PRODUTOS DE CONSUMO LTDA</v>
      </c>
      <c r="C1634" s="17" t="n">
        <f aca="false">Report!U3473</f>
        <v>924.11</v>
      </c>
      <c r="D1634" s="1" t="str">
        <f aca="false">Report!X3473</f>
        <v>NF 3238686 3/4 - ALICIA</v>
      </c>
    </row>
    <row r="1635" customFormat="false" ht="12.75" hidden="false" customHeight="true" outlineLevel="0" collapsed="false">
      <c r="A1635" s="16" t="n">
        <f aca="false">Report!C3474</f>
        <v>46280</v>
      </c>
      <c r="B1635" s="1" t="str">
        <f aca="false">Report!E3474</f>
        <v>BRASIL NORTE BEBIDAS S/A</v>
      </c>
      <c r="C1635" s="17" t="n">
        <f aca="false">Report!U3474</f>
        <v>229.21</v>
      </c>
      <c r="D1635" s="1" t="str">
        <f aca="false">Report!X3474</f>
        <v>NF 1254613 1/1 - ALICIA</v>
      </c>
    </row>
    <row r="1636" customFormat="false" ht="12.75" hidden="false" customHeight="true" outlineLevel="0" collapsed="false">
      <c r="A1636" s="16" t="n">
        <f aca="false">Report!C3475</f>
        <v>46280</v>
      </c>
      <c r="B1636" s="1" t="str">
        <f aca="false">Report!E3475</f>
        <v>MARE DISTRIBUIDORA DE BEBIDAS E DE PRODUTOS ALIMENTICIOS LTDA</v>
      </c>
      <c r="C1636" s="17" t="n">
        <f aca="false">Report!U3475</f>
        <v>195</v>
      </c>
      <c r="D1636" s="1" t="str">
        <f aca="false">Report!X3475</f>
        <v>NF 1432810 2/2 - ALICIA</v>
      </c>
    </row>
    <row r="1637" customFormat="false" ht="12.75" hidden="false" customHeight="true" outlineLevel="0" collapsed="false">
      <c r="A1637" s="16" t="n">
        <f aca="false">Report!C3476</f>
        <v>46280</v>
      </c>
      <c r="B1637" s="1" t="str">
        <f aca="false">Report!E3476</f>
        <v>MARE DISTRIBUIDORA DE BEBIDAS E DE PRODUTOS ALIMENTICIOS LTDA</v>
      </c>
      <c r="C1637" s="17" t="n">
        <f aca="false">Report!U3476</f>
        <v>643.4</v>
      </c>
      <c r="D1637" s="1" t="str">
        <f aca="false">Report!X3476</f>
        <v>NF 1432808 2/2 - ALICIA</v>
      </c>
    </row>
    <row r="1638" customFormat="false" ht="12.75" hidden="false" customHeight="true" outlineLevel="0" collapsed="false">
      <c r="A1638" s="16" t="n">
        <f aca="false">Report!C3477</f>
        <v>46280</v>
      </c>
      <c r="B1638" s="1" t="str">
        <f aca="false">Report!E3477</f>
        <v>FRIOTRANS COMERCIO E TRANSPORTES DE CARGAS LTDA</v>
      </c>
      <c r="C1638" s="17" t="n">
        <f aca="false">Report!U3477</f>
        <v>108.9</v>
      </c>
      <c r="D1638" s="1" t="str">
        <f aca="false">Report!X3477</f>
        <v>NF 39662 1/1 - ALICIA</v>
      </c>
    </row>
    <row r="1639" customFormat="false" ht="12.75" hidden="false" customHeight="true" outlineLevel="0" collapsed="false">
      <c r="A1639" s="16" t="n">
        <f aca="false">Report!C3478</f>
        <v>46280</v>
      </c>
      <c r="B1639" s="1" t="str">
        <f aca="false">Report!E3478</f>
        <v>TOYA INDUSTRIA E COMERCIO LTDA.</v>
      </c>
      <c r="C1639" s="17" t="n">
        <f aca="false">Report!U3478</f>
        <v>472.9</v>
      </c>
      <c r="D1639" s="1" t="str">
        <f aca="false">Report!X3478</f>
        <v>NF 259101 2/2 - ALICIA</v>
      </c>
    </row>
    <row r="1640" customFormat="false" ht="12.75" hidden="false" customHeight="true" outlineLevel="0" collapsed="false">
      <c r="A1640" s="16" t="n">
        <f aca="false">Report!C3479</f>
        <v>46280</v>
      </c>
      <c r="B1640" s="1" t="str">
        <f aca="false">Report!E3479</f>
        <v>OLIVEIRA E SILVA LTDA</v>
      </c>
      <c r="C1640" s="17" t="n">
        <f aca="false">Report!U3479</f>
        <v>300</v>
      </c>
      <c r="D1640" s="1" t="str">
        <f aca="false">Report!X3479</f>
        <v>RECIBO - COMPRAS ACAI DE ANORI - JHONATAS </v>
      </c>
    </row>
    <row r="1641" customFormat="false" ht="12.75" hidden="false" customHeight="true" outlineLevel="0" collapsed="false">
      <c r="A1641" s="16" t="n">
        <f aca="false">Report!C3480</f>
        <v>46280</v>
      </c>
      <c r="B1641" s="1" t="str">
        <f aca="false">Report!E3480</f>
        <v>BRF S A</v>
      </c>
      <c r="C1641" s="17" t="n">
        <f aca="false">Report!U3480</f>
        <v>1004.03</v>
      </c>
      <c r="D1641" s="1" t="str">
        <f aca="false">Report!X3480</f>
        <v>NF 1628104 1/3 - JHONATAS</v>
      </c>
    </row>
    <row r="1642" customFormat="false" ht="12.75" hidden="false" customHeight="true" outlineLevel="0" collapsed="false">
      <c r="A1642" s="16" t="n">
        <f aca="false">Report!C3481</f>
        <v>46280</v>
      </c>
      <c r="B1642" s="1" t="str">
        <f aca="false">Report!E3481</f>
        <v>TOYA INDUSTRIA E COMERCIO LTDA.</v>
      </c>
      <c r="C1642" s="17" t="n">
        <f aca="false">Report!U3481</f>
        <v>589</v>
      </c>
      <c r="D1642" s="1" t="str">
        <f aca="false">Report!X3481</f>
        <v>nf 259630 1/2 - jhonatas</v>
      </c>
    </row>
    <row r="1643" customFormat="false" ht="12.75" hidden="false" customHeight="true" outlineLevel="0" collapsed="false">
      <c r="A1643" s="16" t="n">
        <f aca="false">Report!C3482</f>
        <v>46280</v>
      </c>
      <c r="B1643" s="1" t="str">
        <f aca="false">Report!E3482</f>
        <v>COMERCIO DE FRIOS MANAUS LTDA</v>
      </c>
      <c r="C1643" s="17" t="n">
        <f aca="false">Report!U3482</f>
        <v>1600.2</v>
      </c>
      <c r="D1643" s="1" t="str">
        <f aca="false">Report!X3482</f>
        <v>NF 176088 1/2 - ALICIA</v>
      </c>
    </row>
    <row r="1644" customFormat="false" ht="12.75" hidden="false" customHeight="true" outlineLevel="0" collapsed="false">
      <c r="A1644" s="16" t="n">
        <f aca="false">Report!C3483</f>
        <v>46280</v>
      </c>
      <c r="B1644" s="1" t="str">
        <f aca="false">Report!E3483</f>
        <v>KI DELICIA</v>
      </c>
      <c r="C1644" s="17" t="n">
        <f aca="false">Report!U3483</f>
        <v>250</v>
      </c>
      <c r="D1644" s="1" t="str">
        <f aca="false">Report!X3483</f>
        <v>NF 38 1/1 - ALICIA</v>
      </c>
    </row>
    <row r="1645" customFormat="false" ht="12.75" hidden="false" customHeight="true" outlineLevel="0" collapsed="false">
      <c r="A1645" s="16" t="n">
        <f aca="false">Report!C3484</f>
        <v>46280</v>
      </c>
      <c r="B1645" s="1" t="str">
        <f aca="false">Report!E3484</f>
        <v>COMERCIO E TRANSPORTE BRANDAO LTDA</v>
      </c>
      <c r="C1645" s="17" t="n">
        <f aca="false">Report!U3484</f>
        <v>310</v>
      </c>
      <c r="D1645" s="1" t="str">
        <f aca="false">Report!X3484</f>
        <v>NF 15304 1/1 COMPRAS CARLOS VERDURAS - ALICIA</v>
      </c>
    </row>
    <row r="1646" customFormat="false" ht="12.75" hidden="false" customHeight="true" outlineLevel="0" collapsed="false">
      <c r="A1646" s="16" t="n">
        <f aca="false">Report!C3485</f>
        <v>46280</v>
      </c>
      <c r="B1646" s="1" t="str">
        <f aca="false">Report!E3485</f>
        <v>COMERCIO E TRANSPORTE BRANDAO LTDA</v>
      </c>
      <c r="C1646" s="17" t="n">
        <f aca="false">Report!U3485</f>
        <v>210</v>
      </c>
      <c r="D1646" s="1" t="str">
        <f aca="false">Report!X3485</f>
        <v>RECIBO - COMPRAS QUEIJO , CARLOS VERDURAS - ALICIA</v>
      </c>
    </row>
    <row r="1647" customFormat="false" ht="12.75" hidden="false" customHeight="true" outlineLevel="0" collapsed="false">
      <c r="A1647" s="16" t="n">
        <f aca="false">Report!C3486</f>
        <v>46280</v>
      </c>
      <c r="B1647" s="1" t="str">
        <f aca="false">Report!E3486</f>
        <v>OLIVEIRA E SILVA LTDA</v>
      </c>
      <c r="C1647" s="17" t="n">
        <f aca="false">Report!U3486</f>
        <v>1914.5</v>
      </c>
      <c r="D1647" s="1" t="str">
        <f aca="false">Report!X3486</f>
        <v>COMPRAS CARLOS VERDURAS - ALICIA</v>
      </c>
    </row>
    <row r="1648" customFormat="false" ht="12.75" hidden="false" customHeight="true" outlineLevel="0" collapsed="false">
      <c r="A1648" s="16" t="n">
        <f aca="false">Report!C3489</f>
        <v>46281</v>
      </c>
      <c r="B1648" s="1" t="str">
        <f aca="false">Report!E3489</f>
        <v>AGM COMERCIO E DISTRIBUIDORA DE MATERIAS DE PERFUMARIA E LIMPEZA LTDA</v>
      </c>
      <c r="C1648" s="17" t="n">
        <f aca="false">Report!U3489</f>
        <v>545.11</v>
      </c>
      <c r="D1648" s="1" t="str">
        <f aca="false">Report!X3489</f>
        <v>NF 163841 4/4 - ALICIA</v>
      </c>
    </row>
    <row r="1649" customFormat="false" ht="12.75" hidden="false" customHeight="true" outlineLevel="0" collapsed="false">
      <c r="A1649" s="16" t="n">
        <f aca="false">Report!C3491</f>
        <v>46281</v>
      </c>
      <c r="B1649" s="1" t="str">
        <f aca="false">Report!E3491</f>
        <v>A M QUIMICA IND E COM DE PROD QUIMICOS I</v>
      </c>
      <c r="C1649" s="17" t="n">
        <f aca="false">Report!U3491</f>
        <v>226.44</v>
      </c>
      <c r="D1649" s="1" t="str">
        <f aca="false">Report!X3491</f>
        <v>NF 70351 3/3 - ALICIA</v>
      </c>
    </row>
    <row r="1650" customFormat="false" ht="12.75" hidden="false" customHeight="true" outlineLevel="0" collapsed="false">
      <c r="A1650" s="16" t="n">
        <f aca="false">Report!C3492</f>
        <v>46281</v>
      </c>
      <c r="B1650" s="1" t="str">
        <f aca="false">Report!E3492</f>
        <v>EDMARA COMERCIO DE HIGIENE PESSOAL LTDA</v>
      </c>
      <c r="C1650" s="17" t="n">
        <f aca="false">Report!U3492</f>
        <v>1460.03</v>
      </c>
      <c r="D1650" s="1" t="str">
        <f aca="false">Report!X3492</f>
        <v>NF 8770 2/4 - ALICIA</v>
      </c>
    </row>
    <row r="1651" customFormat="false" ht="12.75" hidden="false" customHeight="true" outlineLevel="0" collapsed="false">
      <c r="A1651" s="16" t="n">
        <f aca="false">Report!C3494</f>
        <v>46281</v>
      </c>
      <c r="B1651" s="1" t="str">
        <f aca="false">Report!E3494</f>
        <v>BRF S A</v>
      </c>
      <c r="C1651" s="17" t="n">
        <f aca="false">Report!U3494</f>
        <v>1100.38</v>
      </c>
      <c r="D1651" s="1" t="str">
        <f aca="false">Report!X3494</f>
        <v>NF 1624838 3/3 - ALICIA</v>
      </c>
    </row>
    <row r="1652" customFormat="false" ht="12.75" hidden="false" customHeight="true" outlineLevel="0" collapsed="false">
      <c r="A1652" s="16" t="n">
        <f aca="false">Report!C3495</f>
        <v>46281</v>
      </c>
      <c r="B1652" s="1" t="str">
        <f aca="false">Report!E3495</f>
        <v>DISTRIBUIDORA LOPES LTDA</v>
      </c>
      <c r="C1652" s="17" t="n">
        <f aca="false">Report!U3495</f>
        <v>769.31</v>
      </c>
      <c r="D1652" s="1" t="str">
        <f aca="false">Report!X3495</f>
        <v>NF 1723302 1/2 - ALICIA</v>
      </c>
    </row>
    <row r="1653" customFormat="false" ht="12.75" hidden="false" customHeight="true" outlineLevel="0" collapsed="false">
      <c r="A1653" s="16" t="n">
        <f aca="false">Report!C3496</f>
        <v>46281</v>
      </c>
      <c r="B1653" s="1" t="str">
        <f aca="false">Report!E3496</f>
        <v>COMERCIO DE FRIOS MANAUS LTDA</v>
      </c>
      <c r="C1653" s="17" t="n">
        <f aca="false">Report!U3496</f>
        <v>1925.5</v>
      </c>
      <c r="D1653" s="1" t="str">
        <f aca="false">Report!X3496</f>
        <v>NF 175823 2/2 - ALICIA</v>
      </c>
    </row>
    <row r="1654" customFormat="false" ht="12.75" hidden="false" customHeight="true" outlineLevel="0" collapsed="false">
      <c r="A1654" s="16" t="n">
        <f aca="false">Report!C3497</f>
        <v>46281</v>
      </c>
      <c r="B1654" s="1" t="str">
        <f aca="false">Report!E3497</f>
        <v>OCIDENTAL COMERCIO DE FRIOS LTDA</v>
      </c>
      <c r="C1654" s="17" t="n">
        <f aca="false">Report!U3497</f>
        <v>484.17</v>
      </c>
      <c r="D1654" s="1" t="str">
        <f aca="false">Report!X3497</f>
        <v>NF 1266114 1/1 - ALICIA</v>
      </c>
    </row>
    <row r="1655" customFormat="false" ht="12.75" hidden="false" customHeight="true" outlineLevel="0" collapsed="false">
      <c r="A1655" s="16" t="n">
        <f aca="false">Report!C3498</f>
        <v>46281</v>
      </c>
      <c r="B1655" s="1" t="str">
        <f aca="false">Report!E3498</f>
        <v>FRIOTRANS COMERCIO E TRANSPORTES DE CARGAS LTDA</v>
      </c>
      <c r="C1655" s="17" t="n">
        <f aca="false">Report!U3498</f>
        <v>455.52</v>
      </c>
      <c r="D1655" s="1" t="str">
        <f aca="false">Report!X3498</f>
        <v>NF 39678 1/1 - ALICIA</v>
      </c>
    </row>
    <row r="1656" customFormat="false" ht="12.75" hidden="false" customHeight="true" outlineLevel="0" collapsed="false">
      <c r="A1656" s="16" t="n">
        <f aca="false">Report!C3500</f>
        <v>46281</v>
      </c>
      <c r="B1656" s="1" t="str">
        <f aca="false">Report!E3500</f>
        <v>MARE DISTRIBUIDORA DE BEBIDAS E DE PRODUTOS ALIMENTICIOS LTDA</v>
      </c>
      <c r="C1656" s="17" t="n">
        <f aca="false">Report!U3500</f>
        <v>365</v>
      </c>
      <c r="D1656" s="1" t="str">
        <f aca="false">Report!X3500</f>
        <v>NF 1440499 1/2 - ALICIA</v>
      </c>
    </row>
    <row r="1657" customFormat="false" ht="12.75" hidden="false" customHeight="true" outlineLevel="0" collapsed="false">
      <c r="A1657" s="16" t="n">
        <f aca="false">Report!C3501</f>
        <v>46281</v>
      </c>
      <c r="B1657" s="1" t="str">
        <f aca="false">Report!E3501</f>
        <v>COMERCIO DE FRIOS MANAUS LTDA</v>
      </c>
      <c r="C1657" s="17" t="n">
        <f aca="false">Report!U3501</f>
        <v>2059.6</v>
      </c>
      <c r="D1657" s="1" t="str">
        <f aca="false">Report!X3501</f>
        <v>NF 176153 1/2 - ALICIA</v>
      </c>
    </row>
    <row r="1658" customFormat="false" ht="12.75" hidden="false" customHeight="true" outlineLevel="0" collapsed="false">
      <c r="A1658" s="16" t="n">
        <f aca="false">Report!C3502</f>
        <v>46281</v>
      </c>
      <c r="B1658" s="1" t="str">
        <f aca="false">Report!E3502</f>
        <v>JANETE DE LIMA ROOL 80938280287</v>
      </c>
      <c r="C1658" s="17" t="n">
        <f aca="false">Report!U3502</f>
        <v>427</v>
      </c>
      <c r="D1658" s="1" t="str">
        <f aca="false">Report!X3502</f>
        <v>NF 7256 1/1 - ALICIA</v>
      </c>
    </row>
    <row r="1659" customFormat="false" ht="12.75" hidden="false" customHeight="true" outlineLevel="0" collapsed="false">
      <c r="A1659" s="16" t="n">
        <f aca="false">Report!C3506</f>
        <v>46282</v>
      </c>
      <c r="B1659" s="1" t="str">
        <f aca="false">Report!E3506</f>
        <v>CB COMERCIO E DISTRIBUIDORA DE ALIMENTOS</v>
      </c>
      <c r="C1659" s="17" t="n">
        <f aca="false">Report!U3506</f>
        <v>603.26</v>
      </c>
      <c r="D1659" s="1" t="str">
        <f aca="false">Report!X3506</f>
        <v>NF 865043 3/3 - ALICIA</v>
      </c>
    </row>
    <row r="1660" customFormat="false" ht="12.75" hidden="false" customHeight="true" outlineLevel="0" collapsed="false">
      <c r="A1660" s="16" t="n">
        <f aca="false">Report!C3507</f>
        <v>46282</v>
      </c>
      <c r="B1660" s="1" t="str">
        <f aca="false">Report!E3507</f>
        <v>DISTRIBUIDORA LOPES LTDA</v>
      </c>
      <c r="C1660" s="17" t="n">
        <f aca="false">Report!U3507</f>
        <v>789.29</v>
      </c>
      <c r="D1660" s="1" t="str">
        <f aca="false">Report!X3507</f>
        <v>NF 1715032 3/3 - ALICIA</v>
      </c>
    </row>
    <row r="1661" customFormat="false" ht="12.75" hidden="false" customHeight="true" outlineLevel="0" collapsed="false">
      <c r="A1661" s="16" t="n">
        <f aca="false">Report!C3508</f>
        <v>46282</v>
      </c>
      <c r="B1661" s="1" t="str">
        <f aca="false">Report!E3508</f>
        <v>J G COMERCIO DE PRODUTOS ALIMENTICIOS LTDA</v>
      </c>
      <c r="C1661" s="17" t="n">
        <f aca="false">Report!U3508</f>
        <v>1010.96</v>
      </c>
      <c r="D1661" s="1" t="str">
        <f aca="false">Report!X3508</f>
        <v>NF 399135 3/3 - ALICIA</v>
      </c>
    </row>
    <row r="1662" customFormat="false" ht="12.75" hidden="false" customHeight="true" outlineLevel="0" collapsed="false">
      <c r="A1662" s="16" t="n">
        <f aca="false">Report!C3509</f>
        <v>46282</v>
      </c>
      <c r="B1662" s="1" t="str">
        <f aca="false">Report!E3509</f>
        <v>NATUREZA COMERCIO DE DESCARTAVEIS LTDA</v>
      </c>
      <c r="C1662" s="17" t="n">
        <f aca="false">Report!U3509</f>
        <v>271.81</v>
      </c>
      <c r="D1662" s="1" t="str">
        <f aca="false">Report!X3509</f>
        <v>NF 46431 1/1 - ALICIA</v>
      </c>
    </row>
    <row r="1663" customFormat="false" ht="12.75" hidden="false" customHeight="true" outlineLevel="0" collapsed="false">
      <c r="A1663" s="16" t="n">
        <f aca="false">Report!C3511</f>
        <v>46282</v>
      </c>
      <c r="B1663" s="1" t="str">
        <f aca="false">Report!E3511</f>
        <v>MARE DISTRIBUIDORA DE BEBIDAS E DE PRODUTOS ALIMENTICIOS LTDA</v>
      </c>
      <c r="C1663" s="17" t="n">
        <f aca="false">Report!U3511</f>
        <v>365</v>
      </c>
      <c r="D1663" s="1" t="str">
        <f aca="false">Report!X3511</f>
        <v>NF 1435316 2/2 - ALICIA</v>
      </c>
    </row>
    <row r="1664" customFormat="false" ht="12.75" hidden="false" customHeight="true" outlineLevel="0" collapsed="false">
      <c r="A1664" s="16" t="n">
        <f aca="false">Report!C3512</f>
        <v>46282</v>
      </c>
      <c r="B1664" s="1" t="str">
        <f aca="false">Report!E3512</f>
        <v>SOUZA CRUZ LTDA.</v>
      </c>
      <c r="C1664" s="17" t="n">
        <f aca="false">Report!U3512</f>
        <v>2594.82</v>
      </c>
      <c r="D1664" s="1" t="str">
        <f aca="false">Report!X3512</f>
        <v>NF 572432 1/1 - ALICIA</v>
      </c>
    </row>
    <row r="1665" customFormat="false" ht="12.75" hidden="false" customHeight="true" outlineLevel="0" collapsed="false">
      <c r="A1665" s="16" t="n">
        <f aca="false">Report!C3515</f>
        <v>46282</v>
      </c>
      <c r="B1665" s="1" t="str">
        <f aca="false">Report!E3515</f>
        <v>COMERCIO DE FRIOS MANAUS LTDA</v>
      </c>
      <c r="C1665" s="17" t="n">
        <f aca="false">Report!U3515</f>
        <v>1097.6</v>
      </c>
      <c r="D1665" s="1" t="str">
        <f aca="false">Report!X3515</f>
        <v>NF 176217 1/2 - ALICIA</v>
      </c>
    </row>
    <row r="1666" customFormat="false" ht="12.75" hidden="false" customHeight="true" outlineLevel="0" collapsed="false">
      <c r="A1666" s="16" t="n">
        <f aca="false">Report!C3516</f>
        <v>46282</v>
      </c>
      <c r="B1666" s="1" t="str">
        <f aca="false">Report!E3516</f>
        <v>ORIENTE COM. ATACADISTA E REPRES. LTDA</v>
      </c>
      <c r="C1666" s="17" t="n">
        <f aca="false">Report!U3516</f>
        <v>712.3</v>
      </c>
      <c r="D1666" s="1" t="str">
        <f aca="false">Report!X3516</f>
        <v>NF 4185 1/2 - ALICIA</v>
      </c>
    </row>
    <row r="1667" customFormat="false" ht="12.75" hidden="false" customHeight="true" outlineLevel="0" collapsed="false">
      <c r="A1667" s="16" t="n">
        <f aca="false">Report!C3517</f>
        <v>46282</v>
      </c>
      <c r="B1667" s="1" t="str">
        <f aca="false">Report!E3517</f>
        <v>COMERCIO DE FRIOS MANAUS LTDA</v>
      </c>
      <c r="C1667" s="17" t="n">
        <f aca="false">Report!U3517</f>
        <v>1022.15</v>
      </c>
      <c r="D1667" s="1" t="str">
        <f aca="false">Report!X3517</f>
        <v>NF 176232 1/2 - ALICIA</v>
      </c>
    </row>
    <row r="1668" customFormat="false" ht="12.75" hidden="false" customHeight="true" outlineLevel="0" collapsed="false">
      <c r="A1668" s="16" t="n">
        <f aca="false">Report!C3518</f>
        <v>46282</v>
      </c>
      <c r="B1668" s="1" t="str">
        <f aca="false">Report!E3518</f>
        <v>OLIVEIRA E SILVA LTDA</v>
      </c>
      <c r="C1668" s="17" t="n">
        <f aca="false">Report!U3518</f>
        <v>1310</v>
      </c>
      <c r="D1668" s="1" t="str">
        <f aca="false">Report!X3518</f>
        <v>COMPRAS FARINHAS / JOSE FARINHA - ALICIA</v>
      </c>
    </row>
    <row r="1669" customFormat="false" ht="12.75" hidden="false" customHeight="true" outlineLevel="0" collapsed="false">
      <c r="A1669" s="16" t="n">
        <f aca="false">Report!C3522</f>
        <v>46283</v>
      </c>
      <c r="B1669" s="1" t="str">
        <f aca="false">Report!E3522</f>
        <v>AGM INDUSTRIA COMERCIO E REPRESENTACAO LTDA</v>
      </c>
      <c r="C1669" s="17" t="n">
        <f aca="false">Report!U3522</f>
        <v>625.75</v>
      </c>
      <c r="D1669" s="1" t="str">
        <f aca="false">Report!X3522</f>
        <v>NF 48211 3/3 - ALICIA</v>
      </c>
    </row>
    <row r="1670" customFormat="false" ht="12.75" hidden="false" customHeight="true" outlineLevel="0" collapsed="false">
      <c r="A1670" s="16" t="n">
        <f aca="false">Report!C3523</f>
        <v>46283</v>
      </c>
      <c r="B1670" s="1" t="str">
        <f aca="false">Report!E3523</f>
        <v>VIA CERTA INDUSTRIA E COMERCIO DE SANEANTES LTDA</v>
      </c>
      <c r="C1670" s="17" t="n">
        <f aca="false">Report!U3523</f>
        <v>794.97</v>
      </c>
      <c r="D1670" s="1" t="str">
        <f aca="false">Report!X3523</f>
        <v>NF 44501 2/2 - ALICIA</v>
      </c>
    </row>
    <row r="1671" customFormat="false" ht="12.75" hidden="false" customHeight="true" outlineLevel="0" collapsed="false">
      <c r="A1671" s="16" t="n">
        <f aca="false">Report!C3524</f>
        <v>46283</v>
      </c>
      <c r="B1671" s="1" t="str">
        <f aca="false">Report!E3524</f>
        <v>WKL COMERCIO ATACADISTA DE ARTIGOS DE AR</v>
      </c>
      <c r="C1671" s="17" t="n">
        <f aca="false">Report!U3524</f>
        <v>153.34</v>
      </c>
      <c r="D1671" s="1" t="str">
        <f aca="false">Report!X3524</f>
        <v>NF 1358 2/2 - ALICIA</v>
      </c>
    </row>
    <row r="1672" customFormat="false" ht="12.75" hidden="false" customHeight="true" outlineLevel="0" collapsed="false">
      <c r="A1672" s="16" t="n">
        <f aca="false">Report!C3526</f>
        <v>46283</v>
      </c>
      <c r="B1672" s="1" t="str">
        <f aca="false">Report!E3526</f>
        <v>OCIDENTAL COMERCIO DE FRIOS LTDA</v>
      </c>
      <c r="C1672" s="17" t="n">
        <f aca="false">Report!U3526</f>
        <v>903.6</v>
      </c>
      <c r="D1672" s="1" t="str">
        <f aca="false">Report!X3526</f>
        <v>NF 1264637 2/2 - ALICIA</v>
      </c>
    </row>
    <row r="1673" customFormat="false" ht="12.75" hidden="false" customHeight="true" outlineLevel="0" collapsed="false">
      <c r="A1673" s="16" t="n">
        <f aca="false">Report!C3527</f>
        <v>46283</v>
      </c>
      <c r="B1673" s="1" t="str">
        <f aca="false">Report!E3527</f>
        <v>FORTVET DISTRIBUIDORA LTDA</v>
      </c>
      <c r="C1673" s="17" t="n">
        <f aca="false">Report!U3527</f>
        <v>457.88</v>
      </c>
      <c r="D1673" s="1" t="str">
        <f aca="false">Report!X3527</f>
        <v>NF 3357 1/4 - ALICIA</v>
      </c>
    </row>
    <row r="1674" customFormat="false" ht="12.75" hidden="false" customHeight="true" outlineLevel="0" collapsed="false">
      <c r="A1674" s="16" t="n">
        <f aca="false">Report!C3528</f>
        <v>46283</v>
      </c>
      <c r="B1674" s="1" t="str">
        <f aca="false">Report!E3528</f>
        <v>BRF S A</v>
      </c>
      <c r="C1674" s="17" t="n">
        <f aca="false">Report!U3528</f>
        <v>166.96</v>
      </c>
      <c r="D1674" s="1" t="str">
        <f aca="false">Report!X3528</f>
        <v>NF 1625096 3/3 - ALICIA</v>
      </c>
    </row>
    <row r="1675" customFormat="false" ht="12.75" hidden="false" customHeight="true" outlineLevel="0" collapsed="false">
      <c r="A1675" s="16" t="n">
        <f aca="false">Report!C3529</f>
        <v>46283</v>
      </c>
      <c r="B1675" s="1" t="str">
        <f aca="false">Report!E3529</f>
        <v>COMERCIO DE FRIOS MANAUS LTDA</v>
      </c>
      <c r="C1675" s="17" t="n">
        <f aca="false">Report!U3529</f>
        <v>1946.71</v>
      </c>
      <c r="D1675" s="1" t="str">
        <f aca="false">Report!X3529</f>
        <v>NF 175949 2/2 - ALICIA</v>
      </c>
    </row>
    <row r="1676" customFormat="false" ht="12.75" hidden="false" customHeight="true" outlineLevel="0" collapsed="false">
      <c r="A1676" s="16" t="n">
        <f aca="false">Report!C3530</f>
        <v>46283</v>
      </c>
      <c r="B1676" s="1" t="str">
        <f aca="false">Report!E3530</f>
        <v>J G COMERCIO DE PRODUTOS ALIMENTICIOS LTDA</v>
      </c>
      <c r="C1676" s="17" t="n">
        <f aca="false">Report!U3530</f>
        <v>1268.35</v>
      </c>
      <c r="D1676" s="1" t="str">
        <f aca="false">Report!X3530</f>
        <v>NF 401452 1/3 - ALICIA</v>
      </c>
    </row>
    <row r="1677" customFormat="false" ht="12.75" hidden="false" customHeight="true" outlineLevel="0" collapsed="false">
      <c r="A1677" s="16" t="n">
        <f aca="false">Report!C3531</f>
        <v>46283</v>
      </c>
      <c r="B1677" s="1" t="str">
        <f aca="false">Report!E3531</f>
        <v>MAXPEL COMERCIAL LTDA</v>
      </c>
      <c r="C1677" s="17" t="n">
        <f aca="false">Report!U3531</f>
        <v>375.43</v>
      </c>
      <c r="D1677" s="1" t="str">
        <f aca="false">Report!X3531</f>
        <v>NF 320421 1/4 - ALICIA</v>
      </c>
    </row>
    <row r="1678" customFormat="false" ht="12.75" hidden="false" customHeight="true" outlineLevel="0" collapsed="false">
      <c r="A1678" s="16" t="n">
        <f aca="false">Report!C3532</f>
        <v>46283</v>
      </c>
      <c r="B1678" s="1" t="str">
        <f aca="false">Report!E3532</f>
        <v>MAXPEL COMERCIAL LTDA</v>
      </c>
      <c r="C1678" s="17" t="n">
        <f aca="false">Report!U3532</f>
        <v>663.22</v>
      </c>
      <c r="D1678" s="1" t="str">
        <f aca="false">Report!X3532</f>
        <v>NF 320422 1/4 - ALICIA</v>
      </c>
    </row>
    <row r="1679" customFormat="false" ht="12.75" hidden="false" customHeight="true" outlineLevel="0" collapsed="false">
      <c r="A1679" s="16" t="n">
        <f aca="false">Report!C3533</f>
        <v>46283</v>
      </c>
      <c r="B1679" s="1" t="str">
        <f aca="false">Report!E3533</f>
        <v>BRAGA TABACARIA EIRELI ME</v>
      </c>
      <c r="C1679" s="17" t="n">
        <f aca="false">Report!U3533</f>
        <v>1176.71</v>
      </c>
      <c r="D1679" s="1" t="str">
        <f aca="false">Report!X3533</f>
        <v>NF 20280 2/3 - JHONATAS</v>
      </c>
    </row>
    <row r="1680" customFormat="false" ht="12.75" hidden="false" customHeight="true" outlineLevel="0" collapsed="false">
      <c r="A1680" s="16" t="n">
        <f aca="false">Report!C3534</f>
        <v>46283</v>
      </c>
      <c r="B1680" s="1" t="str">
        <f aca="false">Report!E3534</f>
        <v>H. L. DO NASCIMENTO</v>
      </c>
      <c r="C1680" s="17" t="n">
        <f aca="false">Report!U3534</f>
        <v>959.3</v>
      </c>
      <c r="D1680" s="1" t="str">
        <f aca="false">Report!X3534</f>
        <v>NF 6102 1/1 - ALICIA</v>
      </c>
    </row>
    <row r="1681" customFormat="false" ht="12.75" hidden="false" customHeight="true" outlineLevel="0" collapsed="false">
      <c r="A1681" s="16" t="n">
        <f aca="false">Report!C3535</f>
        <v>46283</v>
      </c>
      <c r="B1681" s="1" t="str">
        <f aca="false">Report!E3535</f>
        <v>M. J. M. DE S. ALMEIDA LTDA</v>
      </c>
      <c r="C1681" s="17" t="n">
        <f aca="false">Report!U3535</f>
        <v>268</v>
      </c>
      <c r="D1681" s="1" t="str">
        <f aca="false">Report!X3535</f>
        <v>NF 566 1/1 - ALICIA</v>
      </c>
    </row>
    <row r="1682" customFormat="false" ht="12.75" hidden="false" customHeight="true" outlineLevel="0" collapsed="false">
      <c r="A1682" s="16" t="n">
        <f aca="false">Report!C3537</f>
        <v>46284</v>
      </c>
      <c r="B1682" s="1" t="str">
        <f aca="false">Report!E3537</f>
        <v>MARE DISTRIBUIDORA DE BEBIDAS E DE PRODUTOS ALIMENTICIOS LTDA</v>
      </c>
      <c r="C1682" s="17" t="n">
        <f aca="false">Report!U3537</f>
        <v>560</v>
      </c>
      <c r="D1682" s="1" t="str">
        <f aca="false">Report!X3537</f>
        <v>NF 1444086 1/1 - JHONATAS</v>
      </c>
    </row>
    <row r="1683" customFormat="false" ht="12.75" hidden="false" customHeight="true" outlineLevel="0" collapsed="false">
      <c r="A1683" s="16" t="n">
        <f aca="false">Report!C3538</f>
        <v>46284</v>
      </c>
      <c r="B1683" s="1" t="str">
        <f aca="false">Report!E3538</f>
        <v>MAXFRI DISTRIUIDORA LTDA</v>
      </c>
      <c r="C1683" s="17" t="n">
        <f aca="false">Report!U3538</f>
        <v>2897.4</v>
      </c>
      <c r="D1683" s="1" t="str">
        <f aca="false">Report!X3538</f>
        <v>NF 15292 2/2 - ALICIA</v>
      </c>
    </row>
    <row r="1684" customFormat="false" ht="12.75" hidden="false" customHeight="true" outlineLevel="0" collapsed="false">
      <c r="A1684" s="16" t="n">
        <f aca="false">Report!C3539</f>
        <v>46284</v>
      </c>
      <c r="B1684" s="1" t="str">
        <f aca="false">Report!E3539</f>
        <v>ELFORT FRUIT COMERCIO DE PRODUTOS ALIME</v>
      </c>
      <c r="C1684" s="17" t="n">
        <f aca="false">Report!U3539</f>
        <v>968.48</v>
      </c>
      <c r="D1684" s="1" t="str">
        <f aca="false">Report!X3539</f>
        <v>NF 29137 1/2 - ALICIA</v>
      </c>
    </row>
    <row r="1685" customFormat="false" ht="12.75" hidden="false" customHeight="true" outlineLevel="0" collapsed="false">
      <c r="A1685" s="16" t="n">
        <f aca="false">Report!C3544</f>
        <v>46285</v>
      </c>
      <c r="B1685" s="1" t="str">
        <f aca="false">Report!E3544</f>
        <v>SILVA DISTRIBUIDORA</v>
      </c>
      <c r="C1685" s="17" t="n">
        <f aca="false">Report!U3544</f>
        <v>203.79</v>
      </c>
      <c r="D1685" s="1" t="str">
        <f aca="false">Report!X3544</f>
        <v>NF 12956 2/3 - ALICIA</v>
      </c>
    </row>
    <row r="1686" customFormat="false" ht="12.75" hidden="false" customHeight="true" outlineLevel="0" collapsed="false">
      <c r="A1686" s="16" t="n">
        <f aca="false">Report!C3545</f>
        <v>46285</v>
      </c>
      <c r="B1686" s="1" t="str">
        <f aca="false">Report!E3545</f>
        <v>BRF S A</v>
      </c>
      <c r="C1686" s="17" t="n">
        <f aca="false">Report!U3545</f>
        <v>1004.03</v>
      </c>
      <c r="D1686" s="1" t="str">
        <f aca="false">Report!X3545</f>
        <v>NF 1628104 2/3 - JHONATAS</v>
      </c>
    </row>
    <row r="1687" customFormat="false" ht="12.75" hidden="false" customHeight="true" outlineLevel="0" collapsed="false">
      <c r="A1687" s="16" t="n">
        <f aca="false">Report!C3546</f>
        <v>46285</v>
      </c>
      <c r="B1687" s="1" t="str">
        <f aca="false">Report!E3546</f>
        <v>BRASIL NORTE BEBIDAS S/A</v>
      </c>
      <c r="C1687" s="17" t="n">
        <f aca="false">Report!U3546</f>
        <v>824.95</v>
      </c>
      <c r="D1687" s="1" t="str">
        <f aca="false">Report!X3546</f>
        <v>nf 2032526 1/1 - jhonatas</v>
      </c>
    </row>
    <row r="1688" customFormat="false" ht="12.75" hidden="false" customHeight="true" outlineLevel="0" collapsed="false">
      <c r="A1688" s="16" t="n">
        <f aca="false">Report!C3547</f>
        <v>46286</v>
      </c>
      <c r="B1688" s="1" t="str">
        <f aca="false">Report!E3547</f>
        <v>ATACADAO S.A.</v>
      </c>
      <c r="C1688" s="17" t="n">
        <f aca="false">Report!U3547</f>
        <v>942.69</v>
      </c>
      <c r="D1688" s="1" t="str">
        <f aca="false">Report!X3547</f>
        <v>NF 1925262 1/1 - ALICIA</v>
      </c>
    </row>
    <row r="1689" customFormat="false" ht="12.75" hidden="false" customHeight="true" outlineLevel="0" collapsed="false">
      <c r="A1689" s="16" t="n">
        <f aca="false">Report!C3548</f>
        <v>46286</v>
      </c>
      <c r="B1689" s="1" t="str">
        <f aca="false">Report!E3548</f>
        <v>SB COMERCIO LTDA</v>
      </c>
      <c r="C1689" s="17" t="n">
        <f aca="false">Report!U3548</f>
        <v>524.88</v>
      </c>
      <c r="D1689" s="1" t="str">
        <f aca="false">Report!X3548</f>
        <v>NF 1967274 2/5 - ALICIA</v>
      </c>
    </row>
    <row r="1690" customFormat="false" ht="12.75" hidden="false" customHeight="true" outlineLevel="0" collapsed="false">
      <c r="A1690" s="16" t="n">
        <f aca="false">Report!C3549</f>
        <v>46286</v>
      </c>
      <c r="B1690" s="1" t="str">
        <f aca="false">Report!E3549</f>
        <v>L S M COMERCIO DE ALIMENTOS E NAVEGACAO</v>
      </c>
      <c r="C1690" s="17" t="n">
        <f aca="false">Report!U3549</f>
        <v>1065.1</v>
      </c>
      <c r="D1690" s="1" t="str">
        <f aca="false">Report!X3549</f>
        <v>NF 312577 2/3 - ALICIA</v>
      </c>
    </row>
    <row r="1691" customFormat="false" ht="12.75" hidden="false" customHeight="true" outlineLevel="0" collapsed="false">
      <c r="A1691" s="16" t="n">
        <f aca="false">Report!C3556</f>
        <v>46287</v>
      </c>
      <c r="B1691" s="1" t="str">
        <f aca="false">Report!E3556</f>
        <v>ADRIANA DISTRIBUIDORA DE PRODUTOS ALIMEN</v>
      </c>
      <c r="C1691" s="17" t="n">
        <f aca="false">Report!U3556</f>
        <v>710.92</v>
      </c>
      <c r="D1691" s="1" t="str">
        <f aca="false">Report!X3556</f>
        <v>NF 889382 2/3 - ALICIA</v>
      </c>
    </row>
    <row r="1692" customFormat="false" ht="12.75" hidden="false" customHeight="true" outlineLevel="0" collapsed="false">
      <c r="A1692" s="16" t="n">
        <f aca="false">Report!C3557</f>
        <v>46287</v>
      </c>
      <c r="B1692" s="1" t="str">
        <f aca="false">Report!E3557</f>
        <v>FUNNY PET DISTRIBUIDORA DE ALIMENTOS PAR</v>
      </c>
      <c r="C1692" s="17" t="n">
        <f aca="false">Report!U3557</f>
        <v>1760.2</v>
      </c>
      <c r="D1692" s="1" t="str">
        <f aca="false">Report!X3557</f>
        <v>NF 21623 4/4 - ALICIA</v>
      </c>
    </row>
    <row r="1693" customFormat="false" ht="12.75" hidden="false" customHeight="true" outlineLevel="0" collapsed="false">
      <c r="A1693" s="16" t="n">
        <f aca="false">Report!C3558</f>
        <v>46287</v>
      </c>
      <c r="B1693" s="1" t="str">
        <f aca="false">Report!E3558</f>
        <v>SABIA COMERCIO DE COSMETICOS LTDA</v>
      </c>
      <c r="C1693" s="17" t="n">
        <f aca="false">Report!U3558</f>
        <v>842.29</v>
      </c>
      <c r="D1693" s="1" t="str">
        <f aca="false">Report!X3558</f>
        <v>NF 255147 3/5 - ALICIA</v>
      </c>
    </row>
    <row r="1694" customFormat="false" ht="12.75" hidden="false" customHeight="true" outlineLevel="0" collapsed="false">
      <c r="A1694" s="16" t="n">
        <f aca="false">Report!C3559</f>
        <v>46287</v>
      </c>
      <c r="B1694" s="1" t="str">
        <f aca="false">Report!E3559</f>
        <v>DUNORTE DISTRIBUIDORA DE PRODUTOS DE CONSUMO LTDA</v>
      </c>
      <c r="C1694" s="17" t="n">
        <f aca="false">Report!U3559</f>
        <v>924.11</v>
      </c>
      <c r="D1694" s="1" t="str">
        <f aca="false">Report!X3559</f>
        <v>NF 3238686 4/4 - ALICIA</v>
      </c>
    </row>
    <row r="1695" customFormat="false" ht="12.75" hidden="false" customHeight="true" outlineLevel="0" collapsed="false">
      <c r="A1695" s="16" t="n">
        <f aca="false">Report!C3560</f>
        <v>46287</v>
      </c>
      <c r="B1695" s="1" t="str">
        <f aca="false">Report!E3560</f>
        <v>COMERCIAL DE ESTIVAS REGO LTDA</v>
      </c>
      <c r="C1695" s="17" t="n">
        <f aca="false">Report!U3560</f>
        <v>997.68</v>
      </c>
      <c r="D1695" s="1" t="str">
        <f aca="false">Report!X3560</f>
        <v>nf 226408 1/3 - jhonatas</v>
      </c>
    </row>
    <row r="1696" customFormat="false" ht="12.75" hidden="false" customHeight="true" outlineLevel="0" collapsed="false">
      <c r="A1696" s="16" t="n">
        <f aca="false">Report!C3561</f>
        <v>46287</v>
      </c>
      <c r="B1696" s="1" t="str">
        <f aca="false">Report!E3561</f>
        <v>TOYA INDUSTRIA E COMERCIO LTDA.</v>
      </c>
      <c r="C1696" s="17" t="n">
        <f aca="false">Report!U3561</f>
        <v>590.02</v>
      </c>
      <c r="D1696" s="1" t="str">
        <f aca="false">Report!X3561</f>
        <v>nf 259630 2/2 - jhonatas</v>
      </c>
    </row>
    <row r="1697" customFormat="false" ht="12.75" hidden="false" customHeight="true" outlineLevel="0" collapsed="false">
      <c r="A1697" s="16" t="n">
        <f aca="false">Report!C3562</f>
        <v>46287</v>
      </c>
      <c r="B1697" s="1" t="str">
        <f aca="false">Report!E3562</f>
        <v>COMERCIO DE FRIOS MANAUS LTDA</v>
      </c>
      <c r="C1697" s="17" t="n">
        <f aca="false">Report!U3562</f>
        <v>1600.2</v>
      </c>
      <c r="D1697" s="1" t="str">
        <f aca="false">Report!X3562</f>
        <v>NF 176088 2/2 - ALICIA</v>
      </c>
    </row>
    <row r="1698" customFormat="false" ht="12.75" hidden="false" customHeight="true" outlineLevel="0" collapsed="false">
      <c r="A1698" s="16" t="n">
        <f aca="false">Report!C3563</f>
        <v>46288</v>
      </c>
      <c r="B1698" s="1" t="str">
        <f aca="false">Report!E3563</f>
        <v>EDMARA COMERCIO DE HIGIENE PESSOAL LTDA</v>
      </c>
      <c r="C1698" s="17" t="n">
        <f aca="false">Report!U3563</f>
        <v>1460.03</v>
      </c>
      <c r="D1698" s="1" t="str">
        <f aca="false">Report!X3563</f>
        <v>NF 8770 3/4 - ALICIA</v>
      </c>
    </row>
    <row r="1699" customFormat="false" ht="12.75" hidden="false" customHeight="true" outlineLevel="0" collapsed="false">
      <c r="A1699" s="16" t="n">
        <f aca="false">Report!C3565</f>
        <v>46288</v>
      </c>
      <c r="B1699" s="1" t="str">
        <f aca="false">Report!E3565</f>
        <v>TAPAJOS COM DE PERFUMARIA COSMETICOS E G</v>
      </c>
      <c r="C1699" s="17" t="n">
        <f aca="false">Report!U3565</f>
        <v>240.76</v>
      </c>
      <c r="D1699" s="1" t="str">
        <f aca="false">Report!X3565</f>
        <v>NF 589581 1/1 - ALICIA</v>
      </c>
    </row>
    <row r="1700" customFormat="false" ht="12.75" hidden="false" customHeight="true" outlineLevel="0" collapsed="false">
      <c r="A1700" s="16" t="n">
        <f aca="false">Report!C3566</f>
        <v>46288</v>
      </c>
      <c r="B1700" s="1" t="str">
        <f aca="false">Report!E3566</f>
        <v>DISTRIBUIDORA LOPES LTDA</v>
      </c>
      <c r="C1700" s="17" t="n">
        <f aca="false">Report!U3566</f>
        <v>769.31</v>
      </c>
      <c r="D1700" s="1" t="str">
        <f aca="false">Report!X3566</f>
        <v>NF 1723302 2/2 - ALICIA</v>
      </c>
    </row>
    <row r="1701" customFormat="false" ht="12.75" hidden="false" customHeight="true" outlineLevel="0" collapsed="false">
      <c r="A1701" s="16" t="n">
        <f aca="false">Report!C3567</f>
        <v>46288</v>
      </c>
      <c r="B1701" s="1" t="str">
        <f aca="false">Report!E3567</f>
        <v>TOYA INDUSTRIA E COMERCIO LTDA.</v>
      </c>
      <c r="C1701" s="17" t="n">
        <f aca="false">Report!U3567</f>
        <v>620.98</v>
      </c>
      <c r="D1701" s="1" t="str">
        <f aca="false">Report!X3567</f>
        <v>NF 259102 1/1 - ALICIA</v>
      </c>
    </row>
    <row r="1702" customFormat="false" ht="12.75" hidden="false" customHeight="true" outlineLevel="0" collapsed="false">
      <c r="A1702" s="16" t="n">
        <f aca="false">Report!C3568</f>
        <v>46288</v>
      </c>
      <c r="B1702" s="1" t="str">
        <f aca="false">Report!E3568</f>
        <v>MARE DISTRIBUIDORA DE BEBIDAS E DE PRODUTOS ALIMENTICIOS LTDA</v>
      </c>
      <c r="C1702" s="17" t="n">
        <f aca="false">Report!U3568</f>
        <v>365</v>
      </c>
      <c r="D1702" s="1" t="str">
        <f aca="false">Report!X3568</f>
        <v>NF 1440499 2/2 - ALICIA</v>
      </c>
    </row>
    <row r="1703" customFormat="false" ht="12.75" hidden="false" customHeight="true" outlineLevel="0" collapsed="false">
      <c r="A1703" s="16" t="n">
        <f aca="false">Report!C3569</f>
        <v>46288</v>
      </c>
      <c r="B1703" s="1" t="str">
        <f aca="false">Report!E3569</f>
        <v>OCIDENTAL COMERCIO DE FRIOS LTDA</v>
      </c>
      <c r="C1703" s="17" t="n">
        <f aca="false">Report!U3569</f>
        <v>911.1</v>
      </c>
      <c r="D1703" s="1" t="str">
        <f aca="false">Report!X3569</f>
        <v>nf 1268155 1/2 - jhonatas</v>
      </c>
    </row>
    <row r="1704" customFormat="false" ht="12.75" hidden="false" customHeight="true" outlineLevel="0" collapsed="false">
      <c r="A1704" s="16" t="n">
        <f aca="false">Report!C3570</f>
        <v>46288</v>
      </c>
      <c r="B1704" s="1" t="str">
        <f aca="false">Report!E3570</f>
        <v>OCIDENTAL COMERCIO DE FRIOS LTDA</v>
      </c>
      <c r="C1704" s="17" t="n">
        <f aca="false">Report!U3570</f>
        <v>348.82</v>
      </c>
      <c r="D1704" s="1" t="str">
        <f aca="false">Report!X3570</f>
        <v>nf 1268157 1/1 - jhonatas</v>
      </c>
    </row>
    <row r="1705" customFormat="false" ht="12.75" hidden="false" customHeight="true" outlineLevel="0" collapsed="false">
      <c r="A1705" s="16" t="n">
        <f aca="false">Report!C3571</f>
        <v>46288</v>
      </c>
      <c r="B1705" s="1" t="str">
        <f aca="false">Report!E3571</f>
        <v>ATIVA COM E REP</v>
      </c>
      <c r="C1705" s="17" t="n">
        <f aca="false">Report!U3571</f>
        <v>567.31</v>
      </c>
      <c r="D1705" s="1" t="str">
        <f aca="false">Report!X3571</f>
        <v>NF 26886 1/2 -ALICIA</v>
      </c>
    </row>
    <row r="1706" customFormat="false" ht="12.75" hidden="false" customHeight="true" outlineLevel="0" collapsed="false">
      <c r="A1706" s="16" t="n">
        <f aca="false">Report!C3572</f>
        <v>46288</v>
      </c>
      <c r="B1706" s="1" t="str">
        <f aca="false">Report!E3572</f>
        <v>COMERCIO DE FRIOS MANAUS LTDA</v>
      </c>
      <c r="C1706" s="17" t="n">
        <f aca="false">Report!U3572</f>
        <v>2059.6</v>
      </c>
      <c r="D1706" s="1" t="str">
        <f aca="false">Report!X3572</f>
        <v>NF 176153 2/2 - ALICIA</v>
      </c>
    </row>
    <row r="1707" customFormat="false" ht="12.75" hidden="false" customHeight="true" outlineLevel="0" collapsed="false">
      <c r="A1707" s="16" t="n">
        <f aca="false">Report!C3573</f>
        <v>46289</v>
      </c>
      <c r="B1707" s="1" t="str">
        <f aca="false">Report!E3573</f>
        <v>J G COMERCIO DE PRODUTOS ALIMENTICIOS LTDA</v>
      </c>
      <c r="C1707" s="17" t="n">
        <f aca="false">Report!U3573</f>
        <v>1268.35</v>
      </c>
      <c r="D1707" s="1" t="str">
        <f aca="false">Report!X3573</f>
        <v>NF 401452 2/3 - ALICIA</v>
      </c>
    </row>
    <row r="1708" customFormat="false" ht="12.75" hidden="false" customHeight="true" outlineLevel="0" collapsed="false">
      <c r="A1708" s="16" t="n">
        <f aca="false">Report!C3574</f>
        <v>46289</v>
      </c>
      <c r="B1708" s="1" t="str">
        <f aca="false">Report!E3574</f>
        <v>FABRICA MODELO LTDA</v>
      </c>
      <c r="C1708" s="17" t="n">
        <f aca="false">Report!U3574</f>
        <v>462</v>
      </c>
      <c r="D1708" s="1" t="str">
        <f aca="false">Report!X3574</f>
        <v>NF 45376 1/1 - ALICIA</v>
      </c>
    </row>
    <row r="1709" customFormat="false" ht="12.75" hidden="false" customHeight="true" outlineLevel="0" collapsed="false">
      <c r="A1709" s="16" t="n">
        <f aca="false">Report!C3575</f>
        <v>46289</v>
      </c>
      <c r="B1709" s="1" t="str">
        <f aca="false">Report!E3575</f>
        <v>FRIOTRANS COMERCIO E TRANSPORTES DE CARGAS LTDA</v>
      </c>
      <c r="C1709" s="17" t="n">
        <f aca="false">Report!U3575</f>
        <v>5084.44</v>
      </c>
      <c r="D1709" s="1" t="str">
        <f aca="false">Report!X3575</f>
        <v>NF 39747 1/1 - ALICIA</v>
      </c>
    </row>
    <row r="1710" customFormat="false" ht="12.75" hidden="false" customHeight="true" outlineLevel="0" collapsed="false">
      <c r="A1710" s="16" t="n">
        <f aca="false">Report!C3576</f>
        <v>46289</v>
      </c>
      <c r="B1710" s="1" t="str">
        <f aca="false">Report!E3576</f>
        <v>NSB COMERCIO ATACADISTA E VAREJISTA DE P</v>
      </c>
      <c r="C1710" s="17" t="n">
        <f aca="false">Report!U3576</f>
        <v>566.93</v>
      </c>
      <c r="D1710" s="1" t="str">
        <f aca="false">Report!X3576</f>
        <v>NF 8215 1/4 - ALICIA</v>
      </c>
    </row>
    <row r="1711" customFormat="false" ht="12.75" hidden="false" customHeight="true" outlineLevel="0" collapsed="false">
      <c r="A1711" s="16" t="n">
        <f aca="false">Report!C3577</f>
        <v>46289</v>
      </c>
      <c r="B1711" s="1" t="str">
        <f aca="false">Report!E3577</f>
        <v>COMERCIO DE FRIOS MANAUS LTDA</v>
      </c>
      <c r="C1711" s="17" t="n">
        <f aca="false">Report!U3577</f>
        <v>1097.6</v>
      </c>
      <c r="D1711" s="1" t="str">
        <f aca="false">Report!X3577</f>
        <v>NF 176217 2/2 - ALICIA</v>
      </c>
    </row>
    <row r="1712" customFormat="false" ht="12.75" hidden="false" customHeight="true" outlineLevel="0" collapsed="false">
      <c r="A1712" s="16" t="n">
        <f aca="false">Report!C3578</f>
        <v>46289</v>
      </c>
      <c r="B1712" s="1" t="str">
        <f aca="false">Report!E3578</f>
        <v>ORIENTE COM. ATACADISTA E REPRES. LTDA</v>
      </c>
      <c r="C1712" s="17" t="n">
        <f aca="false">Report!U3578</f>
        <v>712.3</v>
      </c>
      <c r="D1712" s="1" t="str">
        <f aca="false">Report!X3578</f>
        <v>NF 4185 2/2 - ALICIA</v>
      </c>
    </row>
    <row r="1713" customFormat="false" ht="12.75" hidden="false" customHeight="true" outlineLevel="0" collapsed="false">
      <c r="A1713" s="16" t="n">
        <f aca="false">Report!C3579</f>
        <v>46289</v>
      </c>
      <c r="B1713" s="1" t="str">
        <f aca="false">Report!E3579</f>
        <v>COMERCIO DE FRIOS MANAUS LTDA</v>
      </c>
      <c r="C1713" s="17" t="n">
        <f aca="false">Report!U3579</f>
        <v>1022.15</v>
      </c>
      <c r="D1713" s="1" t="str">
        <f aca="false">Report!X3579</f>
        <v>NF 176232 2/2 - ALICIA</v>
      </c>
    </row>
    <row r="1714" customFormat="false" ht="12.75" hidden="false" customHeight="true" outlineLevel="0" collapsed="false">
      <c r="A1714" s="16" t="n">
        <f aca="false">Report!C3580</f>
        <v>46289</v>
      </c>
      <c r="B1714" s="1" t="str">
        <f aca="false">Report!E3580</f>
        <v>ADRIANA G MACIEL COMERCIO</v>
      </c>
      <c r="C1714" s="17" t="n">
        <f aca="false">Report!U3580</f>
        <v>681.75</v>
      </c>
      <c r="D1714" s="1" t="str">
        <f aca="false">Report!X3580</f>
        <v>NF 420 1/2 - ALICIA</v>
      </c>
    </row>
    <row r="1715" customFormat="false" ht="12.75" hidden="false" customHeight="true" outlineLevel="0" collapsed="false">
      <c r="A1715" s="16" t="n">
        <f aca="false">Report!C3581</f>
        <v>46289</v>
      </c>
      <c r="B1715" s="1" t="str">
        <f aca="false">Report!E3581</f>
        <v>NESTLÉ BRASIL LTDA.</v>
      </c>
      <c r="C1715" s="17" t="n">
        <f aca="false">Report!U3581</f>
        <v>542.99</v>
      </c>
      <c r="D1715" s="1" t="str">
        <f aca="false">Report!X3581</f>
        <v>NF 1448347 1/1 - ALICIA</v>
      </c>
    </row>
    <row r="1716" customFormat="false" ht="12.75" hidden="false" customHeight="true" outlineLevel="0" collapsed="false">
      <c r="A1716" s="16" t="n">
        <f aca="false">Report!C3582</f>
        <v>46289</v>
      </c>
      <c r="B1716" s="1" t="str">
        <f aca="false">Report!E3582</f>
        <v>OLIVEIRA E SILVA LTDA</v>
      </c>
      <c r="C1716" s="17" t="n">
        <f aca="false">Report!U3582</f>
        <v>1310</v>
      </c>
      <c r="D1716" s="1" t="str">
        <f aca="false">Report!X3582</f>
        <v>COMPRAS FARINHAS / JOSE FARINHA - ALICIA</v>
      </c>
    </row>
    <row r="1717" customFormat="false" ht="12.75" hidden="false" customHeight="true" outlineLevel="0" collapsed="false">
      <c r="A1717" s="16" t="n">
        <f aca="false">Report!C3586</f>
        <v>46290</v>
      </c>
      <c r="B1717" s="1" t="str">
        <f aca="false">Report!E3586</f>
        <v>KAROLINY RODRIGUES SOUZA VENANCIO 915783</v>
      </c>
      <c r="C1717" s="17" t="n">
        <f aca="false">Report!U3586</f>
        <v>250</v>
      </c>
      <c r="D1717" s="1" t="str">
        <f aca="false">Report!X3586</f>
        <v>NF 1716 1/1 - ALICIA </v>
      </c>
    </row>
    <row r="1718" customFormat="false" ht="12.75" hidden="false" customHeight="true" outlineLevel="0" collapsed="false">
      <c r="A1718" s="16" t="n">
        <f aca="false">Report!C3588</f>
        <v>46290</v>
      </c>
      <c r="B1718" s="1" t="str">
        <f aca="false">Report!E3588</f>
        <v>CLEVERSON BARBOSA DA SILVA - ME</v>
      </c>
      <c r="C1718" s="17" t="n">
        <f aca="false">Report!U3588</f>
        <v>93.33</v>
      </c>
      <c r="D1718" s="1" t="str">
        <f aca="false">Report!X3588</f>
        <v>RECIBO- 3/3 COMPRA DE GAS E FILTRO P/ AR-CONDICIONADO-ALICIA</v>
      </c>
    </row>
    <row r="1719" customFormat="false" ht="12.75" hidden="false" customHeight="true" outlineLevel="0" collapsed="false">
      <c r="A1719" s="16" t="n">
        <f aca="false">Report!C3589</f>
        <v>46290</v>
      </c>
      <c r="B1719" s="1" t="str">
        <f aca="false">Report!E3589</f>
        <v>A. CORREA JUNIOR</v>
      </c>
      <c r="C1719" s="17" t="n">
        <f aca="false">Report!U3589</f>
        <v>1615.17</v>
      </c>
      <c r="D1719" s="1" t="str">
        <f aca="false">Report!X3589</f>
        <v>NF 1887 COMPRAS ELETRONICOS - ALICIA</v>
      </c>
    </row>
    <row r="1720" customFormat="false" ht="12.75" hidden="false" customHeight="true" outlineLevel="0" collapsed="false">
      <c r="A1720" s="16" t="n">
        <f aca="false">Report!C3591</f>
        <v>46290</v>
      </c>
      <c r="B1720" s="1" t="str">
        <f aca="false">Report!E3591</f>
        <v>FORTVET DISTRIBUIDORA LTDA</v>
      </c>
      <c r="C1720" s="17" t="n">
        <f aca="false">Report!U3591</f>
        <v>457.88</v>
      </c>
      <c r="D1720" s="1" t="str">
        <f aca="false">Report!X3591</f>
        <v>NF 3357 2/4 - ALICIA</v>
      </c>
    </row>
    <row r="1721" customFormat="false" ht="12.75" hidden="false" customHeight="true" outlineLevel="0" collapsed="false">
      <c r="A1721" s="16" t="n">
        <f aca="false">Report!C3592</f>
        <v>46290</v>
      </c>
      <c r="B1721" s="1" t="str">
        <f aca="false">Report!E3592</f>
        <v>MAXPEL COMERCIAL LTDA</v>
      </c>
      <c r="C1721" s="17" t="n">
        <f aca="false">Report!U3592</f>
        <v>375.44</v>
      </c>
      <c r="D1721" s="1" t="str">
        <f aca="false">Report!X3592</f>
        <v>NF 320421 2/4 - ALICIA</v>
      </c>
    </row>
    <row r="1722" customFormat="false" ht="12.75" hidden="false" customHeight="true" outlineLevel="0" collapsed="false">
      <c r="A1722" s="16" t="n">
        <f aca="false">Report!C3593</f>
        <v>46290</v>
      </c>
      <c r="B1722" s="1" t="str">
        <f aca="false">Report!E3593</f>
        <v>MAXPEL COMERCIAL LTDA</v>
      </c>
      <c r="C1722" s="17" t="n">
        <f aca="false">Report!U3593</f>
        <v>663.21</v>
      </c>
      <c r="D1722" s="1" t="str">
        <f aca="false">Report!X3593</f>
        <v>NF 320422 2/4 - ALICIA</v>
      </c>
    </row>
    <row r="1723" customFormat="false" ht="12.75" hidden="false" customHeight="true" outlineLevel="0" collapsed="false">
      <c r="A1723" s="16" t="n">
        <f aca="false">Report!C3594</f>
        <v>46290</v>
      </c>
      <c r="B1723" s="1" t="str">
        <f aca="false">Report!E3594</f>
        <v>BRAGA TABACARIA EIRELI ME</v>
      </c>
      <c r="C1723" s="17" t="n">
        <f aca="false">Report!U3594</f>
        <v>1176.7</v>
      </c>
      <c r="D1723" s="1" t="str">
        <f aca="false">Report!X3594</f>
        <v>NF 20280 3/3 - JHONATAS</v>
      </c>
    </row>
    <row r="1724" customFormat="false" ht="12.75" hidden="false" customHeight="true" outlineLevel="0" collapsed="false">
      <c r="A1724" s="16" t="n">
        <f aca="false">Report!C3595</f>
        <v>46290</v>
      </c>
      <c r="B1724" s="1" t="str">
        <f aca="false">Report!E3595</f>
        <v>GONCALES COMER DE HORT GRANJEIROS EIRELI</v>
      </c>
      <c r="C1724" s="17" t="n">
        <f aca="false">Report!U3595</f>
        <v>249.5</v>
      </c>
      <c r="D1724" s="1" t="str">
        <f aca="false">Report!X3595</f>
        <v>NF 40551 1/1 - JHONATAS</v>
      </c>
    </row>
    <row r="1725" customFormat="false" ht="12.75" hidden="false" customHeight="true" outlineLevel="0" collapsed="false">
      <c r="A1725" s="16" t="n">
        <f aca="false">Report!C3596</f>
        <v>46290</v>
      </c>
      <c r="B1725" s="1" t="str">
        <f aca="false">Report!E3596</f>
        <v>EMPRESA BRASILEIRA DE DISTRIBUICAO LTDA</v>
      </c>
      <c r="C1725" s="17" t="n">
        <f aca="false">Report!U3596</f>
        <v>377.34</v>
      </c>
      <c r="D1725" s="1" t="str">
        <f aca="false">Report!X3596</f>
        <v>NF 2317694 1/3 - ALICIA</v>
      </c>
    </row>
    <row r="1726" customFormat="false" ht="12.75" hidden="false" customHeight="true" outlineLevel="0" collapsed="false">
      <c r="A1726" s="16" t="n">
        <f aca="false">Report!C3597</f>
        <v>46290</v>
      </c>
      <c r="B1726" s="1" t="str">
        <f aca="false">Report!E3597</f>
        <v>J G COMERCIO DE PRODUTOS ALIMENTICIOS LTDA</v>
      </c>
      <c r="C1726" s="17" t="n">
        <f aca="false">Report!U3597</f>
        <v>1108.66</v>
      </c>
      <c r="D1726" s="1" t="str">
        <f aca="false">Report!X3597</f>
        <v>NF 402426 1/3 - ALICIA</v>
      </c>
    </row>
    <row r="1727" customFormat="false" ht="12.75" hidden="false" customHeight="true" outlineLevel="0" collapsed="false">
      <c r="A1727" s="16" t="n">
        <f aca="false">Report!C3598</f>
        <v>46290</v>
      </c>
      <c r="B1727" s="1" t="str">
        <f aca="false">Report!E3598</f>
        <v>DISTRIBUIDORA LOPES LTDA</v>
      </c>
      <c r="C1727" s="17" t="n">
        <f aca="false">Report!U3598</f>
        <v>370.55</v>
      </c>
      <c r="D1727" s="1" t="str">
        <f aca="false">Report!X3598</f>
        <v>NF 1727930 1/1 - ALICIA</v>
      </c>
    </row>
    <row r="1728" customFormat="false" ht="12.75" hidden="false" customHeight="true" outlineLevel="0" collapsed="false">
      <c r="A1728" s="16" t="n">
        <f aca="false">Report!C3599</f>
        <v>46291</v>
      </c>
      <c r="B1728" s="1" t="str">
        <f aca="false">Report!E3599</f>
        <v>DISTRIBUIDORA FARIAS LTDA.</v>
      </c>
      <c r="C1728" s="17" t="n">
        <f aca="false">Report!U3599</f>
        <v>612.29</v>
      </c>
      <c r="D1728" s="1" t="str">
        <f aca="false">Report!X3599</f>
        <v>NF 695708  1/1 - ALICIA</v>
      </c>
    </row>
    <row r="1729" customFormat="false" ht="12.75" hidden="false" customHeight="true" outlineLevel="0" collapsed="false">
      <c r="A1729" s="16" t="n">
        <f aca="false">Report!C3600</f>
        <v>46291</v>
      </c>
      <c r="B1729" s="1" t="str">
        <f aca="false">Report!E3600</f>
        <v>ELFORT FRUIT COMERCIO DE PRODUTOS ALIME</v>
      </c>
      <c r="C1729" s="17" t="n">
        <f aca="false">Report!U3600</f>
        <v>968.48</v>
      </c>
      <c r="D1729" s="1" t="str">
        <f aca="false">Report!X3600</f>
        <v>NF 29137 2/2 - ALICIA</v>
      </c>
    </row>
    <row r="1730" customFormat="false" ht="12.75" hidden="false" customHeight="true" outlineLevel="0" collapsed="false">
      <c r="A1730" s="16" t="n">
        <f aca="false">Report!C3601</f>
        <v>46292</v>
      </c>
      <c r="B1730" s="1" t="str">
        <f aca="false">Report!E3601</f>
        <v>BRF S A</v>
      </c>
      <c r="C1730" s="17" t="n">
        <f aca="false">Report!U3601</f>
        <v>1004.34</v>
      </c>
      <c r="D1730" s="1" t="str">
        <f aca="false">Report!X3601</f>
        <v>NF 1628104 3/3 - JHONATAS</v>
      </c>
    </row>
    <row r="1731" customFormat="false" ht="12.75" hidden="false" customHeight="true" outlineLevel="0" collapsed="false">
      <c r="A1731" s="16" t="n">
        <f aca="false">Report!C3602</f>
        <v>46293</v>
      </c>
      <c r="B1731" s="1" t="str">
        <f aca="false">Report!E3602</f>
        <v>SB COMERCIO LTDA</v>
      </c>
      <c r="C1731" s="17" t="n">
        <f aca="false">Report!U3602</f>
        <v>524.88</v>
      </c>
      <c r="D1731" s="1" t="str">
        <f aca="false">Report!X3602</f>
        <v>NF 1967274 3/5 - ALICIA</v>
      </c>
    </row>
    <row r="1732" customFormat="false" ht="12.75" hidden="false" customHeight="true" outlineLevel="0" collapsed="false">
      <c r="A1732" s="16" t="n">
        <f aca="false">Report!C3603</f>
        <v>46293</v>
      </c>
      <c r="B1732" s="1" t="str">
        <f aca="false">Report!E3603</f>
        <v>L S M COMERCIO DE ALIMENTOS E NAVEGACAO</v>
      </c>
      <c r="C1732" s="17" t="n">
        <f aca="false">Report!U3603</f>
        <v>1065.1</v>
      </c>
      <c r="D1732" s="1" t="str">
        <f aca="false">Report!X3603</f>
        <v>NF 312577 3/3 - ALICIA</v>
      </c>
    </row>
    <row r="1733" customFormat="false" ht="12.75" hidden="false" customHeight="true" outlineLevel="0" collapsed="false">
      <c r="A1733" s="16" t="n">
        <f aca="false">Report!C3604</f>
        <v>46294</v>
      </c>
      <c r="B1733" s="1" t="str">
        <f aca="false">Report!E3604</f>
        <v>SABIA COMERCIO DE COSMETICOS LTDA</v>
      </c>
      <c r="C1733" s="17" t="n">
        <f aca="false">Report!U3604</f>
        <v>842.29</v>
      </c>
      <c r="D1733" s="1" t="str">
        <f aca="false">Report!X3604</f>
        <v>NF 255147 4/5 - ALICIA</v>
      </c>
    </row>
    <row r="1734" customFormat="false" ht="12.75" hidden="false" customHeight="true" outlineLevel="0" collapsed="false">
      <c r="A1734" s="16" t="n">
        <f aca="false">Report!C3605</f>
        <v>46294</v>
      </c>
      <c r="B1734" s="1" t="str">
        <f aca="false">Report!E3605</f>
        <v>COMERCIAL DE ESTIVAS REGO LTDA</v>
      </c>
      <c r="C1734" s="17" t="n">
        <f aca="false">Report!U3605</f>
        <v>997.68</v>
      </c>
      <c r="D1734" s="1" t="str">
        <f aca="false">Report!X3605</f>
        <v>nf 226408 2/3 - jhonatas</v>
      </c>
    </row>
    <row r="1735" customFormat="false" ht="12.75" hidden="false" customHeight="true" outlineLevel="0" collapsed="false">
      <c r="A1735" s="16" t="n">
        <f aca="false">Report!C3606</f>
        <v>46295</v>
      </c>
      <c r="B1735" s="1" t="str">
        <f aca="false">Report!E3606</f>
        <v>EDMARA COMERCIO DE HIGIENE PESSOAL LTDA</v>
      </c>
      <c r="C1735" s="17" t="n">
        <f aca="false">Report!U3606</f>
        <v>1460.01</v>
      </c>
      <c r="D1735" s="1" t="str">
        <f aca="false">Report!X3606</f>
        <v>NF 8770 4/4 - ALICIA</v>
      </c>
    </row>
    <row r="1736" customFormat="false" ht="12.75" hidden="false" customHeight="true" outlineLevel="0" collapsed="false">
      <c r="A1736" s="16" t="n">
        <f aca="false">Report!C3607</f>
        <v>46295</v>
      </c>
      <c r="B1736" s="1" t="str">
        <f aca="false">Report!E3607</f>
        <v>ADRIANA G MACIEL COMERCIO</v>
      </c>
      <c r="C1736" s="17" t="n">
        <f aca="false">Report!U3607</f>
        <v>681.75</v>
      </c>
      <c r="D1736" s="1" t="str">
        <f aca="false">Report!X3607</f>
        <v>NF 420 2/2 - ALICIA</v>
      </c>
    </row>
    <row r="1737" customFormat="false" ht="12.75" hidden="false" customHeight="true" outlineLevel="0" collapsed="false">
      <c r="A1737" s="16" t="n">
        <f aca="false">Report!C3608</f>
        <v>46295</v>
      </c>
      <c r="B1737" s="1" t="str">
        <f aca="false">Report!E3608</f>
        <v>J G COMERCIO DE PRODUTOS ALIMENTICIOS LTDA</v>
      </c>
      <c r="C1737" s="17" t="n">
        <f aca="false">Report!U3608</f>
        <v>1268.36</v>
      </c>
      <c r="D1737" s="1" t="str">
        <f aca="false">Report!X3608</f>
        <v>NF 401452 3/3 - ALICIA</v>
      </c>
    </row>
    <row r="1738" customFormat="false" ht="12.75" hidden="false" customHeight="true" outlineLevel="0" collapsed="false">
      <c r="A1738" s="16" t="n">
        <f aca="false">Report!C3609</f>
        <v>46295</v>
      </c>
      <c r="B1738" s="1" t="str">
        <f aca="false">Report!E3609</f>
        <v>TOYA INDUSTRIA E COMERCIO LTDA.</v>
      </c>
      <c r="C1738" s="17" t="n">
        <f aca="false">Report!U3609</f>
        <v>839.63</v>
      </c>
      <c r="D1738" s="1" t="str">
        <f aca="false">Report!X3609</f>
        <v>nf 259631 1/1 - jhonatas</v>
      </c>
    </row>
    <row r="1739" customFormat="false" ht="12.75" hidden="false" customHeight="true" outlineLevel="0" collapsed="false">
      <c r="A1739" s="16" t="n">
        <f aca="false">Report!C3610</f>
        <v>46295</v>
      </c>
      <c r="B1739" s="1" t="str">
        <f aca="false">Report!E3610</f>
        <v>OCIDENTAL COMERCIO DE FRIOS LTDA</v>
      </c>
      <c r="C1739" s="17" t="n">
        <f aca="false">Report!U3610</f>
        <v>911.1</v>
      </c>
      <c r="D1739" s="1" t="str">
        <f aca="false">Report!X3610</f>
        <v>nf 1268155 2/2 - jhonatas</v>
      </c>
    </row>
    <row r="1740" customFormat="false" ht="12.75" hidden="false" customHeight="true" outlineLevel="0" collapsed="false">
      <c r="A1740" s="16" t="n">
        <f aca="false">Report!C3611</f>
        <v>46295</v>
      </c>
      <c r="B1740" s="1" t="str">
        <f aca="false">Report!E3611</f>
        <v>ATIVA COM E REP</v>
      </c>
      <c r="C1740" s="17" t="n">
        <f aca="false">Report!U3611</f>
        <v>567.3</v>
      </c>
      <c r="D1740" s="1" t="str">
        <f aca="false">Report!X3611</f>
        <v>NF 26886 2/2 -ALICIA</v>
      </c>
    </row>
    <row r="1741" customFormat="false" ht="12.75" hidden="false" customHeight="true" outlineLevel="0" collapsed="false">
      <c r="A1741" s="16" t="n">
        <f aca="false">Report!C3612</f>
        <v>46296</v>
      </c>
      <c r="B1741" s="1" t="str">
        <f aca="false">Report!E3612</f>
        <v>AGM COMERCIO E DISTRIBUIDORA DE MATERIAS DE PERFUMARIA E LIMPEZA LTDA</v>
      </c>
      <c r="C1741" s="17" t="n">
        <f aca="false">Report!U3612</f>
        <v>421.73</v>
      </c>
      <c r="D1741" s="1" t="str">
        <f aca="false">Report!X3612</f>
        <v>NF 165221 1/3 - ALICIA</v>
      </c>
    </row>
    <row r="1742" customFormat="false" ht="12.75" hidden="false" customHeight="true" outlineLevel="0" collapsed="false">
      <c r="A1742" s="16" t="n">
        <f aca="false">Report!C3613</f>
        <v>46296</v>
      </c>
      <c r="B1742" s="1" t="str">
        <f aca="false">Report!E3613</f>
        <v>NSB COMERCIO ATACADISTA E VAREJISTA DE P</v>
      </c>
      <c r="C1742" s="17" t="n">
        <f aca="false">Report!U3613</f>
        <v>566.93</v>
      </c>
      <c r="D1742" s="1" t="str">
        <f aca="false">Report!X3613</f>
        <v>NF 8215 2/4 - ALICIA</v>
      </c>
    </row>
    <row r="1743" customFormat="false" ht="12.75" hidden="false" customHeight="true" outlineLevel="0" collapsed="false">
      <c r="A1743" s="16" t="n">
        <f aca="false">Report!C3614</f>
        <v>46296</v>
      </c>
      <c r="B1743" s="1" t="str">
        <f aca="false">Report!E3614</f>
        <v>OESA COMERCIO E REPRESENTACOES S/A</v>
      </c>
      <c r="C1743" s="17" t="n">
        <f aca="false">Report!U3614</f>
        <v>800.89</v>
      </c>
      <c r="D1743" s="1" t="str">
        <f aca="false">Report!X3614</f>
        <v>NF 454782 1/3 - ALICIA</v>
      </c>
    </row>
    <row r="1744" customFormat="false" ht="12.75" hidden="false" customHeight="true" outlineLevel="0" collapsed="false">
      <c r="A1744" s="16" t="n">
        <f aca="false">Report!C3615</f>
        <v>46296</v>
      </c>
      <c r="B1744" s="1" t="str">
        <f aca="false">Report!E3615</f>
        <v>J G COMERCIO DE PRODUTOS ALIMENTICIOS LTDA</v>
      </c>
      <c r="C1744" s="17" t="n">
        <f aca="false">Report!U3615</f>
        <v>1108.66</v>
      </c>
      <c r="D1744" s="1" t="str">
        <f aca="false">Report!X3615</f>
        <v>NF 402426 2/3 - ALICIA</v>
      </c>
    </row>
    <row r="1745" customFormat="false" ht="12.75" hidden="false" customHeight="true" outlineLevel="0" collapsed="false">
      <c r="A1745" s="16" t="n">
        <f aca="false">Report!C3619</f>
        <v>46297</v>
      </c>
      <c r="B1745" s="1" t="str">
        <f aca="false">Report!E3619</f>
        <v>FORTVET DISTRIBUIDORA LTDA</v>
      </c>
      <c r="C1745" s="17" t="n">
        <f aca="false">Report!U3619</f>
        <v>457.88</v>
      </c>
      <c r="D1745" s="1" t="str">
        <f aca="false">Report!X3619</f>
        <v>NF 3357 3/4 - ALICIA</v>
      </c>
    </row>
    <row r="1746" customFormat="false" ht="12.75" hidden="false" customHeight="true" outlineLevel="0" collapsed="false">
      <c r="A1746" s="16" t="n">
        <f aca="false">Report!C3620</f>
        <v>46297</v>
      </c>
      <c r="B1746" s="1" t="str">
        <f aca="false">Report!E3620</f>
        <v>MAXPEL COMERCIAL LTDA</v>
      </c>
      <c r="C1746" s="17" t="n">
        <f aca="false">Report!U3620</f>
        <v>375.44</v>
      </c>
      <c r="D1746" s="1" t="str">
        <f aca="false">Report!X3620</f>
        <v>NF 320421 3/4 - ALICIA</v>
      </c>
    </row>
    <row r="1747" customFormat="false" ht="12.75" hidden="false" customHeight="true" outlineLevel="0" collapsed="false">
      <c r="A1747" s="16" t="n">
        <f aca="false">Report!C3621</f>
        <v>46297</v>
      </c>
      <c r="B1747" s="1" t="str">
        <f aca="false">Report!E3621</f>
        <v>MAXPEL COMERCIAL LTDA</v>
      </c>
      <c r="C1747" s="17" t="n">
        <f aca="false">Report!U3621</f>
        <v>663.21</v>
      </c>
      <c r="D1747" s="1" t="str">
        <f aca="false">Report!X3621</f>
        <v>NF 320422 3/4 - ALICIA</v>
      </c>
    </row>
    <row r="1748" customFormat="false" ht="12.75" hidden="false" customHeight="true" outlineLevel="0" collapsed="false">
      <c r="A1748" s="16" t="n">
        <f aca="false">Report!C3622</f>
        <v>46297</v>
      </c>
      <c r="B1748" s="1" t="str">
        <f aca="false">Report!E3622</f>
        <v>EMPRESA BRASILEIRA DE DISTRIBUICAO LTDA</v>
      </c>
      <c r="C1748" s="17" t="n">
        <f aca="false">Report!U3622</f>
        <v>377.34</v>
      </c>
      <c r="D1748" s="1" t="str">
        <f aca="false">Report!X3622</f>
        <v>NF 2317694 2/3 - ALICIA</v>
      </c>
    </row>
    <row r="1749" customFormat="false" ht="12.75" hidden="false" customHeight="true" outlineLevel="0" collapsed="false">
      <c r="A1749" s="16" t="n">
        <f aca="false">Report!C3627</f>
        <v>46300</v>
      </c>
      <c r="B1749" s="1" t="str">
        <f aca="false">Report!E3627</f>
        <v>SILVA DISTRIBUIDORA</v>
      </c>
      <c r="C1749" s="17" t="n">
        <f aca="false">Report!U3627</f>
        <v>203.8</v>
      </c>
      <c r="D1749" s="1" t="str">
        <f aca="false">Report!X3627</f>
        <v>NF 12956 3/3 - ALICIA</v>
      </c>
    </row>
    <row r="1750" customFormat="false" ht="12.75" hidden="false" customHeight="true" outlineLevel="0" collapsed="false">
      <c r="A1750" s="16" t="n">
        <f aca="false">Report!C3628</f>
        <v>46300</v>
      </c>
      <c r="B1750" s="1" t="str">
        <f aca="false">Report!E3628</f>
        <v>SB COMERCIO LTDA</v>
      </c>
      <c r="C1750" s="17" t="n">
        <f aca="false">Report!U3628</f>
        <v>524.88</v>
      </c>
      <c r="D1750" s="1" t="str">
        <f aca="false">Report!X3628</f>
        <v>NF 1967274 4/5 - ALICIA</v>
      </c>
    </row>
    <row r="1751" customFormat="false" ht="12.75" hidden="false" customHeight="true" outlineLevel="0" collapsed="false">
      <c r="A1751" s="16" t="n">
        <f aca="false">Report!C3631</f>
        <v>46301</v>
      </c>
      <c r="B1751" s="1" t="str">
        <f aca="false">Report!E3631</f>
        <v>SABIA COMERCIO DE COSMETICOS LTDA</v>
      </c>
      <c r="C1751" s="17" t="n">
        <f aca="false">Report!U3631</f>
        <v>842.29</v>
      </c>
      <c r="D1751" s="1" t="str">
        <f aca="false">Report!X3631</f>
        <v>NF 255147 5/5 - ALICIA</v>
      </c>
    </row>
    <row r="1752" customFormat="false" ht="12.75" hidden="false" customHeight="true" outlineLevel="0" collapsed="false">
      <c r="A1752" s="16" t="n">
        <f aca="false">Report!C3632</f>
        <v>46301</v>
      </c>
      <c r="B1752" s="1" t="str">
        <f aca="false">Report!E3632</f>
        <v>COMERCIAL DE ESTIVAS REGO LTDA</v>
      </c>
      <c r="C1752" s="17" t="n">
        <f aca="false">Report!U3632</f>
        <v>997.68</v>
      </c>
      <c r="D1752" s="1" t="str">
        <f aca="false">Report!X3632</f>
        <v>nf 226408 3/3 - jhonatas</v>
      </c>
    </row>
    <row r="1753" customFormat="false" ht="12.75" hidden="false" customHeight="true" outlineLevel="0" collapsed="false">
      <c r="A1753" s="16" t="n">
        <f aca="false">Report!C3633</f>
        <v>46302</v>
      </c>
      <c r="B1753" s="1" t="str">
        <f aca="false">Report!E3633</f>
        <v>ADRIANA DISTRIBUIDORA DE PRODUTOS ALIMEN</v>
      </c>
      <c r="C1753" s="17" t="n">
        <f aca="false">Report!U3633</f>
        <v>710.92</v>
      </c>
      <c r="D1753" s="1" t="str">
        <f aca="false">Report!X3633</f>
        <v>NF 889382 3/3 - ALICIA</v>
      </c>
    </row>
    <row r="1754" customFormat="false" ht="12.75" hidden="false" customHeight="true" outlineLevel="0" collapsed="false">
      <c r="A1754" s="16" t="n">
        <f aca="false">Report!C3635</f>
        <v>46302</v>
      </c>
      <c r="B1754" s="1" t="str">
        <f aca="false">Report!E3635</f>
        <v>J G COMERCIO DE PRODUTOS ALIMENTICIOS LTDA</v>
      </c>
      <c r="C1754" s="17" t="n">
        <f aca="false">Report!U3635</f>
        <v>1108.67</v>
      </c>
      <c r="D1754" s="1" t="str">
        <f aca="false">Report!X3635</f>
        <v>NF 402426 3/3 - ALICIA</v>
      </c>
    </row>
    <row r="1755" customFormat="false" ht="12.75" hidden="false" customHeight="true" outlineLevel="0" collapsed="false">
      <c r="A1755" s="16" t="n">
        <f aca="false">Report!C3636</f>
        <v>46303</v>
      </c>
      <c r="B1755" s="1" t="str">
        <f aca="false">Report!E3636</f>
        <v>AGM COMERCIO E DISTRIBUIDORA DE MATERIAS DE PERFUMARIA E LIMPEZA LTDA</v>
      </c>
      <c r="C1755" s="17" t="n">
        <f aca="false">Report!U3636</f>
        <v>421.73</v>
      </c>
      <c r="D1755" s="1" t="str">
        <f aca="false">Report!X3636</f>
        <v>NF 165221 2/3 - ALICIA</v>
      </c>
    </row>
    <row r="1756" customFormat="false" ht="12.75" hidden="false" customHeight="true" outlineLevel="0" collapsed="false">
      <c r="A1756" s="16" t="n">
        <f aca="false">Report!C3637</f>
        <v>46303</v>
      </c>
      <c r="B1756" s="1" t="str">
        <f aca="false">Report!E3637</f>
        <v>NSB COMERCIO ATACADISTA E VAREJISTA DE P</v>
      </c>
      <c r="C1756" s="17" t="n">
        <f aca="false">Report!U3637</f>
        <v>566.93</v>
      </c>
      <c r="D1756" s="1" t="str">
        <f aca="false">Report!X3637</f>
        <v>NF 8215 3/4 - ALICIA</v>
      </c>
    </row>
    <row r="1757" customFormat="false" ht="12.75" hidden="false" customHeight="true" outlineLevel="0" collapsed="false">
      <c r="A1757" s="16" t="n">
        <f aca="false">Report!C3638</f>
        <v>46303</v>
      </c>
      <c r="B1757" s="1" t="str">
        <f aca="false">Report!E3638</f>
        <v>OESA COMERCIO E REPRESENTACOES S/A</v>
      </c>
      <c r="C1757" s="17" t="n">
        <f aca="false">Report!U3638</f>
        <v>800.88</v>
      </c>
      <c r="D1757" s="1" t="str">
        <f aca="false">Report!X3638</f>
        <v>NF 454782 2/3 - ALICIA</v>
      </c>
    </row>
    <row r="1758" customFormat="false" ht="12.75" hidden="false" customHeight="true" outlineLevel="0" collapsed="false">
      <c r="A1758" s="16" t="n">
        <f aca="false">Report!C3639</f>
        <v>46304</v>
      </c>
      <c r="B1758" s="1" t="str">
        <f aca="false">Report!E3639</f>
        <v>MARTINS COM SERV DISTR SA</v>
      </c>
      <c r="C1758" s="17" t="n">
        <f aca="false">Report!U3639</f>
        <v>1718.76</v>
      </c>
      <c r="D1758" s="1" t="str">
        <f aca="false">Report!X3639</f>
        <v>NF 1771475 4/4 - ALICIA</v>
      </c>
    </row>
    <row r="1759" customFormat="false" ht="12.75" hidden="false" customHeight="true" outlineLevel="0" collapsed="false">
      <c r="A1759" s="16" t="n">
        <f aca="false">Report!C3640</f>
        <v>46304</v>
      </c>
      <c r="B1759" s="1" t="str">
        <f aca="false">Report!E3640</f>
        <v>FORTVET DISTRIBUIDORA LTDA</v>
      </c>
      <c r="C1759" s="17" t="n">
        <f aca="false">Report!U3640</f>
        <v>457.9</v>
      </c>
      <c r="D1759" s="1" t="str">
        <f aca="false">Report!X3640</f>
        <v>NF 3357 4/4 - ALICIA</v>
      </c>
    </row>
    <row r="1760" customFormat="false" ht="12.75" hidden="false" customHeight="true" outlineLevel="0" collapsed="false">
      <c r="A1760" s="16" t="n">
        <f aca="false">Report!C3641</f>
        <v>46304</v>
      </c>
      <c r="B1760" s="1" t="str">
        <f aca="false">Report!E3641</f>
        <v>MAXPEL COMERCIAL LTDA</v>
      </c>
      <c r="C1760" s="17" t="n">
        <f aca="false">Report!U3641</f>
        <v>375.44</v>
      </c>
      <c r="D1760" s="1" t="str">
        <f aca="false">Report!X3641</f>
        <v>NF 320421 4/4 - ALICIA</v>
      </c>
    </row>
    <row r="1761" customFormat="false" ht="12.75" hidden="false" customHeight="true" outlineLevel="0" collapsed="false">
      <c r="A1761" s="16" t="n">
        <f aca="false">Report!C3642</f>
        <v>46304</v>
      </c>
      <c r="B1761" s="1" t="str">
        <f aca="false">Report!E3642</f>
        <v>MAXPEL COMERCIAL LTDA</v>
      </c>
      <c r="C1761" s="17" t="n">
        <f aca="false">Report!U3642</f>
        <v>663.21</v>
      </c>
      <c r="D1761" s="1" t="str">
        <f aca="false">Report!X3642</f>
        <v>NF 320422 4/4 - ALICIA</v>
      </c>
    </row>
    <row r="1762" customFormat="false" ht="12.75" hidden="false" customHeight="true" outlineLevel="0" collapsed="false">
      <c r="A1762" s="16" t="n">
        <f aca="false">Report!C3643</f>
        <v>46304</v>
      </c>
      <c r="B1762" s="1" t="str">
        <f aca="false">Report!E3643</f>
        <v>EMPRESA BRASILEIRA DE DISTRIBUICAO LTDA</v>
      </c>
      <c r="C1762" s="17" t="n">
        <f aca="false">Report!U3643</f>
        <v>377.34</v>
      </c>
      <c r="D1762" s="1" t="str">
        <f aca="false">Report!X3643</f>
        <v>NF 2317694 3/3 - ALICIA</v>
      </c>
    </row>
    <row r="1763" customFormat="false" ht="12.75" hidden="false" customHeight="true" outlineLevel="0" collapsed="false">
      <c r="A1763" s="16" t="n">
        <f aca="false">Report!C3649</f>
        <v>46307</v>
      </c>
      <c r="B1763" s="1" t="str">
        <f aca="false">Report!E3649</f>
        <v>SB COMERCIO LTDA</v>
      </c>
      <c r="C1763" s="17" t="n">
        <f aca="false">Report!U3649</f>
        <v>524.87</v>
      </c>
      <c r="D1763" s="1" t="str">
        <f aca="false">Report!X3649</f>
        <v>NF 1967274 5/5 - ALICIA</v>
      </c>
    </row>
    <row r="1764" customFormat="false" ht="12.75" hidden="false" customHeight="true" outlineLevel="0" collapsed="false">
      <c r="A1764" s="16" t="n">
        <f aca="false">Report!C3652</f>
        <v>46310</v>
      </c>
      <c r="B1764" s="1" t="str">
        <f aca="false">Report!E3652</f>
        <v>AGM COMERCIO E DISTRIBUIDORA DE MATERIAS DE PERFUMARIA E LIMPEZA LTDA</v>
      </c>
      <c r="C1764" s="17" t="n">
        <f aca="false">Report!U3652</f>
        <v>421.73</v>
      </c>
      <c r="D1764" s="1" t="str">
        <f aca="false">Report!X3652</f>
        <v>NF 165221 3/3 - ALICIA</v>
      </c>
    </row>
    <row r="1765" customFormat="false" ht="12.75" hidden="false" customHeight="true" outlineLevel="0" collapsed="false">
      <c r="A1765" s="16" t="n">
        <f aca="false">Report!C3653</f>
        <v>46310</v>
      </c>
      <c r="B1765" s="1" t="str">
        <f aca="false">Report!E3653</f>
        <v>NSB COMERCIO ATACADISTA E VAREJISTA DE P</v>
      </c>
      <c r="C1765" s="17" t="n">
        <f aca="false">Report!U3653</f>
        <v>566.93</v>
      </c>
      <c r="D1765" s="1" t="str">
        <f aca="false">Report!X3653</f>
        <v>NF 8215 4/4 - ALICIA</v>
      </c>
    </row>
    <row r="1766" customFormat="false" ht="12.75" hidden="false" customHeight="true" outlineLevel="0" collapsed="false">
      <c r="A1766" s="16" t="n">
        <f aca="false">Report!C3654</f>
        <v>46310</v>
      </c>
      <c r="B1766" s="1" t="str">
        <f aca="false">Report!E3654</f>
        <v>OESA COMERCIO E REPRESENTACOES S/A</v>
      </c>
      <c r="C1766" s="17" t="n">
        <f aca="false">Report!U3654</f>
        <v>800.88</v>
      </c>
      <c r="D1766" s="1" t="str">
        <f aca="false">Report!X3654</f>
        <v>NF 454782 3/3 - ALICIA</v>
      </c>
    </row>
    <row r="1767" customFormat="false" ht="12.75" hidden="false" customHeight="true" outlineLevel="0" collapsed="false">
      <c r="A1767" s="16" t="n">
        <f aca="false">Report!C3670</f>
        <v>46320</v>
      </c>
      <c r="B1767" s="1" t="str">
        <f aca="false">Report!E3670</f>
        <v>A. CORREA JUNIOR</v>
      </c>
      <c r="C1767" s="17" t="n">
        <f aca="false">Report!U3670</f>
        <v>1615.17</v>
      </c>
      <c r="D1767" s="1" t="str">
        <f aca="false">Report!X3670</f>
        <v>NF 1887 COMPRAS ELETRONICOS - ALICIA</v>
      </c>
    </row>
    <row r="1768" customFormat="false" ht="12.75" hidden="false" customHeight="true" outlineLevel="0" collapsed="false">
      <c r="A1768" s="16" t="n">
        <f aca="false">Report!C3713</f>
        <v>46368</v>
      </c>
      <c r="B1768" s="1" t="str">
        <f aca="false">Report!E3713</f>
        <v>L S M COMERCIO DE ALIMENTOS E NAVEGACAO</v>
      </c>
      <c r="C1768" s="17" t="n">
        <f aca="false">Report!U3713</f>
        <v>934.34</v>
      </c>
      <c r="D1768" s="1" t="str">
        <f aca="false">Report!X3713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3" t="s">
        <v>2969</v>
      </c>
      <c r="B1" s="21" t="s">
        <v>2970</v>
      </c>
      <c r="C1" s="21" t="s">
        <v>2971</v>
      </c>
      <c r="D1" s="21" t="s">
        <v>2972</v>
      </c>
    </row>
    <row r="2" customFormat="false" ht="12.75" hidden="false" customHeight="true" outlineLevel="0" collapsed="false">
      <c r="A2" s="22" t="s">
        <v>2973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2" t="s">
        <v>2974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2" t="s">
        <v>2975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2" t="s">
        <v>2976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2" t="s">
        <v>2977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2" t="s">
        <v>2978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2" t="s">
        <v>2979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2" t="s">
        <v>2980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2" t="s">
        <v>2981</v>
      </c>
      <c r="B10" s="17" t="n">
        <f aca="false">SUMIFS(Report!$U:$U,Report!$T:$T,"&lt;&gt;"&amp;"MERCADORIAS P/REVENDA",Report!$AA:$AA,"SIM",Report!$C:$C,"&gt;="&amp;DATE(2026,9,1),Report!$C:$C,"&lt;="&amp;DATE(2026,9,30))</f>
        <v>109023.3</v>
      </c>
      <c r="C10" s="17" t="n">
        <f aca="false">SUMIFS(Report!$U:$U,Report!$T:$T,"MERCADORIAS P/REVENDA",Report!$AA:$AA,"SIM",Report!$C:$C,"&gt;="&amp;DATE(2026,9,1),Report!$C:$C,"&lt;="&amp;DATE(2026,9,30))</f>
        <v>264175.62</v>
      </c>
      <c r="D10" s="17" t="n">
        <f aca="false">B10+C10</f>
        <v>373198.92</v>
      </c>
    </row>
    <row r="11" customFormat="false" ht="12.75" hidden="false" customHeight="true" outlineLevel="0" collapsed="false">
      <c r="A11" s="22" t="s">
        <v>2982</v>
      </c>
      <c r="B11" s="17" t="n">
        <f aca="false">SUMIFS(Report!$U:$U,Report!$T:$T,"&lt;&gt;"&amp;"MERCADORIAS P/REVENDA",Report!$AA:$AA,"SIM",Report!$C:$C,"&gt;="&amp;DATE(2026,10,1),Report!$C:$C,"&lt;="&amp;DATE(2026,10,31))</f>
        <v>51988.92</v>
      </c>
      <c r="C11" s="17" t="n">
        <f aca="false">SUMIFS(Report!$U:$U,Report!$T:$T,"MERCADORIAS P/REVENDA",Report!$AA:$AA,"SIM",Report!$C:$C,"&gt;="&amp;DATE(2026,10,1),Report!$C:$C,"&lt;="&amp;DATE(2026,10,31))</f>
        <v>18472.09</v>
      </c>
      <c r="D11" s="17" t="n">
        <f aca="false">B11+C11</f>
        <v>70461.01</v>
      </c>
    </row>
    <row r="12" customFormat="false" ht="12.75" hidden="false" customHeight="true" outlineLevel="0" collapsed="false">
      <c r="A12" s="22" t="s">
        <v>2983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2" t="s">
        <v>2984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2" t="s">
        <v>2985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2" t="s">
        <v>2986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2" t="s">
        <v>2987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2" t="s">
        <v>2988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2" t="s">
        <v>2989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2" t="s">
        <v>2990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2" t="s">
        <v>2991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2" t="s">
        <v>2992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2" t="s">
        <v>2993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2" t="s">
        <v>2994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2" t="s">
        <v>2995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2" t="s">
        <v>2996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4" t="s">
        <v>2997</v>
      </c>
      <c r="B26" s="25" t="n">
        <f aca="false">SUM(B2:B25)</f>
        <v>712118.14</v>
      </c>
      <c r="C26" s="25" t="n">
        <f aca="false">SUM(C2:C25)</f>
        <v>1532934.07</v>
      </c>
      <c r="D26" s="25" t="n">
        <f aca="false">SUM(D2:D25)</f>
        <v>2245052.21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2998</v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46235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8" t="n">
        <v>46388</v>
      </c>
      <c r="O2" s="18" t="n">
        <v>46419</v>
      </c>
      <c r="P2" s="18" t="n">
        <v>46447</v>
      </c>
      <c r="Q2" s="18" t="n">
        <v>46478</v>
      </c>
      <c r="R2" s="18" t="n">
        <v>46508</v>
      </c>
      <c r="S2" s="18" t="n">
        <v>46539</v>
      </c>
      <c r="T2" s="18" t="n">
        <v>46569</v>
      </c>
      <c r="U2" s="18" t="n">
        <v>46600</v>
      </c>
      <c r="V2" s="18" t="n">
        <v>46631</v>
      </c>
      <c r="W2" s="18" t="n">
        <v>46661</v>
      </c>
      <c r="X2" s="18" t="n">
        <v>46692</v>
      </c>
      <c r="Y2" s="18" t="n">
        <v>46722</v>
      </c>
    </row>
    <row r="3" customFormat="false" ht="12.75" hidden="false" customHeight="true" outlineLevel="0" collapsed="false">
      <c r="A3" s="1" t="s">
        <v>2999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373198.92</v>
      </c>
      <c r="K3" s="17" t="n">
        <f aca="false">SUMIFS(Report!$U:$U,Report!$AA:$AA,"SIM",Report!$C:$C,"&gt;="&amp;DATE(2026,10,1),Report!$C:$C,"&lt;="&amp;DATE(2026,10,31))</f>
        <v>70461.01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2245052.21</v>
      </c>
      <c r="AB3" s="1" t="s">
        <v>144</v>
      </c>
      <c r="AC3" s="1" t="s">
        <v>3000</v>
      </c>
      <c r="AE3" s="1" t="s">
        <v>2109</v>
      </c>
    </row>
    <row r="4" customFormat="false" ht="12.75" hidden="false" customHeight="true" outlineLevel="0" collapsed="false">
      <c r="A4" s="1" t="s">
        <v>3001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1000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4000</v>
      </c>
      <c r="AB4" s="1" t="s">
        <v>39</v>
      </c>
      <c r="AC4" s="1" t="s">
        <v>3000</v>
      </c>
    </row>
    <row r="5" customFormat="false" ht="12.75" hidden="false" customHeight="true" outlineLevel="0" collapsed="false">
      <c r="A5" s="1" t="s">
        <v>3000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51880.97</v>
      </c>
      <c r="K5" s="17" t="n">
        <f aca="false">SUMIFS(Report!$U:$U,Report!$Z:$Z,"Despesa",Report!$AA:$AA,"SIM",Report!$C:$C,"&gt;="&amp;DATE(2026,10,1),Report!$C:$C,"&lt;="&amp;DATE(2026,10,31))</f>
        <v>21589.73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335434.72</v>
      </c>
      <c r="AB5" s="1" t="s">
        <v>431</v>
      </c>
      <c r="AC5" s="1" t="s">
        <v>3000</v>
      </c>
    </row>
    <row r="6" customFormat="false" ht="12.75" hidden="false" customHeight="true" outlineLevel="0" collapsed="false">
      <c r="A6" s="1" t="s">
        <v>3002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24881.36</v>
      </c>
      <c r="K6" s="17" t="n">
        <f aca="false">SUMIFS(Report!$U:$U,Report!$Z:$Z,"Salários",Report!$AA:$AA,"SIM",Report!$C:$C,"&gt;="&amp;DATE(2026,10,1),Report!$C:$C,"&lt;="&amp;DATE(2026,10,31))</f>
        <v>322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124707.57</v>
      </c>
      <c r="AB6" s="1" t="s">
        <v>1473</v>
      </c>
      <c r="AC6" s="1" t="s">
        <v>3000</v>
      </c>
    </row>
    <row r="7" customFormat="false" ht="12.75" hidden="false" customHeight="true" outlineLevel="0" collapsed="false">
      <c r="A7" s="1" t="s">
        <v>3003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20210.39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130997.17</v>
      </c>
      <c r="AB7" s="1" t="s">
        <v>92</v>
      </c>
      <c r="AC7" s="1" t="s">
        <v>3002</v>
      </c>
    </row>
    <row r="8" customFormat="false" ht="12.75" hidden="false" customHeight="true" outlineLevel="0" collapsed="false">
      <c r="A8" s="1" t="s">
        <v>3004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390.6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39588.2</v>
      </c>
      <c r="AB8" s="1" t="s">
        <v>123</v>
      </c>
      <c r="AC8" s="1" t="s">
        <v>3000</v>
      </c>
    </row>
    <row r="9" customFormat="false" ht="12.75" hidden="false" customHeight="true" outlineLevel="0" collapsed="false">
      <c r="A9" s="1" t="s">
        <v>3005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264175.62</v>
      </c>
      <c r="K9" s="17" t="n">
        <f aca="false">SUMIFS(Report!$U:$U,Report!$Z:$Z,"Mercadoria",Report!$AA:$AA,"SIM",Report!$C:$C,"&gt;="&amp;DATE(2026,10,1),Report!$C:$C,"&lt;="&amp;DATE(2026,10,31))</f>
        <v>18472.09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1532934.07</v>
      </c>
      <c r="AB9" s="1" t="s">
        <v>1478</v>
      </c>
      <c r="AC9" s="1" t="s">
        <v>3000</v>
      </c>
    </row>
    <row r="10" customFormat="false" ht="12.75" hidden="false" customHeight="true" outlineLevel="0" collapsed="false">
      <c r="A10" s="1" t="s">
        <v>3006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10659.98</v>
      </c>
      <c r="K10" s="17" t="n">
        <f aca="false">SUMIFS(Report!$U:$U,Report!$Z:$Z,"Pagamentos outros não operacionais",Report!$AA:$AA,"SIM",Report!$C:$C,"&gt;="&amp;DATE(2026,10,1),Report!$C:$C,"&lt;="&amp;DATE(2026,10,31))</f>
        <v>10659.98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77390.48</v>
      </c>
      <c r="AB10" s="1" t="s">
        <v>865</v>
      </c>
      <c r="AC10" s="1" t="s">
        <v>3000</v>
      </c>
    </row>
    <row r="11" customFormat="false" ht="12.75" hidden="false" customHeight="true" outlineLevel="0" collapsed="false">
      <c r="A11" s="1" t="s">
        <v>3007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3000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3008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109023.3</v>
      </c>
      <c r="K13" s="17" t="n">
        <f aca="false">SUM(K4,K5,K6,K7,K8,K10)</f>
        <v>51988.92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712118.14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3009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3000</v>
      </c>
    </row>
    <row r="16" customFormat="false" ht="12.75" hidden="false" customHeight="true" outlineLevel="0" collapsed="false">
      <c r="A16" s="1" t="s">
        <v>3010</v>
      </c>
      <c r="AB16" s="1" t="s">
        <v>169</v>
      </c>
      <c r="AC16" s="1" t="s">
        <v>3000</v>
      </c>
    </row>
    <row r="17" customFormat="false" ht="12.75" hidden="false" customHeight="true" outlineLevel="0" collapsed="false">
      <c r="AB17" s="1" t="s">
        <v>42</v>
      </c>
      <c r="AC17" s="1" t="s">
        <v>3000</v>
      </c>
    </row>
    <row r="18" customFormat="false" ht="12.75" hidden="false" customHeight="true" outlineLevel="0" collapsed="false">
      <c r="AB18" s="1" t="s">
        <v>167</v>
      </c>
      <c r="AC18" s="1" t="s">
        <v>3003</v>
      </c>
    </row>
    <row r="19" customFormat="false" ht="12.75" hidden="false" customHeight="true" outlineLevel="0" collapsed="false">
      <c r="AB19" s="1" t="s">
        <v>311</v>
      </c>
      <c r="AC19" s="1" t="s">
        <v>3003</v>
      </c>
    </row>
    <row r="20" customFormat="false" ht="12.75" hidden="false" customHeight="true" outlineLevel="0" collapsed="false">
      <c r="AB20" s="1" t="s">
        <v>84</v>
      </c>
      <c r="AC20" s="1" t="s">
        <v>3000</v>
      </c>
    </row>
    <row r="21" customFormat="false" ht="12.75" hidden="false" customHeight="true" outlineLevel="0" collapsed="false">
      <c r="AB21" s="1" t="s">
        <v>947</v>
      </c>
      <c r="AC21" s="1" t="s">
        <v>3002</v>
      </c>
    </row>
    <row r="22" customFormat="false" ht="12.75" hidden="false" customHeight="true" outlineLevel="0" collapsed="false">
      <c r="AB22" s="1" t="s">
        <v>677</v>
      </c>
      <c r="AC22" s="1" t="s">
        <v>3004</v>
      </c>
    </row>
    <row r="23" customFormat="false" ht="12.75" hidden="false" customHeight="true" outlineLevel="0" collapsed="false">
      <c r="AB23" s="1" t="s">
        <v>53</v>
      </c>
      <c r="AC23" s="1" t="s">
        <v>3000</v>
      </c>
    </row>
    <row r="24" customFormat="false" ht="12.75" hidden="false" customHeight="true" outlineLevel="0" collapsed="false">
      <c r="AB24" s="1" t="s">
        <v>489</v>
      </c>
      <c r="AC24" s="1" t="s">
        <v>3000</v>
      </c>
    </row>
    <row r="25" customFormat="false" ht="12.75" hidden="false" customHeight="true" outlineLevel="0" collapsed="false">
      <c r="AB25" s="1" t="s">
        <v>1062</v>
      </c>
      <c r="AC25" s="1" t="s">
        <v>3000</v>
      </c>
    </row>
    <row r="26" customFormat="false" ht="12.75" hidden="false" customHeight="true" outlineLevel="0" collapsed="false">
      <c r="AB26" s="1" t="s">
        <v>736</v>
      </c>
      <c r="AC26" s="1" t="s">
        <v>3004</v>
      </c>
    </row>
    <row r="27" customFormat="false" ht="12.75" hidden="false" customHeight="true" outlineLevel="0" collapsed="false">
      <c r="AB27" s="1" t="s">
        <v>1874</v>
      </c>
      <c r="AC27" s="1" t="s">
        <v>3000</v>
      </c>
    </row>
    <row r="28" customFormat="false" ht="12.75" hidden="false" customHeight="true" outlineLevel="0" collapsed="false">
      <c r="AB28" s="1" t="s">
        <v>679</v>
      </c>
      <c r="AC28" s="1" t="s">
        <v>3004</v>
      </c>
    </row>
    <row r="29" customFormat="false" ht="12.75" hidden="false" customHeight="true" outlineLevel="0" collapsed="false">
      <c r="AB29" s="1" t="s">
        <v>566</v>
      </c>
      <c r="AC29" s="1" t="s">
        <v>3000</v>
      </c>
    </row>
    <row r="30" customFormat="false" ht="12.75" hidden="false" customHeight="true" outlineLevel="0" collapsed="false">
      <c r="AB30" s="1" t="s">
        <v>171</v>
      </c>
      <c r="AC30" s="1" t="s">
        <v>3000</v>
      </c>
    </row>
    <row r="31" customFormat="false" ht="12.75" hidden="false" customHeight="true" outlineLevel="0" collapsed="false">
      <c r="AB31" s="1" t="s">
        <v>555</v>
      </c>
      <c r="AC31" s="1" t="s">
        <v>3004</v>
      </c>
    </row>
    <row r="32" customFormat="false" ht="12.75" hidden="false" customHeight="true" outlineLevel="0" collapsed="false">
      <c r="AB32" s="1" t="s">
        <v>968</v>
      </c>
      <c r="AC32" s="1" t="s">
        <v>3000</v>
      </c>
    </row>
    <row r="33" customFormat="false" ht="12.75" hidden="false" customHeight="true" outlineLevel="0" collapsed="false">
      <c r="AB33" s="1" t="s">
        <v>105</v>
      </c>
      <c r="AC33" s="1" t="s">
        <v>3000</v>
      </c>
    </row>
    <row r="34" customFormat="false" ht="12.75" hidden="false" customHeight="true" outlineLevel="0" collapsed="false">
      <c r="AB34" s="1" t="s">
        <v>226</v>
      </c>
      <c r="AC34" s="1" t="s">
        <v>3003</v>
      </c>
    </row>
    <row r="35" customFormat="false" ht="12.75" hidden="false" customHeight="true" outlineLevel="0" collapsed="false">
      <c r="AB35" s="1" t="s">
        <v>2274</v>
      </c>
      <c r="AC35" s="1" t="s">
        <v>3000</v>
      </c>
    </row>
    <row r="36" customFormat="false" ht="12.75" hidden="false" customHeight="true" outlineLevel="0" collapsed="false">
      <c r="AB36" s="1" t="s">
        <v>803</v>
      </c>
      <c r="AC36" s="1" t="s">
        <v>3000</v>
      </c>
    </row>
    <row r="37" customFormat="false" ht="12.75" hidden="false" customHeight="true" outlineLevel="0" collapsed="false">
      <c r="AB37" s="1" t="s">
        <v>863</v>
      </c>
      <c r="AC37" s="1" t="s">
        <v>3000</v>
      </c>
    </row>
    <row r="38" customFormat="false" ht="12.75" hidden="false" customHeight="true" outlineLevel="0" collapsed="false">
      <c r="AB38" s="1" t="s">
        <v>856</v>
      </c>
      <c r="AC38" s="1" t="s">
        <v>3000</v>
      </c>
    </row>
    <row r="39" customFormat="false" ht="12.75" hidden="false" customHeight="true" outlineLevel="0" collapsed="false">
      <c r="AB39" s="1" t="s">
        <v>1704</v>
      </c>
      <c r="AC39" s="1" t="s">
        <v>3000</v>
      </c>
    </row>
    <row r="40" customFormat="false" ht="12.75" hidden="false" customHeight="true" outlineLevel="0" collapsed="false">
      <c r="AB40" s="1" t="s">
        <v>67</v>
      </c>
      <c r="AC40" s="1" t="s">
        <v>3005</v>
      </c>
    </row>
    <row r="41" customFormat="false" ht="12.75" hidden="false" customHeight="true" outlineLevel="0" collapsed="false">
      <c r="AB41" s="1" t="s">
        <v>265</v>
      </c>
      <c r="AC41" s="1" t="s">
        <v>3006</v>
      </c>
    </row>
    <row r="42" customFormat="false" ht="12.75" hidden="false" customHeight="true" outlineLevel="0" collapsed="false">
      <c r="AB42" s="1" t="s">
        <v>1754</v>
      </c>
      <c r="AC42" s="1" t="s">
        <v>3000</v>
      </c>
    </row>
    <row r="43" customFormat="false" ht="12.75" hidden="false" customHeight="true" outlineLevel="0" collapsed="false">
      <c r="AB43" s="1" t="s">
        <v>2109</v>
      </c>
      <c r="AC43" s="1" t="s">
        <v>3003</v>
      </c>
    </row>
    <row r="44" customFormat="false" ht="12.75" hidden="false" customHeight="true" outlineLevel="0" collapsed="false">
      <c r="AB44" s="1" t="s">
        <v>690</v>
      </c>
      <c r="AC44" s="1" t="s">
        <v>3000</v>
      </c>
    </row>
    <row r="45" customFormat="false" ht="12.75" hidden="false" customHeight="true" outlineLevel="0" collapsed="false">
      <c r="AB45" s="1" t="s">
        <v>970</v>
      </c>
      <c r="AC45" s="1" t="s">
        <v>3004</v>
      </c>
    </row>
    <row r="46" customFormat="false" ht="12.75" hidden="false" customHeight="true" outlineLevel="0" collapsed="false">
      <c r="AB46" s="1" t="s">
        <v>1609</v>
      </c>
      <c r="AC46" s="1" t="s">
        <v>3002</v>
      </c>
    </row>
    <row r="47" customFormat="false" ht="12.75" hidden="false" customHeight="true" outlineLevel="0" collapsed="false">
      <c r="AB47" s="1" t="s">
        <v>291</v>
      </c>
      <c r="AC47" s="1" t="s">
        <v>3002</v>
      </c>
    </row>
    <row r="48" customFormat="false" ht="12.75" hidden="false" customHeight="true" outlineLevel="0" collapsed="false">
      <c r="AB48" s="1" t="s">
        <v>277</v>
      </c>
      <c r="AC48" s="1" t="s">
        <v>3000</v>
      </c>
    </row>
    <row r="49" customFormat="false" ht="12.75" hidden="false" customHeight="true" outlineLevel="0" collapsed="false">
      <c r="AB49" s="1" t="s">
        <v>61</v>
      </c>
      <c r="AC49" s="1" t="s">
        <v>3000</v>
      </c>
    </row>
    <row r="50" customFormat="false" ht="12.75" hidden="false" customHeight="true" outlineLevel="0" collapsed="false">
      <c r="AB50" s="1" t="s">
        <v>733</v>
      </c>
      <c r="AC50" s="1" t="s">
        <v>3004</v>
      </c>
    </row>
    <row r="51" customFormat="false" ht="12.75" hidden="false" customHeight="true" outlineLevel="0" collapsed="false">
      <c r="AB51" s="1" t="s">
        <v>127</v>
      </c>
      <c r="AC51" s="1" t="s">
        <v>3000</v>
      </c>
    </row>
    <row r="52" customFormat="false" ht="12.75" hidden="false" customHeight="true" outlineLevel="0" collapsed="false">
      <c r="AB52" s="1" t="s">
        <v>628</v>
      </c>
      <c r="AC52" s="1" t="s">
        <v>3000</v>
      </c>
    </row>
    <row r="53" customFormat="false" ht="12.75" hidden="false" customHeight="true" outlineLevel="0" collapsed="false">
      <c r="AB53" s="1" t="s">
        <v>571</v>
      </c>
      <c r="AC53" s="1" t="s">
        <v>3000</v>
      </c>
    </row>
    <row r="54" customFormat="false" ht="12.75" hidden="false" customHeight="true" outlineLevel="0" collapsed="false">
      <c r="AB54" s="1" t="s">
        <v>1439</v>
      </c>
      <c r="AC54" s="1" t="s">
        <v>3000</v>
      </c>
    </row>
    <row r="55" customFormat="false" ht="12.75" hidden="false" customHeight="true" outlineLevel="0" collapsed="false">
      <c r="AB55" s="1" t="s">
        <v>120</v>
      </c>
      <c r="AC55" s="1" t="s">
        <v>3002</v>
      </c>
    </row>
    <row r="56" customFormat="false" ht="12.75" hidden="false" customHeight="true" outlineLevel="0" collapsed="false">
      <c r="AB56" s="1" t="s">
        <v>536</v>
      </c>
      <c r="AC56" s="1" t="s">
        <v>3002</v>
      </c>
    </row>
    <row r="57" customFormat="false" ht="12.75" hidden="false" customHeight="true" outlineLevel="0" collapsed="false">
      <c r="AB57" s="1" t="s">
        <v>57</v>
      </c>
      <c r="AC57" s="1" t="s">
        <v>3001</v>
      </c>
    </row>
    <row r="58" customFormat="false" ht="12.75" hidden="false" customHeight="true" outlineLevel="0" collapsed="false">
      <c r="AB58" s="1" t="s">
        <v>1481</v>
      </c>
      <c r="AC58" s="1" t="s">
        <v>3000</v>
      </c>
    </row>
    <row r="59" customFormat="false" ht="12.75" hidden="false" customHeight="true" outlineLevel="0" collapsed="false">
      <c r="AB59" s="1" t="s">
        <v>253</v>
      </c>
      <c r="AC59" s="1" t="s">
        <v>3000</v>
      </c>
    </row>
    <row r="60" customFormat="false" ht="12.75" hidden="false" customHeight="true" outlineLevel="0" collapsed="false">
      <c r="AB60" s="1" t="s">
        <v>44</v>
      </c>
      <c r="AC60" s="1" t="s">
        <v>3002</v>
      </c>
    </row>
    <row r="61" customFormat="false" ht="12.75" hidden="false" customHeight="true" outlineLevel="0" collapsed="false">
      <c r="AB61" s="1" t="s">
        <v>47</v>
      </c>
      <c r="AC61" s="1" t="s">
        <v>3000</v>
      </c>
    </row>
    <row r="62" customFormat="false" ht="12.75" hidden="false" customHeight="true" outlineLevel="0" collapsed="false">
      <c r="AB62" s="1" t="s">
        <v>1510</v>
      </c>
      <c r="AC62" s="1" t="s">
        <v>3002</v>
      </c>
    </row>
    <row r="63" customFormat="false" ht="12.75" hidden="false" customHeight="true" outlineLevel="0" collapsed="false">
      <c r="AB63" s="1" t="s">
        <v>2109</v>
      </c>
      <c r="AC63" s="1" t="s">
        <v>3003</v>
      </c>
    </row>
    <row r="64" customFormat="false" ht="12.75" hidden="false" customHeight="true" outlineLevel="0" collapsed="false">
      <c r="AB64" s="1" t="s">
        <v>3011</v>
      </c>
      <c r="AC64" s="1" t="s">
        <v>3004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3012</v>
      </c>
      <c r="B1" s="26" t="s">
        <v>2998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18" t="n">
        <v>46174</v>
      </c>
      <c r="I1" s="18" t="n">
        <v>46204</v>
      </c>
      <c r="J1" s="18" t="n">
        <v>46235</v>
      </c>
      <c r="K1" s="18" t="n">
        <v>46266</v>
      </c>
      <c r="L1" s="18" t="n">
        <v>46296</v>
      </c>
      <c r="M1" s="18" t="n">
        <v>46327</v>
      </c>
      <c r="N1" s="18" t="n">
        <v>46357</v>
      </c>
      <c r="O1" s="18" t="n">
        <v>46388</v>
      </c>
      <c r="P1" s="18" t="n">
        <v>46419</v>
      </c>
      <c r="Q1" s="18" t="n">
        <v>46447</v>
      </c>
      <c r="R1" s="18" t="n">
        <v>46478</v>
      </c>
      <c r="S1" s="18" t="n">
        <v>46508</v>
      </c>
      <c r="T1" s="18" t="n">
        <v>46539</v>
      </c>
      <c r="U1" s="18" t="n">
        <v>46569</v>
      </c>
      <c r="V1" s="18" t="n">
        <v>46600</v>
      </c>
      <c r="W1" s="18" t="n">
        <v>46631</v>
      </c>
      <c r="X1" s="18" t="n">
        <v>46661</v>
      </c>
      <c r="Y1" s="18" t="n">
        <v>46692</v>
      </c>
      <c r="Z1" s="18" t="n">
        <v>46722</v>
      </c>
      <c r="AA1" s="28" t="s">
        <v>2972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5129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25733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500.02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8521.67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2117.06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12394.22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2330.51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21309.99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990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18535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6557.9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52876.45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660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7220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3011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0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0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264175.62</v>
      </c>
      <c r="L43" s="17" t="n">
        <f aca="false">SUMIFS(Report!$U:$U,Report!$T:$T,$A43,Report!$C:$C,"&gt;="&amp;DATE(2026,10,1),Report!$C:$C,"&lt;"&amp;DATE(2026,11,1))</f>
        <v>18472.09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1532934.07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10659.98</v>
      </c>
      <c r="L44" s="17" t="n">
        <f aca="false">SUMIFS(Report!$U:$U,Report!$T:$T,$A44,Report!$C:$C,"&gt;="&amp;DATE(2026,10,1),Report!$C:$C,"&lt;"&amp;DATE(2026,11,1))</f>
        <v>10659.98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77390.48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707.07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1711.29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20267.92</v>
      </c>
      <c r="L49" s="17" t="n">
        <f aca="false">SUMIFS(Report!$U:$U,Report!$T:$T,$A49,Report!$C:$C,"&gt;="&amp;DATE(2026,10,1),Report!$C:$C,"&lt;"&amp;DATE(2026,11,1))</f>
        <v>322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86219.86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1350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7280</v>
      </c>
    </row>
    <row r="59" customFormat="false" ht="12.75" hidden="false" customHeight="true" outlineLevel="0" collapsed="false">
      <c r="A59" s="1" t="s">
        <v>2997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373198.92</v>
      </c>
      <c r="L59" s="17" t="n">
        <f aca="false">SUM(L2:L58)</f>
        <v>70461.01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SUM(C59:Z59)</f>
        <v>2245052.21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3013</v>
      </c>
      <c r="B1" s="30" t="n">
        <f aca="false">SUMIFS(Report!$U:$U,Report!$T:$T,"&lt;&gt;"&amp;"MERCADORIAS P/REVENDA",Report!$AA:$AA,"SIM",Report!$C:$C,"&gt;="&amp;DATE(2026,1,1),Report!$C:$C,"&lt;="&amp;DATE(2027,12,31))</f>
        <v>712118.14</v>
      </c>
      <c r="C1" s="30" t="n">
        <f aca="false">SUMIFS(Report!$U:$U,Report!$T:$T,"MERCADORIAS P/REVENDA",Report!$AA:$AA,"SIM",Report!$C:$C,"&gt;="&amp;DATE(2026,1,1),Report!$C:$C,"&lt;="&amp;DATE(2027,12,31))</f>
        <v>1532934.07</v>
      </c>
      <c r="D1" s="31" t="s">
        <v>3014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2245052.21</v>
      </c>
      <c r="I1" s="17"/>
    </row>
    <row r="2" customFormat="false" ht="12.75" hidden="false" customHeight="true" outlineLevel="0" collapsed="false">
      <c r="A2" s="19" t="s">
        <v>3015</v>
      </c>
      <c r="B2" s="21" t="s">
        <v>2970</v>
      </c>
      <c r="C2" s="21" t="s">
        <v>2971</v>
      </c>
      <c r="D2" s="31" t="s">
        <v>3016</v>
      </c>
      <c r="E2" s="30" t="n">
        <f aca="false">F1+E1</f>
        <v>2970052.21</v>
      </c>
      <c r="F2" s="21" t="s">
        <v>3017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36"/>
      <c r="E8" s="36"/>
      <c r="F8" s="2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36"/>
      <c r="E16" s="36"/>
      <c r="F16" s="2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36"/>
      <c r="E24" s="36"/>
      <c r="F24" s="2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36"/>
      <c r="E32" s="36"/>
      <c r="F32" s="2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36"/>
      <c r="E40" s="36"/>
      <c r="F40" s="2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36"/>
      <c r="E48" s="36"/>
      <c r="F48" s="2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36"/>
      <c r="E56" s="36"/>
      <c r="F56" s="2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36"/>
      <c r="E64" s="36"/>
      <c r="F64" s="2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36"/>
      <c r="E72" s="36"/>
      <c r="F72" s="2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36"/>
      <c r="E80" s="36"/>
      <c r="F80" s="2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36"/>
      <c r="E88" s="36"/>
      <c r="F88" s="2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36"/>
      <c r="E96" s="36"/>
      <c r="F96" s="2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36"/>
      <c r="E104" s="36"/>
      <c r="F104" s="2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36"/>
      <c r="E112" s="36"/>
      <c r="F112" s="2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36"/>
      <c r="E120" s="36"/>
      <c r="F120" s="2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36"/>
      <c r="E128" s="36"/>
      <c r="F128" s="2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36"/>
      <c r="E136" s="36"/>
      <c r="F136" s="2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36"/>
      <c r="E144" s="36"/>
      <c r="F144" s="2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36"/>
      <c r="E152" s="36"/>
      <c r="F152" s="2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36"/>
      <c r="E160" s="36"/>
      <c r="F160" s="2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36"/>
      <c r="E168" s="36"/>
      <c r="F168" s="2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5" t="n">
        <f aca="false">SUM(B169:B175)</f>
        <v>14170.8</v>
      </c>
      <c r="C176" s="25" t="n">
        <f aca="false">SUM(C169:C175)</f>
        <v>18056.61</v>
      </c>
      <c r="D176" s="36"/>
      <c r="E176" s="36"/>
      <c r="F176" s="25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5" t="n">
        <f aca="false">SUM(B177:B183)</f>
        <v>41141.78</v>
      </c>
      <c r="C184" s="25" t="n">
        <f aca="false">SUM(C177:C183)</f>
        <v>95248.21</v>
      </c>
      <c r="D184" s="36"/>
      <c r="E184" s="36"/>
      <c r="F184" s="25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5" t="n">
        <f aca="false">SUM(B185:B191)</f>
        <v>31897.49</v>
      </c>
      <c r="C192" s="25" t="n">
        <f aca="false">SUM(C185:C191)</f>
        <v>92242.11</v>
      </c>
      <c r="D192" s="36"/>
      <c r="E192" s="36"/>
      <c r="F192" s="25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5" t="n">
        <f aca="false">SUM(B193:B199)</f>
        <v>33788.01</v>
      </c>
      <c r="C200" s="25" t="n">
        <f aca="false">SUM(C193:C199)</f>
        <v>105040.49</v>
      </c>
      <c r="D200" s="36"/>
      <c r="E200" s="36"/>
      <c r="F200" s="25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5" t="n">
        <f aca="false">SUM(B201:B207)</f>
        <v>19866.67</v>
      </c>
      <c r="C208" s="25" t="n">
        <f aca="false">SUM(C201:C207)</f>
        <v>107752.07</v>
      </c>
      <c r="D208" s="36"/>
      <c r="E208" s="36"/>
      <c r="F208" s="25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5" t="n">
        <f aca="false">SUM(B209:B215)</f>
        <v>61618.58</v>
      </c>
      <c r="C216" s="25" t="n">
        <f aca="false">SUM(C209:C215)</f>
        <v>82239.28</v>
      </c>
      <c r="D216" s="36"/>
      <c r="E216" s="36"/>
      <c r="F216" s="25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5" t="n">
        <f aca="false">SUM(B217:B223)</f>
        <v>24047.33</v>
      </c>
      <c r="C224" s="25" t="n">
        <f aca="false">SUM(C217:C223)</f>
        <v>91627.04</v>
      </c>
      <c r="D224" s="36"/>
      <c r="E224" s="36"/>
      <c r="F224" s="25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5" t="n">
        <f aca="false">SUM(B225:B231)</f>
        <v>60084.54</v>
      </c>
      <c r="C232" s="25" t="n">
        <f aca="false">SUM(C225:C231)</f>
        <v>158950.85</v>
      </c>
      <c r="D232" s="36"/>
      <c r="E232" s="36"/>
      <c r="F232" s="25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5" t="n">
        <f aca="false">SUM(B233:B239)</f>
        <v>34398.91</v>
      </c>
      <c r="C240" s="25" t="n">
        <f aca="false">SUM(C233:C239)</f>
        <v>76386.68</v>
      </c>
      <c r="D240" s="36"/>
      <c r="E240" s="36"/>
      <c r="F240" s="25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5" t="n">
        <f aca="false">SUM(B241:B247)</f>
        <v>31676.92</v>
      </c>
      <c r="C248" s="25" t="n">
        <f aca="false">SUM(C241:C247)</f>
        <v>82794.78</v>
      </c>
      <c r="D248" s="36"/>
      <c r="E248" s="36"/>
      <c r="F248" s="25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9536.33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21200.71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5" t="n">
        <f aca="false">SUM(B249:B255)</f>
        <v>41313.14</v>
      </c>
      <c r="C256" s="25" t="n">
        <f aca="false">SUM(C249:C255)</f>
        <v>78193.43</v>
      </c>
      <c r="D256" s="36"/>
      <c r="E256" s="36"/>
      <c r="F256" s="25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5" t="n">
        <f aca="false">SUM(B257:B263)</f>
        <v>22831.48</v>
      </c>
      <c r="C264" s="25" t="n">
        <f aca="false">SUM(C257:C263)</f>
        <v>84347.21</v>
      </c>
      <c r="D264" s="36"/>
      <c r="E264" s="36"/>
      <c r="F264" s="25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14121.97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33239.29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5" t="n">
        <f aca="false">SUM(B265:B271)</f>
        <v>40513.67</v>
      </c>
      <c r="C272" s="25" t="n">
        <f aca="false">SUM(C265:C271)</f>
        <v>79252.73</v>
      </c>
      <c r="D272" s="36"/>
      <c r="E272" s="36"/>
      <c r="F272" s="25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5" t="n">
        <f aca="false">SUM(B273:B279)</f>
        <v>14376.35</v>
      </c>
      <c r="C280" s="25" t="n">
        <f aca="false">SUM(C273:C279)</f>
        <v>97220.53</v>
      </c>
      <c r="D280" s="36"/>
      <c r="E280" s="36"/>
      <c r="F280" s="25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5" t="n">
        <f aca="false">SUM(B281:B287)</f>
        <v>45176.94</v>
      </c>
      <c r="C288" s="25" t="n">
        <f aca="false">SUM(C281:C287)</f>
        <v>82811.92</v>
      </c>
      <c r="D288" s="36"/>
      <c r="E288" s="36"/>
      <c r="F288" s="25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3556.85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21681.58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10774.98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30774.06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6038.03</v>
      </c>
      <c r="C293" s="33" t="n">
        <f aca="false">SUMIFS(Report!$U:$U,Report!$T:$T,"MERCADORIAS P/REVENDA",Report!$AA:$AA,"SIM",Report!$C:$C,A293)</f>
        <v>12697.86</v>
      </c>
      <c r="D293" s="34"/>
      <c r="E293" s="34"/>
      <c r="F293" s="33" t="n">
        <f aca="false">B293+C293</f>
        <v>18735.89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3000</v>
      </c>
      <c r="C295" s="33" t="n">
        <f aca="false">SUMIFS(Report!$U:$U,Report!$T:$T,"MERCADORIAS P/REVENDA",Report!$AA:$AA,"SIM",Report!$C:$C,A295)</f>
        <v>12820.88</v>
      </c>
      <c r="D295" s="34"/>
      <c r="E295" s="34"/>
      <c r="F295" s="33" t="n">
        <f aca="false">B295+C295</f>
        <v>15820.88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5" t="n">
        <f aca="false">SUM(B289:B295)</f>
        <v>34927.56</v>
      </c>
      <c r="C296" s="25" t="n">
        <f aca="false">SUM(C289:C295)</f>
        <v>87425.54</v>
      </c>
      <c r="D296" s="36"/>
      <c r="E296" s="36"/>
      <c r="F296" s="25" t="n">
        <f aca="false">B296+C296</f>
        <v>122353.1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9593.54</v>
      </c>
      <c r="F297" s="17" t="n">
        <f aca="false">B297+C297</f>
        <v>9996.39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9818.06</v>
      </c>
      <c r="F298" s="17" t="n">
        <f aca="false">B298+C298</f>
        <v>12126.13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5054.22</v>
      </c>
      <c r="C299" s="17" t="n">
        <f aca="false">SUMIFS(Report!$U:$U,Report!$T:$T,"MERCADORIAS P/REVENDA",Report!$AA:$AA,"SIM",Report!$C:$C,A299)</f>
        <v>9777.19</v>
      </c>
      <c r="F299" s="17" t="n">
        <f aca="false">B299+C299</f>
        <v>14831.41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9760.22</v>
      </c>
      <c r="F300" s="17" t="n">
        <f aca="false">B300+C300</f>
        <v>13270.56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4425.88</v>
      </c>
      <c r="D301" s="34"/>
      <c r="E301" s="34"/>
      <c r="F301" s="33" t="n">
        <f aca="false">B301+C301</f>
        <v>4963.9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6261.03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2532.67</v>
      </c>
      <c r="D303" s="34"/>
      <c r="E303" s="34"/>
      <c r="F303" s="33" t="n">
        <f aca="false">B303+C303</f>
        <v>2532.67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5" t="n">
        <f aca="false">SUM(B297:B303)</f>
        <v>16041.76</v>
      </c>
      <c r="C304" s="25" t="n">
        <f aca="false">SUM(C297:C303)</f>
        <v>47940.33</v>
      </c>
      <c r="D304" s="36"/>
      <c r="E304" s="36"/>
      <c r="F304" s="25" t="n">
        <f aca="false">B304+C304</f>
        <v>63982.09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7425.42</v>
      </c>
      <c r="F305" s="17" t="n">
        <f aca="false">B305+C305</f>
        <v>17814.06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7342.91</v>
      </c>
      <c r="F306" s="17" t="n">
        <f aca="false">B306+C306</f>
        <v>8458.77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12748.51</v>
      </c>
      <c r="F307" s="17" t="n">
        <f aca="false">B307+C307</f>
        <v>12748.51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6737.78</v>
      </c>
      <c r="F308" s="17" t="n">
        <f aca="false">B308+C308</f>
        <v>8110.32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1580.77</v>
      </c>
      <c r="D309" s="34"/>
      <c r="E309" s="34"/>
      <c r="F309" s="33" t="n">
        <f aca="false">B309+C309</f>
        <v>1580.77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1589.98</v>
      </c>
      <c r="D311" s="34"/>
      <c r="E311" s="34"/>
      <c r="F311" s="33" t="n">
        <f aca="false">B311+C311</f>
        <v>1589.98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5" t="n">
        <f aca="false">SUM(B305:B311)</f>
        <v>12877.04</v>
      </c>
      <c r="C312" s="25" t="n">
        <f aca="false">SUM(C305:C311)</f>
        <v>38429.71</v>
      </c>
      <c r="D312" s="36"/>
      <c r="E312" s="36"/>
      <c r="F312" s="25" t="n">
        <f aca="false">B312+C312</f>
        <v>51306.75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1839.97</v>
      </c>
      <c r="F313" s="17" t="n">
        <f aca="false">B313+C313</f>
        <v>1839.97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5728.15</v>
      </c>
      <c r="F314" s="17" t="n">
        <f aca="false">B314+C314</f>
        <v>5728.15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2898.21</v>
      </c>
      <c r="F315" s="17" t="n">
        <f aca="false">B315+C315</f>
        <v>2898.21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1873.87</v>
      </c>
      <c r="F316" s="17" t="n">
        <f aca="false">B316+C316</f>
        <v>11711.16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728.68</v>
      </c>
      <c r="D319" s="34"/>
      <c r="E319" s="34"/>
      <c r="F319" s="33" t="n">
        <f aca="false">B319+C319</f>
        <v>3919.79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5" t="n">
        <f aca="false">SUM(B313:B319)</f>
        <v>14028.4</v>
      </c>
      <c r="C320" s="25" t="n">
        <f aca="false">SUM(C313:C319)</f>
        <v>13068.88</v>
      </c>
      <c r="D320" s="36"/>
      <c r="E320" s="36"/>
      <c r="F320" s="25" t="n">
        <f aca="false">B320+C320</f>
        <v>27097.28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1839.97</v>
      </c>
      <c r="F321" s="17" t="n">
        <f aca="false">B321+C321</f>
        <v>1839.97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1819.59</v>
      </c>
      <c r="F322" s="17" t="n">
        <f aca="false">B322+C322</f>
        <v>2369.9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1789.54</v>
      </c>
      <c r="F323" s="17" t="n">
        <f aca="false">B323+C323</f>
        <v>1789.54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3592.65</v>
      </c>
      <c r="F324" s="17" t="n">
        <f aca="false">B324+C324</f>
        <v>3592.65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7666.67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7666.67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8059.98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8059.98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524.87</v>
      </c>
      <c r="D327" s="34"/>
      <c r="E327" s="34"/>
      <c r="F327" s="33" t="n">
        <f aca="false">B327+C327</f>
        <v>524.87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5" t="n">
        <f aca="false">SUM(B321:B327)</f>
        <v>16276.96</v>
      </c>
      <c r="C328" s="25" t="n">
        <f aca="false">SUM(C321:C327)</f>
        <v>9566.62</v>
      </c>
      <c r="D328" s="36"/>
      <c r="E328" s="36"/>
      <c r="F328" s="25" t="n">
        <f aca="false">B328+C328</f>
        <v>25843.58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2192.39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5" t="n">
        <f aca="false">SUM(B329:B335)</f>
        <v>7034.85</v>
      </c>
      <c r="C336" s="25" t="n">
        <f aca="false">SUM(C329:C335)</f>
        <v>1789.54</v>
      </c>
      <c r="D336" s="36"/>
      <c r="E336" s="36"/>
      <c r="F336" s="25" t="n">
        <f aca="false">B336+C336</f>
        <v>8824.39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5" t="n">
        <f aca="false">SUM(B337:B343)</f>
        <v>14648.71</v>
      </c>
      <c r="C344" s="25" t="n">
        <f aca="false">SUM(C337:C343)</f>
        <v>1615.17</v>
      </c>
      <c r="D344" s="36"/>
      <c r="E344" s="36"/>
      <c r="F344" s="25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5" t="n">
        <f aca="false">SUM(B345:B351)</f>
        <v>9837.29</v>
      </c>
      <c r="C352" s="25" t="n">
        <f aca="false">SUM(C345:C351)</f>
        <v>0</v>
      </c>
      <c r="D352" s="36"/>
      <c r="E352" s="36"/>
      <c r="F352" s="25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5" t="n">
        <f aca="false">SUM(B353:B359)</f>
        <v>1437.61</v>
      </c>
      <c r="C360" s="25" t="n">
        <f aca="false">SUM(C353:C359)</f>
        <v>0</v>
      </c>
      <c r="D360" s="36"/>
      <c r="E360" s="36"/>
      <c r="F360" s="25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5" t="n">
        <f aca="false">SUM(B361:B367)</f>
        <v>8921.11</v>
      </c>
      <c r="C368" s="25" t="n">
        <f aca="false">SUM(C361:C367)</f>
        <v>0</v>
      </c>
      <c r="D368" s="36"/>
      <c r="E368" s="36"/>
      <c r="F368" s="25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10388.64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10388.64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5" t="n">
        <f aca="false">SUM(B369:B375)</f>
        <v>19902.25</v>
      </c>
      <c r="C376" s="25" t="n">
        <f aca="false">SUM(C369:C375)</f>
        <v>0</v>
      </c>
      <c r="D376" s="36"/>
      <c r="E376" s="36"/>
      <c r="F376" s="25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5" t="n">
        <f aca="false">SUM(B377:B383)</f>
        <v>256.8</v>
      </c>
      <c r="C384" s="25" t="n">
        <f aca="false">SUM(C377:C383)</f>
        <v>0</v>
      </c>
      <c r="D384" s="36"/>
      <c r="E384" s="36"/>
      <c r="F384" s="25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5" t="n">
        <f aca="false">SUM(B385:B391)</f>
        <v>11274.9</v>
      </c>
      <c r="C392" s="25" t="n">
        <f aca="false">SUM(C385:C391)</f>
        <v>0</v>
      </c>
      <c r="D392" s="36"/>
      <c r="E392" s="36"/>
      <c r="F392" s="25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5" t="n">
        <f aca="false">SUM(B393:B399)</f>
        <v>7995.76</v>
      </c>
      <c r="C400" s="25" t="n">
        <f aca="false">SUM(C393:C399)</f>
        <v>934.34</v>
      </c>
      <c r="D400" s="36"/>
      <c r="E400" s="36"/>
      <c r="F400" s="25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5" t="n">
        <f aca="false">SUM(B401:B407)</f>
        <v>9109.09</v>
      </c>
      <c r="C408" s="25" t="n">
        <f aca="false">SUM(C401:C407)</f>
        <v>0</v>
      </c>
      <c r="D408" s="36"/>
      <c r="E408" s="36"/>
      <c r="F408" s="25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5" t="n">
        <f aca="false">SUM(B409:B415)</f>
        <v>10645.44</v>
      </c>
      <c r="C416" s="25" t="n">
        <f aca="false">SUM(C409:C415)</f>
        <v>0</v>
      </c>
      <c r="D416" s="36"/>
      <c r="E416" s="36"/>
      <c r="F416" s="25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36"/>
      <c r="E424" s="36"/>
      <c r="F424" s="2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36"/>
      <c r="E432" s="36"/>
      <c r="F432" s="2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36"/>
      <c r="E440" s="36"/>
      <c r="F440" s="2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36"/>
      <c r="E448" s="36"/>
      <c r="F448" s="2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36"/>
      <c r="E456" s="36"/>
      <c r="F456" s="2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36"/>
      <c r="E464" s="36"/>
      <c r="F464" s="2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36"/>
      <c r="E472" s="36"/>
      <c r="F472" s="2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36"/>
      <c r="E480" s="36"/>
      <c r="F480" s="2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36"/>
      <c r="E488" s="36"/>
      <c r="F488" s="2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36"/>
      <c r="E496" s="36"/>
      <c r="F496" s="2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36"/>
      <c r="E504" s="36"/>
      <c r="F504" s="2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36"/>
      <c r="E512" s="36"/>
      <c r="F512" s="2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36"/>
      <c r="E520" s="36"/>
      <c r="F520" s="2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36"/>
      <c r="E528" s="36"/>
      <c r="F528" s="2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36"/>
      <c r="E536" s="36"/>
      <c r="F536" s="2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36"/>
      <c r="E544" s="36"/>
      <c r="F544" s="2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36"/>
      <c r="E552" s="36"/>
      <c r="F552" s="2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36"/>
      <c r="E560" s="36"/>
      <c r="F560" s="2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36"/>
      <c r="E568" s="36"/>
      <c r="F568" s="2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36"/>
      <c r="E576" s="36"/>
      <c r="F576" s="2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36"/>
      <c r="E584" s="36"/>
      <c r="F584" s="2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36"/>
      <c r="E592" s="36"/>
      <c r="F592" s="2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36"/>
      <c r="E600" s="36"/>
      <c r="F600" s="2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36"/>
      <c r="E608" s="36"/>
      <c r="F608" s="2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36"/>
      <c r="E616" s="36"/>
      <c r="F616" s="2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36"/>
      <c r="E624" s="36"/>
      <c r="F624" s="2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36"/>
      <c r="E632" s="36"/>
      <c r="F632" s="2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36"/>
      <c r="E640" s="36"/>
      <c r="F640" s="2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36"/>
      <c r="E648" s="36"/>
      <c r="F648" s="2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36"/>
      <c r="E656" s="36"/>
      <c r="F656" s="2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36"/>
      <c r="E664" s="36"/>
      <c r="F664" s="2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36"/>
      <c r="E672" s="36"/>
      <c r="F672" s="2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36"/>
      <c r="E680" s="36"/>
      <c r="F680" s="2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36"/>
      <c r="E688" s="36"/>
      <c r="F688" s="2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36"/>
      <c r="E696" s="36"/>
      <c r="F696" s="2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36"/>
      <c r="E704" s="36"/>
      <c r="F704" s="2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36"/>
      <c r="E712" s="36"/>
      <c r="F712" s="2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36"/>
      <c r="E720" s="36"/>
      <c r="F720" s="2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36"/>
      <c r="E728" s="36"/>
      <c r="F728" s="2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36"/>
      <c r="E736" s="36"/>
      <c r="F736" s="2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36"/>
      <c r="E744" s="36"/>
      <c r="F744" s="2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36"/>
      <c r="E752" s="36"/>
      <c r="F752" s="2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36"/>
      <c r="E760" s="36"/>
      <c r="F760" s="2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36"/>
      <c r="E768" s="36"/>
      <c r="F768" s="2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36"/>
      <c r="E776" s="36"/>
      <c r="F776" s="2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36"/>
      <c r="E784" s="36"/>
      <c r="F784" s="2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36"/>
      <c r="E792" s="36"/>
      <c r="F792" s="2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36"/>
      <c r="E800" s="36"/>
      <c r="F800" s="2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36"/>
      <c r="E808" s="36"/>
      <c r="F808" s="2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36"/>
      <c r="E816" s="36"/>
      <c r="F816" s="2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36"/>
      <c r="E824" s="36"/>
      <c r="F824" s="2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36"/>
      <c r="E832" s="36"/>
      <c r="F832" s="2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36"/>
      <c r="E837" s="36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3018</v>
      </c>
      <c r="B1" s="37"/>
      <c r="C1" s="37"/>
      <c r="D1" s="37"/>
    </row>
    <row r="2" customFormat="false" ht="12.75" hidden="false" customHeight="true" outlineLevel="0" collapsed="false">
      <c r="A2" s="38" t="s">
        <v>3019</v>
      </c>
      <c r="B2" s="38"/>
      <c r="C2" s="38"/>
      <c r="D2" s="38"/>
    </row>
    <row r="4" customFormat="false" ht="24.75" hidden="false" customHeight="true" outlineLevel="0" collapsed="false">
      <c r="A4" s="39" t="s">
        <v>2969</v>
      </c>
      <c r="B4" s="39" t="s">
        <v>3020</v>
      </c>
      <c r="C4" s="39" t="s">
        <v>3021</v>
      </c>
    </row>
    <row r="5" customFormat="false" ht="12.75" hidden="false" customHeight="true" outlineLevel="0" collapsed="false">
      <c r="A5" s="40" t="s">
        <v>2973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2974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2975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2976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2977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2978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2979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2980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2981</v>
      </c>
      <c r="B13" s="40" t="n">
        <v>2026</v>
      </c>
      <c r="C13" s="42" t="n">
        <v>169887.03</v>
      </c>
    </row>
    <row r="14" customFormat="false" ht="13.5" hidden="false" customHeight="true" outlineLevel="0" collapsed="false">
      <c r="A14" s="40" t="s">
        <v>2982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2983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2984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18" t="n">
        <v>46261</v>
      </c>
    </row>
    <row r="18" customFormat="false" ht="13.5" hidden="false" customHeight="true" outlineLevel="0" collapsed="false">
      <c r="A18" s="43" t="s">
        <v>3022</v>
      </c>
      <c r="B18" s="43"/>
      <c r="C18" s="44" t="n">
        <v>46276.3459953704</v>
      </c>
    </row>
    <row r="19" customFormat="false" ht="12.75" hidden="false" customHeight="true" outlineLevel="0" collapsed="false">
      <c r="A19" s="1" t="s">
        <v>3023</v>
      </c>
      <c r="C19" s="45" t="n">
        <f aca="false">IF(ISNUMBER(INDEX($C$5:$C$16,MONTH($C$18))),(INDEX($C$5:$C$16,MONTH($C$18))/DAY($C$18))*DAY(EOMONTH($C$18,0)),"")</f>
        <v>463328.263636364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3024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3025</v>
      </c>
    </row>
    <row r="3" customFormat="false" ht="12.75" hidden="false" customHeight="true" outlineLevel="0" collapsed="false">
      <c r="A3" s="22" t="s">
        <v>3026</v>
      </c>
      <c r="E3" s="49" t="n">
        <v>0.7</v>
      </c>
      <c r="F3" s="50" t="s">
        <v>3027</v>
      </c>
      <c r="G3" s="50" t="s">
        <v>3028</v>
      </c>
      <c r="H3" s="50" t="s">
        <v>3029</v>
      </c>
      <c r="I3" s="50" t="s">
        <v>3030</v>
      </c>
      <c r="J3" s="50" t="s">
        <v>3031</v>
      </c>
      <c r="K3" s="51" t="s">
        <v>3032</v>
      </c>
      <c r="L3" s="51" t="s">
        <v>3033</v>
      </c>
      <c r="M3" s="51" t="s">
        <v>3034</v>
      </c>
      <c r="N3" s="0" t="s">
        <v>3035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7"/>
      <c r="L4" s="17"/>
      <c r="M4" s="17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7"/>
      <c r="L5" s="17"/>
      <c r="M5" s="17"/>
    </row>
    <row r="6" customFormat="false" ht="12.75" hidden="false" customHeight="true" outlineLevel="0" collapsed="false">
      <c r="A6" s="58" t="s">
        <v>2969</v>
      </c>
      <c r="B6" s="51" t="s">
        <v>3036</v>
      </c>
      <c r="C6" s="51" t="s">
        <v>3037</v>
      </c>
      <c r="D6" s="51" t="s">
        <v>3038</v>
      </c>
      <c r="E6" s="51" t="s">
        <v>3039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7"/>
      <c r="L6" s="17"/>
      <c r="M6" s="17"/>
    </row>
    <row r="7" customFormat="false" ht="12.75" hidden="false" customHeight="true" outlineLevel="0" collapsed="false">
      <c r="A7" s="22" t="s">
        <v>2973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60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2974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376055.855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60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2975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60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2976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2" t="n">
        <f aca="false">IF(AND(ISNUMBER(B9),ISNUMBER(B8),B8&lt;&gt;0),B9/B8,"")</f>
        <v>1.15334977606745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383683.629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60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2977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60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2978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2" t="n">
        <f aca="false">IF(AND(ISNUMBER(B11),ISNUMBER(B10),B10&lt;&gt;0),B11/B10,"")</f>
        <v>1.02178005689452</v>
      </c>
      <c r="G12" s="52" t="n">
        <f aca="false">IF(AND(ISNUMBER(D12),ISNUMBER(B12),B12&lt;&gt;0),(D12/B12)*30,"")</f>
        <v>22.7285338840983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398708.233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435712.25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60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2" t="s">
        <v>2979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334895.06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60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2" t="s">
        <v>2980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2" t="n">
        <f aca="false">IF(AND(ISNUMBER(B13),ISNUMBER(B12),B12&lt;&gt;0),B13/B12,"")</f>
        <v>0.897709790130162</v>
      </c>
      <c r="G14" s="52" t="n">
        <f aca="false">IF(AND(ISNUMBER(D14),ISNUMBER(B14),B14&lt;&gt;0),(D14/B14)*30,"")</f>
        <v>21.8132864911547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323257.04367748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344394.99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  <c r="N14" s="60" t="n">
        <f aca="false">SUMIFS('Mov Entradas (Rel 10497)'!$O:$O,'Mov Entradas (Rel 10497)'!$P:$P,"SIM",'Mov Entradas (Rel 10497)'!$B:$B,"&gt;="&amp;DATE(2026,8,1),'Mov Entradas (Rel 10497)'!$B:$B,"&lt;="&amp;DATE(2026,8,31))</f>
        <v>1948.81</v>
      </c>
    </row>
    <row r="15" customFormat="false" ht="12.75" hidden="false" customHeight="true" outlineLevel="0" collapsed="false">
      <c r="A15" s="22" t="s">
        <v>2981</v>
      </c>
      <c r="B15" s="17" t="n">
        <f aca="false">IFERROR(INDEX('Venda Anual (Base)'!$C$5:$C$16,MATCH($A15,'Venda Anual (Base)'!$A$5:$A$16,0)),"")</f>
        <v>169887.03</v>
      </c>
      <c r="C15" s="17" t="n">
        <f aca="false">(B14*$E$3)</f>
        <v>352083.823</v>
      </c>
      <c r="D15" s="17" t="n">
        <f aca="false">IFERROR(INDEX('Resumo Mensal'!$C$2:$C$25,MATCH($A15,'Resumo Mensal'!$A$2:$A$25,0)),0)</f>
        <v>264175.62</v>
      </c>
      <c r="E15" s="17" t="n">
        <f aca="false">IF(AND(ISNUMBER(C15),D15&gt;0),D15-C15,"")</f>
        <v>-87908.203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46.6502275070675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129559.47</v>
      </c>
      <c r="K15" s="17" t="n">
        <f aca="false">IF($A15=INDEX('Venda Anual (Base)'!$A$5:$A$16,MONTH('Venda Anual (Base)'!$C$18)),IFERROR(B15/DAY('Venda Anual (Base)'!$C$18)*DAY(EOMONTH('Venda Anual (Base)'!$C$18,0)),""),"")</f>
        <v>463328.263636364</v>
      </c>
      <c r="L15" s="17" t="n">
        <f aca="false">('Resumo Grupos'!J13)</f>
        <v>109023.3</v>
      </c>
      <c r="M15" s="17" t="n">
        <f aca="false">IFERROR(B15-D15-L15,"")</f>
        <v>-203311.89</v>
      </c>
      <c r="N15" s="60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2" t="s">
        <v>2982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118920.921</v>
      </c>
      <c r="D16" s="17" t="n">
        <f aca="false">IFERROR(INDEX('Resumo Mensal'!$C$2:$C$25,MATCH($A16,'Resumo Mensal'!$A$2:$A$25,0)),0)</f>
        <v>18472.09</v>
      </c>
      <c r="E16" s="17" t="n">
        <f aca="false">IF(AND(ISNUMBER(C16),D16&gt;0),D16-C16,"")</f>
        <v>-100448.831</v>
      </c>
      <c r="F16" s="61" t="n">
        <f aca="false">IF(AND(ISNUMBER(B15),ISNUMBER(B14),B14&lt;&gt;0),B15/B14,"")</f>
        <v>0.337763092853033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40167.0980818913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51988.92</v>
      </c>
      <c r="M16" s="17" t="n">
        <f aca="false">IFERROR(B16-D16-L16,"")</f>
        <v>-70461.01</v>
      </c>
      <c r="N16" s="60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2983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  <c r="N17" s="60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2984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  <c r="N18" s="60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2997</v>
      </c>
      <c r="B19" s="66" t="n">
        <f aca="false">SUM(B7:B18)</f>
        <v>4447918.95</v>
      </c>
      <c r="C19" s="66" t="n">
        <f aca="false">SUM(C7:C18)</f>
        <v>3113543.265</v>
      </c>
      <c r="D19" s="66" t="n">
        <f aca="false">SUM(D7:D18)</f>
        <v>1532934.07</v>
      </c>
      <c r="E19" s="66" t="n">
        <f aca="false">IF(COUNT(E7:E18)=0,"sem dados comparaveis ainda",SUM(E7:E18))</f>
        <v>-97991.3379999998</v>
      </c>
      <c r="F19" s="67" t="n">
        <f aca="false">SUM(F7:F18)</f>
        <v>7.29605442326514</v>
      </c>
      <c r="G19" s="65"/>
      <c r="I19" s="17" t="n">
        <f aca="false">SUM(I7:I18)</f>
        <v>2951745.51315288</v>
      </c>
      <c r="J19" s="17" t="n">
        <f aca="false">SUM(J7:J18)</f>
        <v>1244561.77</v>
      </c>
      <c r="K19" s="17" t="n">
        <f aca="false">SUM(K7:K18)</f>
        <v>463328.263636364</v>
      </c>
      <c r="L19" s="17" t="n">
        <f aca="false">SUM(L7:L18)</f>
        <v>712118.14</v>
      </c>
      <c r="M19" s="17" t="n">
        <f aca="false">SUM(M7:M18)</f>
        <v>2202866.74</v>
      </c>
      <c r="N19" s="60" t="n">
        <f aca="false">SUM(N7:N18)</f>
        <v>5868.11</v>
      </c>
    </row>
    <row r="21" customFormat="false" ht="12.75" hidden="false" customHeight="true" outlineLevel="0" collapsed="false">
      <c r="A21" s="22" t="s">
        <v>3040</v>
      </c>
    </row>
    <row r="23" customFormat="false" ht="12.75" hidden="false" customHeight="true" outlineLevel="0" collapsed="false">
      <c r="A23" s="22" t="s">
        <v>3041</v>
      </c>
    </row>
    <row r="25" customFormat="false" ht="12.75" hidden="false" customHeight="true" outlineLevel="0" collapsed="false">
      <c r="A25" s="22" t="str">
        <f aca="false">INDEX('Venda Anual (Base)'!$A$5:$A$16,MONTH('Venda Anual (Base)'!$C$18))</f>
        <v>Set/2026</v>
      </c>
      <c r="B25" s="16" t="n">
        <f aca="false">'Venda Anual (Base)'!$C$18</f>
        <v>46276.3459953704</v>
      </c>
      <c r="C25" s="17" t="n">
        <f aca="false">INDEX('Venda Anual (Base)'!$C$5:$C$16,MONTH('Venda Anual (Base)'!$C$18))</f>
        <v>169887.03</v>
      </c>
      <c r="D25" s="1" t="n">
        <f aca="false">DAY(B25)</f>
        <v>11</v>
      </c>
      <c r="E25" s="1" t="n">
        <f aca="false">DAY(EOMONTH(B25,0))</f>
        <v>30</v>
      </c>
      <c r="F25" s="17" t="n">
        <f aca="false">IFERROR(IF(D25=0,"",C25/D25*E25),"")</f>
        <v>463328.263636364</v>
      </c>
    </row>
    <row r="27" customFormat="false" ht="12.75" hidden="false" customHeight="true" outlineLevel="0" collapsed="false">
      <c r="A27" s="22" t="s">
        <v>3042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7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8" width="11.89"/>
    <col collapsed="false" customWidth="true" hidden="false" outlineLevel="0" max="14" min="14" style="1" width="16.33"/>
    <col collapsed="false" customWidth="true" hidden="false" outlineLevel="0" max="15" min="15" style="68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3043</v>
      </c>
      <c r="B1" s="1" t="s">
        <v>3044</v>
      </c>
      <c r="C1" s="1" t="s">
        <v>3045</v>
      </c>
      <c r="D1" s="1" t="s">
        <v>3046</v>
      </c>
      <c r="E1" s="1" t="s">
        <v>3047</v>
      </c>
      <c r="F1" s="1" t="s">
        <v>3048</v>
      </c>
      <c r="G1" s="1" t="s">
        <v>3049</v>
      </c>
      <c r="H1" s="1" t="s">
        <v>3050</v>
      </c>
      <c r="I1" s="1" t="s">
        <v>3051</v>
      </c>
      <c r="J1" s="1" t="s">
        <v>3052</v>
      </c>
      <c r="K1" s="68" t="s">
        <v>3053</v>
      </c>
      <c r="L1" s="0" t="s">
        <v>3054</v>
      </c>
      <c r="N1" s="69"/>
      <c r="O1" s="70" t="s">
        <v>3055</v>
      </c>
    </row>
    <row r="2" customFormat="false" ht="15" hidden="false" customHeight="true" outlineLevel="0" collapsed="false">
      <c r="A2" s="1" t="n">
        <v>3</v>
      </c>
      <c r="B2" s="1" t="n">
        <v>259102</v>
      </c>
      <c r="C2" s="1" t="s">
        <v>35</v>
      </c>
      <c r="D2" s="1" t="s">
        <v>3056</v>
      </c>
      <c r="E2" s="16" t="n">
        <v>46269</v>
      </c>
      <c r="F2" s="16" t="n">
        <v>46266</v>
      </c>
      <c r="G2" s="1" t="s">
        <v>152</v>
      </c>
      <c r="H2" s="1" t="n">
        <v>1650640</v>
      </c>
      <c r="I2" s="1" t="n">
        <v>11</v>
      </c>
      <c r="J2" s="1" t="s">
        <v>3057</v>
      </c>
      <c r="K2" s="68" t="n">
        <v>620.98</v>
      </c>
      <c r="L2" s="0" t="s">
        <v>3058</v>
      </c>
      <c r="O2" s="71" t="s">
        <v>3059</v>
      </c>
      <c r="P2" s="72" t="s">
        <v>3060</v>
      </c>
      <c r="Q2" s="72" t="s">
        <v>3061</v>
      </c>
    </row>
    <row r="3" customFormat="false" ht="15" hidden="false" customHeight="true" outlineLevel="0" collapsed="false">
      <c r="A3" s="1" t="n">
        <v>3</v>
      </c>
      <c r="B3" s="1" t="n">
        <v>255009</v>
      </c>
      <c r="C3" s="1" t="s">
        <v>35</v>
      </c>
      <c r="D3" s="1" t="s">
        <v>3056</v>
      </c>
      <c r="E3" s="16" t="n">
        <v>46212</v>
      </c>
      <c r="F3" s="16" t="n">
        <v>46210</v>
      </c>
      <c r="G3" s="1" t="s">
        <v>152</v>
      </c>
      <c r="H3" s="1" t="n">
        <v>1373990</v>
      </c>
      <c r="I3" s="1" t="n">
        <v>11</v>
      </c>
      <c r="J3" s="1" t="s">
        <v>3057</v>
      </c>
      <c r="K3" s="68" t="n">
        <v>879.02</v>
      </c>
      <c r="L3" s="0" t="s">
        <v>3058</v>
      </c>
      <c r="O3" s="73" t="n">
        <v>6</v>
      </c>
      <c r="P3" s="74" t="n">
        <f aca="false">SUMIFS($K:$K,$E:$E,"&gt;="&amp;DATE(2026,O3,1),$E:$E,"&lt;"&amp;DATE(2026,O3+1,1))</f>
        <v>497222.93</v>
      </c>
      <c r="Q3" s="1" t="n">
        <f aca="false">COUNTIFS($E:$E,"&gt;="&amp;DATE(2026,O3,1),$E:$E,"&lt;"&amp;DATE(2026,O3+1,1))</f>
        <v>386</v>
      </c>
    </row>
    <row r="4" customFormat="false" ht="15" hidden="false" customHeight="true" outlineLevel="0" collapsed="false">
      <c r="A4" s="1" t="n">
        <v>3</v>
      </c>
      <c r="B4" s="1" t="n">
        <v>254512</v>
      </c>
      <c r="C4" s="1" t="s">
        <v>35</v>
      </c>
      <c r="D4" s="1" t="s">
        <v>3056</v>
      </c>
      <c r="E4" s="16" t="n">
        <v>46204</v>
      </c>
      <c r="F4" s="16" t="n">
        <v>46204</v>
      </c>
      <c r="G4" s="1" t="s">
        <v>152</v>
      </c>
      <c r="H4" s="1" t="n">
        <v>1334336</v>
      </c>
      <c r="I4" s="1" t="n">
        <v>11</v>
      </c>
      <c r="J4" s="1" t="s">
        <v>3057</v>
      </c>
      <c r="K4" s="68" t="n">
        <v>650.35</v>
      </c>
      <c r="L4" s="0" t="s">
        <v>3058</v>
      </c>
      <c r="O4" s="73" t="n">
        <v>7</v>
      </c>
      <c r="P4" s="74" t="n">
        <f aca="false">SUMIFS($K:$K,$E:$E,"&gt;="&amp;DATE(2026,O4,1),$E:$E,"&lt;"&amp;DATE(2026,O4+1,1))</f>
        <v>370771.99</v>
      </c>
      <c r="Q4" s="1" t="n">
        <f aca="false">COUNTIFS($E:$E,"&gt;="&amp;DATE(2026,O4,1),$E:$E,"&lt;"&amp;DATE(2026,O4+1,1))</f>
        <v>289</v>
      </c>
    </row>
    <row r="5" customFormat="false" ht="15" hidden="false" customHeight="true" outlineLevel="0" collapsed="false">
      <c r="A5" s="1" t="n">
        <v>3</v>
      </c>
      <c r="B5" s="1" t="n">
        <v>254511</v>
      </c>
      <c r="C5" s="1" t="s">
        <v>35</v>
      </c>
      <c r="D5" s="1" t="s">
        <v>3056</v>
      </c>
      <c r="E5" s="16" t="n">
        <v>46204</v>
      </c>
      <c r="F5" s="16" t="n">
        <v>46204</v>
      </c>
      <c r="G5" s="1" t="s">
        <v>152</v>
      </c>
      <c r="H5" s="1" t="n">
        <v>1335459</v>
      </c>
      <c r="I5" s="1" t="n">
        <v>11</v>
      </c>
      <c r="J5" s="1" t="s">
        <v>3057</v>
      </c>
      <c r="K5" s="68" t="n">
        <v>383.93</v>
      </c>
      <c r="L5" s="0" t="s">
        <v>3058</v>
      </c>
      <c r="O5" s="73" t="n">
        <v>8</v>
      </c>
      <c r="P5" s="74" t="n">
        <f aca="false">SUMIFS($K:$K,$E:$E,"&gt;="&amp;DATE(2026,O5,1),$E:$E,"&lt;"&amp;DATE(2026,O5+1,1))</f>
        <v>357874.33</v>
      </c>
      <c r="Q5" s="1" t="n">
        <f aca="false">COUNTIFS($E:$E,"&gt;="&amp;DATE(2026,O5,1),$E:$E,"&lt;"&amp;DATE(2026,O5+1,1))</f>
        <v>288</v>
      </c>
    </row>
    <row r="6" customFormat="false" ht="15" hidden="false" customHeight="true" outlineLevel="0" collapsed="false">
      <c r="A6" s="1" t="n">
        <v>3</v>
      </c>
      <c r="B6" s="1" t="n">
        <v>254081</v>
      </c>
      <c r="C6" s="1" t="s">
        <v>35</v>
      </c>
      <c r="D6" s="1" t="s">
        <v>3056</v>
      </c>
      <c r="E6" s="16" t="n">
        <v>46198</v>
      </c>
      <c r="F6" s="16" t="n">
        <v>46196</v>
      </c>
      <c r="G6" s="1" t="s">
        <v>152</v>
      </c>
      <c r="H6" s="1" t="n">
        <v>1304379</v>
      </c>
      <c r="I6" s="1" t="n">
        <v>11</v>
      </c>
      <c r="J6" s="1" t="s">
        <v>3057</v>
      </c>
      <c r="K6" s="68" t="n">
        <v>648.28</v>
      </c>
      <c r="L6" s="0" t="s">
        <v>3058</v>
      </c>
      <c r="O6" s="68" t="n">
        <v>9</v>
      </c>
      <c r="P6" s="74" t="n">
        <f aca="false">SUMIFS($K:$K,$E:$E,"&gt;="&amp;DATE(2026,O6,1),$E:$E,"&lt;"&amp;DATE(2026,O6+1,1))</f>
        <v>134421.66</v>
      </c>
      <c r="Q6" s="1" t="n">
        <f aca="false">COUNTIFS($E:$E,"&gt;="&amp;DATE(2026,O6,1),$E:$E,"&lt;"&amp;DATE(2026,O6+1,1))</f>
        <v>108</v>
      </c>
    </row>
    <row r="7" customFormat="false" ht="15" hidden="false" customHeight="true" outlineLevel="0" collapsed="false">
      <c r="A7" s="1" t="n">
        <v>3</v>
      </c>
      <c r="B7" s="1" t="n">
        <v>253632</v>
      </c>
      <c r="C7" s="1" t="s">
        <v>35</v>
      </c>
      <c r="D7" s="1" t="s">
        <v>3056</v>
      </c>
      <c r="E7" s="16" t="n">
        <v>46190</v>
      </c>
      <c r="F7" s="16" t="n">
        <v>46189</v>
      </c>
      <c r="G7" s="1" t="s">
        <v>152</v>
      </c>
      <c r="H7" s="1" t="n">
        <v>1266218</v>
      </c>
      <c r="I7" s="1" t="n">
        <v>11</v>
      </c>
      <c r="J7" s="1" t="s">
        <v>3057</v>
      </c>
      <c r="K7" s="68" t="n">
        <v>860.14</v>
      </c>
      <c r="L7" s="0" t="s">
        <v>3058</v>
      </c>
      <c r="O7" s="68" t="n">
        <v>10</v>
      </c>
      <c r="P7" s="74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3</v>
      </c>
      <c r="B8" s="1" t="n">
        <v>253204</v>
      </c>
      <c r="C8" s="1" t="s">
        <v>35</v>
      </c>
      <c r="D8" s="1" t="s">
        <v>3056</v>
      </c>
      <c r="E8" s="16" t="n">
        <v>46183</v>
      </c>
      <c r="F8" s="16" t="n">
        <v>46182</v>
      </c>
      <c r="G8" s="1" t="s">
        <v>152</v>
      </c>
      <c r="H8" s="1" t="n">
        <v>1231836</v>
      </c>
      <c r="I8" s="1" t="n">
        <v>11</v>
      </c>
      <c r="J8" s="1" t="s">
        <v>3057</v>
      </c>
      <c r="K8" s="68" t="n">
        <v>849.69</v>
      </c>
      <c r="L8" s="0" t="s">
        <v>3058</v>
      </c>
      <c r="O8" s="68" t="n">
        <v>11</v>
      </c>
      <c r="P8" s="74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3</v>
      </c>
      <c r="B9" s="1" t="n">
        <v>252736</v>
      </c>
      <c r="C9" s="1" t="s">
        <v>35</v>
      </c>
      <c r="D9" s="1" t="s">
        <v>3056</v>
      </c>
      <c r="E9" s="16" t="n">
        <v>46176</v>
      </c>
      <c r="F9" s="16" t="n">
        <v>46175</v>
      </c>
      <c r="G9" s="1" t="s">
        <v>152</v>
      </c>
      <c r="H9" s="1" t="n">
        <v>1198164</v>
      </c>
      <c r="I9" s="1" t="n">
        <v>11</v>
      </c>
      <c r="J9" s="1" t="s">
        <v>3057</v>
      </c>
      <c r="K9" s="68" t="n">
        <v>510.86</v>
      </c>
      <c r="L9" s="0" t="s">
        <v>3058</v>
      </c>
      <c r="O9" s="68" t="n">
        <v>12</v>
      </c>
      <c r="P9" s="74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3</v>
      </c>
      <c r="B10" s="1" t="n">
        <v>252737</v>
      </c>
      <c r="C10" s="1" t="s">
        <v>35</v>
      </c>
      <c r="D10" s="1" t="s">
        <v>3056</v>
      </c>
      <c r="E10" s="16" t="n">
        <v>46176</v>
      </c>
      <c r="F10" s="16" t="n">
        <v>46175</v>
      </c>
      <c r="G10" s="1" t="s">
        <v>152</v>
      </c>
      <c r="H10" s="1" t="n">
        <v>1198173</v>
      </c>
      <c r="I10" s="1" t="n">
        <v>11</v>
      </c>
      <c r="J10" s="1" t="s">
        <v>3057</v>
      </c>
      <c r="K10" s="68" t="n">
        <v>679.75</v>
      </c>
      <c r="L10" s="0" t="s">
        <v>3058</v>
      </c>
    </row>
    <row r="11" customFormat="false" ht="15" hidden="false" customHeight="true" outlineLevel="0" collapsed="false">
      <c r="A11" s="1" t="n">
        <v>3</v>
      </c>
      <c r="B11" s="1" t="n">
        <v>255010</v>
      </c>
      <c r="C11" s="1" t="s">
        <v>35</v>
      </c>
      <c r="D11" s="1" t="s">
        <v>3056</v>
      </c>
      <c r="E11" s="16" t="n">
        <v>46212</v>
      </c>
      <c r="F11" s="16" t="n">
        <v>46210</v>
      </c>
      <c r="G11" s="1" t="s">
        <v>152</v>
      </c>
      <c r="H11" s="1" t="n">
        <v>1373726</v>
      </c>
      <c r="I11" s="1" t="n">
        <v>1</v>
      </c>
      <c r="J11" s="1" t="s">
        <v>3057</v>
      </c>
      <c r="K11" s="68" t="n">
        <v>553.87</v>
      </c>
      <c r="L11" s="0" t="s">
        <v>3062</v>
      </c>
    </row>
    <row r="12" customFormat="false" ht="15" hidden="false" customHeight="true" outlineLevel="0" collapsed="false">
      <c r="A12" s="1" t="n">
        <v>3</v>
      </c>
      <c r="B12" s="1" t="n">
        <v>254082</v>
      </c>
      <c r="C12" s="1" t="s">
        <v>35</v>
      </c>
      <c r="D12" s="1" t="s">
        <v>3056</v>
      </c>
      <c r="E12" s="16" t="n">
        <v>46198</v>
      </c>
      <c r="F12" s="16" t="n">
        <v>46196</v>
      </c>
      <c r="G12" s="1" t="s">
        <v>152</v>
      </c>
      <c r="H12" s="1" t="n">
        <v>1304360</v>
      </c>
      <c r="I12" s="1" t="n">
        <v>1</v>
      </c>
      <c r="J12" s="1" t="s">
        <v>3057</v>
      </c>
      <c r="K12" s="68" t="n">
        <v>469.93</v>
      </c>
      <c r="L12" s="0" t="s">
        <v>3062</v>
      </c>
      <c r="O12" s="68" t="s">
        <v>3063</v>
      </c>
    </row>
    <row r="13" customFormat="false" ht="15" hidden="false" customHeight="true" outlineLevel="0" collapsed="false">
      <c r="A13" s="1" t="n">
        <v>3</v>
      </c>
      <c r="B13" s="1" t="n">
        <v>253629</v>
      </c>
      <c r="C13" s="1" t="s">
        <v>35</v>
      </c>
      <c r="D13" s="1" t="s">
        <v>3056</v>
      </c>
      <c r="E13" s="16" t="n">
        <v>46190</v>
      </c>
      <c r="F13" s="16" t="n">
        <v>46189</v>
      </c>
      <c r="G13" s="1" t="s">
        <v>152</v>
      </c>
      <c r="H13" s="1" t="n">
        <v>1266199</v>
      </c>
      <c r="I13" s="1" t="n">
        <v>1</v>
      </c>
      <c r="J13" s="1" t="s">
        <v>3057</v>
      </c>
      <c r="K13" s="68" t="n">
        <v>352.46</v>
      </c>
      <c r="L13" s="0" t="s">
        <v>3062</v>
      </c>
      <c r="O13" s="72" t="s">
        <v>3064</v>
      </c>
      <c r="P13" s="72" t="s">
        <v>3060</v>
      </c>
      <c r="Q13" s="72" t="s">
        <v>3061</v>
      </c>
    </row>
    <row r="14" customFormat="false" ht="15" hidden="false" customHeight="true" outlineLevel="0" collapsed="false">
      <c r="A14" s="1" t="n">
        <v>3</v>
      </c>
      <c r="B14" s="1" t="n">
        <v>253203</v>
      </c>
      <c r="C14" s="1" t="s">
        <v>35</v>
      </c>
      <c r="D14" s="1" t="s">
        <v>3056</v>
      </c>
      <c r="E14" s="16" t="n">
        <v>46183</v>
      </c>
      <c r="F14" s="16" t="n">
        <v>46182</v>
      </c>
      <c r="G14" s="1" t="s">
        <v>152</v>
      </c>
      <c r="H14" s="1" t="n">
        <v>1231812</v>
      </c>
      <c r="I14" s="1" t="n">
        <v>1</v>
      </c>
      <c r="J14" s="1" t="s">
        <v>3057</v>
      </c>
      <c r="K14" s="68" t="n">
        <v>541.26</v>
      </c>
      <c r="L14" s="0" t="s">
        <v>3062</v>
      </c>
      <c r="O14" s="75" t="n">
        <v>46174</v>
      </c>
      <c r="P14" s="74" t="n">
        <f aca="false">SUMIFS($K:$K,$E:$E,O14)</f>
        <v>5554.44</v>
      </c>
      <c r="Q14" s="1" t="n">
        <f aca="false">COUNTIFS($E:$E,O14)</f>
        <v>8</v>
      </c>
    </row>
    <row r="15" customFormat="false" ht="15" hidden="false" customHeight="true" outlineLevel="0" collapsed="false">
      <c r="A15" s="1" t="n">
        <v>3</v>
      </c>
      <c r="B15" s="1" t="n">
        <v>258631</v>
      </c>
      <c r="C15" s="1" t="s">
        <v>35</v>
      </c>
      <c r="D15" s="1" t="s">
        <v>3056</v>
      </c>
      <c r="E15" s="16" t="n">
        <v>46261</v>
      </c>
      <c r="F15" s="16" t="n">
        <v>46259</v>
      </c>
      <c r="G15" s="1" t="s">
        <v>152</v>
      </c>
      <c r="H15" s="1" t="n">
        <v>1608762</v>
      </c>
      <c r="I15" s="1" t="n">
        <v>11</v>
      </c>
      <c r="J15" s="1" t="s">
        <v>3057</v>
      </c>
      <c r="K15" s="68" t="n">
        <v>618.88</v>
      </c>
      <c r="L15" s="0" t="s">
        <v>3058</v>
      </c>
      <c r="O15" s="75" t="n">
        <v>46175</v>
      </c>
      <c r="P15" s="74" t="n">
        <f aca="false">SUMIFS($K:$K,$E:$E,O15)</f>
        <v>3394</v>
      </c>
      <c r="Q15" s="1" t="n">
        <f aca="false">COUNTIFS($E:$E,O15)</f>
        <v>6</v>
      </c>
    </row>
    <row r="16" customFormat="false" ht="15" hidden="false" customHeight="true" outlineLevel="0" collapsed="false">
      <c r="A16" s="1" t="n">
        <v>3</v>
      </c>
      <c r="B16" s="1" t="n">
        <v>258045</v>
      </c>
      <c r="C16" s="1" t="s">
        <v>35</v>
      </c>
      <c r="D16" s="1" t="s">
        <v>3056</v>
      </c>
      <c r="E16" s="16" t="n">
        <v>46253</v>
      </c>
      <c r="F16" s="16" t="n">
        <v>46252</v>
      </c>
      <c r="G16" s="1" t="s">
        <v>152</v>
      </c>
      <c r="H16" s="1" t="n">
        <v>1572817</v>
      </c>
      <c r="I16" s="1" t="n">
        <v>11</v>
      </c>
      <c r="J16" s="1" t="s">
        <v>3057</v>
      </c>
      <c r="K16" s="68" t="n">
        <v>866.49</v>
      </c>
      <c r="L16" s="0" t="s">
        <v>3058</v>
      </c>
      <c r="O16" s="75" t="n">
        <v>46176</v>
      </c>
      <c r="P16" s="74" t="n">
        <f aca="false">SUMIFS($K:$K,$E:$E,O16)</f>
        <v>33129.79</v>
      </c>
      <c r="Q16" s="1" t="n">
        <f aca="false">COUNTIFS($E:$E,O16)</f>
        <v>18</v>
      </c>
    </row>
    <row r="17" customFormat="false" ht="15" hidden="false" customHeight="true" outlineLevel="0" collapsed="false">
      <c r="A17" s="1" t="n">
        <v>3</v>
      </c>
      <c r="B17" s="1" t="n">
        <v>258044</v>
      </c>
      <c r="C17" s="1" t="s">
        <v>35</v>
      </c>
      <c r="D17" s="1" t="s">
        <v>3056</v>
      </c>
      <c r="E17" s="16" t="n">
        <v>46253</v>
      </c>
      <c r="F17" s="16" t="n">
        <v>46252</v>
      </c>
      <c r="G17" s="1" t="s">
        <v>152</v>
      </c>
      <c r="H17" s="1" t="n">
        <v>1572847</v>
      </c>
      <c r="I17" s="1" t="n">
        <v>11</v>
      </c>
      <c r="J17" s="1" t="s">
        <v>3057</v>
      </c>
      <c r="K17" s="68" t="n">
        <v>472.03</v>
      </c>
      <c r="L17" s="0" t="s">
        <v>3058</v>
      </c>
      <c r="O17" s="75" t="n">
        <v>46177</v>
      </c>
      <c r="P17" s="74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3</v>
      </c>
      <c r="B18" s="1" t="n">
        <v>257521</v>
      </c>
      <c r="C18" s="1" t="s">
        <v>35</v>
      </c>
      <c r="D18" s="1" t="s">
        <v>3056</v>
      </c>
      <c r="E18" s="16" t="n">
        <v>46246</v>
      </c>
      <c r="F18" s="16" t="n">
        <v>46245</v>
      </c>
      <c r="G18" s="1" t="s">
        <v>152</v>
      </c>
      <c r="H18" s="1" t="n">
        <v>1537346</v>
      </c>
      <c r="I18" s="1" t="n">
        <v>11</v>
      </c>
      <c r="J18" s="1" t="s">
        <v>3057</v>
      </c>
      <c r="K18" s="68" t="n">
        <v>897.9</v>
      </c>
      <c r="L18" s="0" t="s">
        <v>3058</v>
      </c>
      <c r="O18" s="75" t="n">
        <v>46178</v>
      </c>
      <c r="P18" s="74" t="n">
        <f aca="false">SUMIFS($K:$K,$E:$E,O18)</f>
        <v>20045.78</v>
      </c>
      <c r="Q18" s="1" t="n">
        <f aca="false">COUNTIFS($E:$E,O18)</f>
        <v>24</v>
      </c>
    </row>
    <row r="19" customFormat="false" ht="15" hidden="false" customHeight="true" outlineLevel="0" collapsed="false">
      <c r="A19" s="1" t="n">
        <v>3</v>
      </c>
      <c r="B19" s="1" t="n">
        <v>257522</v>
      </c>
      <c r="C19" s="1" t="s">
        <v>35</v>
      </c>
      <c r="D19" s="1" t="s">
        <v>3056</v>
      </c>
      <c r="E19" s="16" t="n">
        <v>46246</v>
      </c>
      <c r="F19" s="16" t="n">
        <v>46245</v>
      </c>
      <c r="G19" s="1" t="s">
        <v>152</v>
      </c>
      <c r="H19" s="1" t="n">
        <v>1537354</v>
      </c>
      <c r="I19" s="1" t="n">
        <v>11</v>
      </c>
      <c r="J19" s="1" t="s">
        <v>3057</v>
      </c>
      <c r="K19" s="68" t="n">
        <v>656.69</v>
      </c>
      <c r="L19" s="0" t="s">
        <v>3058</v>
      </c>
      <c r="O19" s="75" t="n">
        <v>46179</v>
      </c>
      <c r="P19" s="74" t="n">
        <f aca="false">SUMIFS($K:$K,$E:$E,O19)</f>
        <v>10523.21</v>
      </c>
      <c r="Q19" s="1" t="n">
        <f aca="false">COUNTIFS($E:$E,O19)</f>
        <v>11</v>
      </c>
    </row>
    <row r="20" customFormat="false" ht="15" hidden="false" customHeight="true" outlineLevel="0" collapsed="false">
      <c r="A20" s="1" t="n">
        <v>3</v>
      </c>
      <c r="B20" s="1" t="n">
        <v>257004</v>
      </c>
      <c r="C20" s="1" t="s">
        <v>35</v>
      </c>
      <c r="D20" s="1" t="s">
        <v>3056</v>
      </c>
      <c r="E20" s="16" t="n">
        <v>46239</v>
      </c>
      <c r="F20" s="16" t="n">
        <v>46238</v>
      </c>
      <c r="G20" s="1" t="s">
        <v>152</v>
      </c>
      <c r="H20" s="1" t="n">
        <v>1504826</v>
      </c>
      <c r="I20" s="1" t="n">
        <v>11</v>
      </c>
      <c r="J20" s="1" t="s">
        <v>3057</v>
      </c>
      <c r="K20" s="68" t="n">
        <v>993.23</v>
      </c>
      <c r="L20" s="0" t="s">
        <v>3058</v>
      </c>
      <c r="O20" s="75" t="n">
        <v>46180</v>
      </c>
      <c r="P20" s="74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3</v>
      </c>
      <c r="B21" s="1" t="n">
        <v>257005</v>
      </c>
      <c r="C21" s="1" t="s">
        <v>35</v>
      </c>
      <c r="D21" s="1" t="s">
        <v>3056</v>
      </c>
      <c r="E21" s="16" t="n">
        <v>46239</v>
      </c>
      <c r="F21" s="16" t="n">
        <v>46238</v>
      </c>
      <c r="G21" s="1" t="s">
        <v>152</v>
      </c>
      <c r="H21" s="1" t="n">
        <v>1504916</v>
      </c>
      <c r="I21" s="1" t="n">
        <v>11</v>
      </c>
      <c r="J21" s="1" t="s">
        <v>3057</v>
      </c>
      <c r="K21" s="68" t="n">
        <v>482.52</v>
      </c>
      <c r="L21" s="0" t="s">
        <v>3058</v>
      </c>
      <c r="O21" s="75" t="n">
        <v>46181</v>
      </c>
      <c r="P21" s="74" t="n">
        <f aca="false">SUMIFS($K:$K,$E:$E,O21)</f>
        <v>30779.66</v>
      </c>
      <c r="Q21" s="1" t="n">
        <f aca="false">COUNTIFS($E:$E,O21)</f>
        <v>25</v>
      </c>
    </row>
    <row r="22" customFormat="false" ht="15" hidden="false" customHeight="true" outlineLevel="0" collapsed="false">
      <c r="A22" s="1" t="n">
        <v>3</v>
      </c>
      <c r="B22" s="1" t="n">
        <v>256208</v>
      </c>
      <c r="C22" s="1" t="s">
        <v>35</v>
      </c>
      <c r="D22" s="1" t="s">
        <v>3056</v>
      </c>
      <c r="E22" s="16" t="n">
        <v>46233</v>
      </c>
      <c r="F22" s="16" t="n">
        <v>46226</v>
      </c>
      <c r="G22" s="1" t="s">
        <v>152</v>
      </c>
      <c r="H22" s="1" t="n">
        <v>1473301</v>
      </c>
      <c r="I22" s="1" t="n">
        <v>11</v>
      </c>
      <c r="J22" s="1" t="s">
        <v>3057</v>
      </c>
      <c r="K22" s="68" t="n">
        <v>860.14</v>
      </c>
      <c r="L22" s="0" t="s">
        <v>3058</v>
      </c>
      <c r="O22" s="75" t="n">
        <v>46182</v>
      </c>
      <c r="P22" s="74" t="n">
        <f aca="false">SUMIFS($K:$K,$E:$E,O22)</f>
        <v>10170.06</v>
      </c>
      <c r="Q22" s="1" t="n">
        <f aca="false">COUNTIFS($E:$E,O22)</f>
        <v>15</v>
      </c>
    </row>
    <row r="23" customFormat="false" ht="15" hidden="false" customHeight="true" outlineLevel="0" collapsed="false">
      <c r="A23" s="1" t="n">
        <v>3</v>
      </c>
      <c r="B23" s="1" t="n">
        <v>256020</v>
      </c>
      <c r="C23" s="1" t="s">
        <v>35</v>
      </c>
      <c r="D23" s="1" t="s">
        <v>3056</v>
      </c>
      <c r="E23" s="16" t="n">
        <v>46226</v>
      </c>
      <c r="F23" s="16" t="n">
        <v>46224</v>
      </c>
      <c r="G23" s="1" t="s">
        <v>152</v>
      </c>
      <c r="H23" s="1" t="n">
        <v>1438994</v>
      </c>
      <c r="I23" s="1" t="n">
        <v>11</v>
      </c>
      <c r="J23" s="1" t="s">
        <v>3057</v>
      </c>
      <c r="K23" s="68" t="n">
        <v>711.24</v>
      </c>
      <c r="L23" s="0" t="s">
        <v>3058</v>
      </c>
      <c r="O23" s="75" t="n">
        <v>46183</v>
      </c>
      <c r="P23" s="74" t="n">
        <f aca="false">SUMIFS($K:$K,$E:$E,O23)</f>
        <v>20626.17</v>
      </c>
      <c r="Q23" s="1" t="n">
        <f aca="false">COUNTIFS($E:$E,O23)</f>
        <v>16</v>
      </c>
    </row>
    <row r="24" customFormat="false" ht="15" hidden="false" customHeight="true" outlineLevel="0" collapsed="false">
      <c r="A24" s="1" t="n">
        <v>3</v>
      </c>
      <c r="B24" s="1" t="n">
        <v>259630</v>
      </c>
      <c r="C24" s="1" t="s">
        <v>35</v>
      </c>
      <c r="D24" s="1" t="s">
        <v>3056</v>
      </c>
      <c r="E24" s="16" t="n">
        <v>46274</v>
      </c>
      <c r="F24" s="16" t="n">
        <v>46273</v>
      </c>
      <c r="G24" s="1" t="s">
        <v>152</v>
      </c>
      <c r="H24" s="1" t="n">
        <v>1678183</v>
      </c>
      <c r="I24" s="1" t="n">
        <v>11</v>
      </c>
      <c r="J24" s="1" t="s">
        <v>3057</v>
      </c>
      <c r="K24" s="68" t="n">
        <v>1179.02</v>
      </c>
      <c r="L24" s="0" t="s">
        <v>3058</v>
      </c>
      <c r="O24" s="75" t="n">
        <v>46184</v>
      </c>
      <c r="P24" s="74" t="n">
        <f aca="false">SUMIFS($K:$K,$E:$E,O24)</f>
        <v>25401.94</v>
      </c>
      <c r="Q24" s="1" t="n">
        <f aca="false">COUNTIFS($E:$E,O24)</f>
        <v>17</v>
      </c>
    </row>
    <row r="25" customFormat="false" ht="15" hidden="false" customHeight="true" outlineLevel="0" collapsed="false">
      <c r="A25" s="1" t="n">
        <v>3</v>
      </c>
      <c r="B25" s="1" t="n">
        <v>259631</v>
      </c>
      <c r="C25" s="1" t="s">
        <v>35</v>
      </c>
      <c r="D25" s="1" t="s">
        <v>3056</v>
      </c>
      <c r="E25" s="16" t="n">
        <v>46274</v>
      </c>
      <c r="F25" s="16" t="n">
        <v>46273</v>
      </c>
      <c r="G25" s="1" t="s">
        <v>152</v>
      </c>
      <c r="H25" s="1" t="n">
        <v>1678190</v>
      </c>
      <c r="I25" s="1" t="n">
        <v>11</v>
      </c>
      <c r="J25" s="1" t="s">
        <v>3057</v>
      </c>
      <c r="K25" s="68" t="n">
        <v>839.63</v>
      </c>
      <c r="L25" s="0" t="s">
        <v>3058</v>
      </c>
      <c r="O25" s="75" t="n">
        <v>46185</v>
      </c>
      <c r="P25" s="74" t="n">
        <f aca="false">SUMIFS($K:$K,$E:$E,O25)</f>
        <v>22364.94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3</v>
      </c>
      <c r="B26" s="1" t="n">
        <v>259101</v>
      </c>
      <c r="C26" s="1" t="s">
        <v>35</v>
      </c>
      <c r="D26" s="1" t="s">
        <v>3056</v>
      </c>
      <c r="E26" s="16" t="n">
        <v>46269</v>
      </c>
      <c r="F26" s="16" t="n">
        <v>46266</v>
      </c>
      <c r="G26" s="1" t="s">
        <v>152</v>
      </c>
      <c r="H26" s="1" t="n">
        <v>1650658</v>
      </c>
      <c r="I26" s="1" t="n">
        <v>11</v>
      </c>
      <c r="J26" s="1" t="s">
        <v>3057</v>
      </c>
      <c r="K26" s="68" t="n">
        <v>943.9</v>
      </c>
      <c r="L26" s="0" t="s">
        <v>3058</v>
      </c>
      <c r="O26" s="75" t="n">
        <v>46186</v>
      </c>
      <c r="P26" s="74" t="n">
        <f aca="false">SUMIFS($K:$K,$E:$E,O26)</f>
        <v>1596.46</v>
      </c>
      <c r="Q26" s="1" t="n">
        <f aca="false">COUNTIFS($E:$E,O26)</f>
        <v>6</v>
      </c>
    </row>
    <row r="27" customFormat="false" ht="15" hidden="false" customHeight="true" outlineLevel="0" collapsed="false">
      <c r="A27" s="1" t="n">
        <v>3</v>
      </c>
      <c r="B27" s="1" t="n">
        <v>3004</v>
      </c>
      <c r="C27" s="1" t="s">
        <v>35</v>
      </c>
      <c r="D27" s="1" t="s">
        <v>3065</v>
      </c>
      <c r="E27" s="16" t="n">
        <v>46277</v>
      </c>
      <c r="F27" s="16" t="n">
        <v>46273</v>
      </c>
      <c r="G27" s="1" t="s">
        <v>2755</v>
      </c>
      <c r="H27" s="1" t="n">
        <v>1688780</v>
      </c>
      <c r="I27" s="1" t="n">
        <v>11</v>
      </c>
      <c r="J27" s="1" t="s">
        <v>3057</v>
      </c>
      <c r="K27" s="68" t="n">
        <v>210</v>
      </c>
      <c r="L27" s="0" t="s">
        <v>3058</v>
      </c>
      <c r="O27" s="75" t="n">
        <v>46187</v>
      </c>
      <c r="P27" s="74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3</v>
      </c>
      <c r="B28" s="1" t="n">
        <v>3002</v>
      </c>
      <c r="C28" s="1" t="s">
        <v>35</v>
      </c>
      <c r="D28" s="1" t="s">
        <v>3065</v>
      </c>
      <c r="E28" s="16" t="n">
        <v>46277</v>
      </c>
      <c r="F28" s="16" t="n">
        <v>46269</v>
      </c>
      <c r="G28" s="1" t="s">
        <v>2755</v>
      </c>
      <c r="H28" s="1" t="n">
        <v>1688783</v>
      </c>
      <c r="I28" s="1" t="n">
        <v>11</v>
      </c>
      <c r="J28" s="1" t="s">
        <v>3057</v>
      </c>
      <c r="K28" s="68" t="n">
        <v>105</v>
      </c>
      <c r="L28" s="0" t="s">
        <v>3058</v>
      </c>
      <c r="O28" s="75" t="n">
        <v>46188</v>
      </c>
      <c r="P28" s="74" t="n">
        <f aca="false">SUMIFS($K:$K,$E:$E,O28)</f>
        <v>44455.05</v>
      </c>
      <c r="Q28" s="1" t="n">
        <f aca="false">COUNTIFS($E:$E,O28)</f>
        <v>18</v>
      </c>
    </row>
    <row r="29" customFormat="false" ht="15" hidden="false" customHeight="true" outlineLevel="0" collapsed="false">
      <c r="A29" s="1" t="n">
        <v>3</v>
      </c>
      <c r="B29" s="1" t="n">
        <v>2868</v>
      </c>
      <c r="C29" s="1" t="s">
        <v>35</v>
      </c>
      <c r="D29" s="1" t="s">
        <v>3066</v>
      </c>
      <c r="E29" s="16" t="n">
        <v>46178</v>
      </c>
      <c r="F29" s="16" t="n">
        <v>46178</v>
      </c>
      <c r="G29" s="1" t="s">
        <v>515</v>
      </c>
      <c r="H29" s="1" t="n">
        <v>1208159</v>
      </c>
      <c r="I29" s="1" t="n">
        <v>1</v>
      </c>
      <c r="J29" s="1" t="s">
        <v>3057</v>
      </c>
      <c r="K29" s="68" t="n">
        <v>694</v>
      </c>
      <c r="L29" s="0" t="s">
        <v>3062</v>
      </c>
      <c r="O29" s="75" t="n">
        <v>46189</v>
      </c>
      <c r="P29" s="74" t="n">
        <f aca="false">SUMIFS($K:$K,$E:$E,O29)</f>
        <v>32199.78</v>
      </c>
      <c r="Q29" s="1" t="n">
        <f aca="false">COUNTIFS($E:$E,O29)</f>
        <v>25</v>
      </c>
    </row>
    <row r="30" customFormat="false" ht="15" hidden="false" customHeight="true" outlineLevel="0" collapsed="false">
      <c r="A30" s="1" t="n">
        <v>3</v>
      </c>
      <c r="B30" s="1" t="n">
        <v>2937</v>
      </c>
      <c r="C30" s="1" t="s">
        <v>35</v>
      </c>
      <c r="D30" s="1" t="s">
        <v>3066</v>
      </c>
      <c r="E30" s="16" t="n">
        <v>46195</v>
      </c>
      <c r="F30" s="16" t="n">
        <v>46192</v>
      </c>
      <c r="G30" s="1" t="s">
        <v>515</v>
      </c>
      <c r="H30" s="1" t="n">
        <v>1289691</v>
      </c>
      <c r="I30" s="1" t="n">
        <v>11</v>
      </c>
      <c r="J30" s="1" t="s">
        <v>3057</v>
      </c>
      <c r="K30" s="68" t="n">
        <v>536.1</v>
      </c>
      <c r="L30" s="0" t="s">
        <v>3058</v>
      </c>
      <c r="O30" s="75" t="n">
        <v>46190</v>
      </c>
      <c r="P30" s="74" t="n">
        <f aca="false">SUMIFS($K:$K,$E:$E,O30)</f>
        <v>18796.91</v>
      </c>
      <c r="Q30" s="1" t="n">
        <f aca="false">COUNTIFS($E:$E,O30)</f>
        <v>16</v>
      </c>
    </row>
    <row r="31" customFormat="false" ht="15" hidden="false" customHeight="true" outlineLevel="0" collapsed="false">
      <c r="A31" s="1" t="n">
        <v>3</v>
      </c>
      <c r="B31" s="1" t="n">
        <v>506838</v>
      </c>
      <c r="C31" s="1" t="s">
        <v>35</v>
      </c>
      <c r="D31" s="1" t="s">
        <v>3067</v>
      </c>
      <c r="E31" s="16" t="n">
        <v>46242</v>
      </c>
      <c r="F31" s="16" t="n">
        <v>46234</v>
      </c>
      <c r="G31" s="1" t="s">
        <v>200</v>
      </c>
      <c r="H31" s="1" t="n">
        <v>1517566</v>
      </c>
      <c r="I31" s="1" t="n">
        <v>11</v>
      </c>
      <c r="J31" s="1" t="s">
        <v>3057</v>
      </c>
      <c r="K31" s="68" t="n">
        <v>901.62</v>
      </c>
      <c r="L31" s="0" t="s">
        <v>3058</v>
      </c>
      <c r="O31" s="75" t="n">
        <v>46191</v>
      </c>
      <c r="P31" s="74" t="n">
        <f aca="false">SUMIFS($K:$K,$E:$E,O31)</f>
        <v>10997.38</v>
      </c>
      <c r="Q31" s="1" t="n">
        <f aca="false">COUNTIFS($E:$E,O31)</f>
        <v>12</v>
      </c>
    </row>
    <row r="32" customFormat="false" ht="15" hidden="false" customHeight="true" outlineLevel="0" collapsed="false">
      <c r="A32" s="1" t="n">
        <v>3</v>
      </c>
      <c r="B32" s="1" t="n">
        <v>1596314</v>
      </c>
      <c r="C32" s="1" t="s">
        <v>35</v>
      </c>
      <c r="D32" s="1" t="s">
        <v>3068</v>
      </c>
      <c r="E32" s="16" t="n">
        <v>46188</v>
      </c>
      <c r="F32" s="16" t="n">
        <v>46185</v>
      </c>
      <c r="G32" s="1" t="s">
        <v>214</v>
      </c>
      <c r="H32" s="1" t="n">
        <v>1255920</v>
      </c>
      <c r="I32" s="1" t="n">
        <v>11</v>
      </c>
      <c r="J32" s="1" t="s">
        <v>3057</v>
      </c>
      <c r="K32" s="68" t="n">
        <v>3052.86</v>
      </c>
      <c r="L32" s="0" t="s">
        <v>3058</v>
      </c>
      <c r="O32" s="75" t="n">
        <v>46192</v>
      </c>
      <c r="P32" s="74" t="n">
        <f aca="false">SUMIFS($K:$K,$E:$E,O32)</f>
        <v>35948.6</v>
      </c>
      <c r="Q32" s="1" t="n">
        <f aca="false">COUNTIFS($E:$E,O32)</f>
        <v>19</v>
      </c>
    </row>
    <row r="33" customFormat="false" ht="15" hidden="false" customHeight="true" outlineLevel="0" collapsed="false">
      <c r="A33" s="1" t="n">
        <v>3</v>
      </c>
      <c r="B33" s="1" t="n">
        <v>1625096</v>
      </c>
      <c r="C33" s="1" t="s">
        <v>35</v>
      </c>
      <c r="D33" s="1" t="s">
        <v>3068</v>
      </c>
      <c r="E33" s="16" t="n">
        <v>46265</v>
      </c>
      <c r="F33" s="16" t="n">
        <v>46264</v>
      </c>
      <c r="G33" s="1" t="s">
        <v>214</v>
      </c>
      <c r="H33" s="1" t="n">
        <v>1628985</v>
      </c>
      <c r="I33" s="1" t="n">
        <v>11</v>
      </c>
      <c r="J33" s="1" t="s">
        <v>3057</v>
      </c>
      <c r="K33" s="68" t="n">
        <v>500.8</v>
      </c>
      <c r="L33" s="0" t="s">
        <v>3058</v>
      </c>
      <c r="O33" s="75" t="n">
        <v>46193</v>
      </c>
      <c r="P33" s="74" t="n">
        <f aca="false">SUMIFS($K:$K,$E:$E,O33)</f>
        <v>10941.93</v>
      </c>
      <c r="Q33" s="1" t="n">
        <f aca="false">COUNTIFS($E:$E,O33)</f>
        <v>8</v>
      </c>
    </row>
    <row r="34" customFormat="false" ht="15" hidden="false" customHeight="true" outlineLevel="0" collapsed="false">
      <c r="A34" s="1" t="n">
        <v>3</v>
      </c>
      <c r="B34" s="1" t="n">
        <v>1628104</v>
      </c>
      <c r="C34" s="1" t="s">
        <v>35</v>
      </c>
      <c r="D34" s="1" t="s">
        <v>3068</v>
      </c>
      <c r="E34" s="16" t="n">
        <v>46274</v>
      </c>
      <c r="F34" s="16" t="n">
        <v>46273</v>
      </c>
      <c r="G34" s="1" t="s">
        <v>214</v>
      </c>
      <c r="H34" s="1" t="n">
        <v>1676920</v>
      </c>
      <c r="I34" s="1" t="n">
        <v>11</v>
      </c>
      <c r="J34" s="1" t="s">
        <v>3057</v>
      </c>
      <c r="K34" s="68" t="n">
        <v>3012.4</v>
      </c>
      <c r="L34" s="0" t="s">
        <v>3058</v>
      </c>
      <c r="O34" s="75" t="n">
        <v>46194</v>
      </c>
      <c r="P34" s="74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3</v>
      </c>
      <c r="B35" s="1" t="n">
        <v>1624838</v>
      </c>
      <c r="C35" s="1" t="s">
        <v>35</v>
      </c>
      <c r="D35" s="1" t="s">
        <v>3068</v>
      </c>
      <c r="E35" s="16" t="n">
        <v>46262</v>
      </c>
      <c r="F35" s="16" t="n">
        <v>46262</v>
      </c>
      <c r="G35" s="1" t="s">
        <v>214</v>
      </c>
      <c r="H35" s="1" t="n">
        <v>1613518</v>
      </c>
      <c r="I35" s="1" t="n">
        <v>11</v>
      </c>
      <c r="J35" s="1" t="s">
        <v>3057</v>
      </c>
      <c r="K35" s="68" t="n">
        <v>3300.46</v>
      </c>
      <c r="L35" s="0" t="s">
        <v>3058</v>
      </c>
      <c r="O35" s="75" t="n">
        <v>46195</v>
      </c>
      <c r="P35" s="74" t="n">
        <f aca="false">SUMIFS($K:$K,$E:$E,O35)</f>
        <v>31613.86</v>
      </c>
      <c r="Q35" s="1" t="n">
        <f aca="false">COUNTIFS($E:$E,O35)</f>
        <v>19</v>
      </c>
    </row>
    <row r="36" customFormat="false" ht="15" hidden="false" customHeight="true" outlineLevel="0" collapsed="false">
      <c r="A36" s="1" t="n">
        <v>3</v>
      </c>
      <c r="B36" s="1" t="n">
        <v>1622008</v>
      </c>
      <c r="C36" s="1" t="s">
        <v>35</v>
      </c>
      <c r="D36" s="1" t="s">
        <v>3068</v>
      </c>
      <c r="E36" s="16" t="n">
        <v>46256</v>
      </c>
      <c r="F36" s="16" t="n">
        <v>46255</v>
      </c>
      <c r="G36" s="1" t="s">
        <v>214</v>
      </c>
      <c r="H36" s="1" t="n">
        <v>1585537</v>
      </c>
      <c r="I36" s="1" t="n">
        <v>11</v>
      </c>
      <c r="J36" s="1" t="s">
        <v>3057</v>
      </c>
      <c r="K36" s="68" t="n">
        <v>3998.31</v>
      </c>
      <c r="L36" s="0" t="s">
        <v>3058</v>
      </c>
      <c r="O36" s="75" t="n">
        <v>46196</v>
      </c>
      <c r="P36" s="74" t="n">
        <f aca="false">SUMIFS($K:$K,$E:$E,O36)</f>
        <v>13379.55</v>
      </c>
      <c r="Q36" s="1" t="n">
        <f aca="false">COUNTIFS($E:$E,O36)</f>
        <v>13</v>
      </c>
    </row>
    <row r="37" customFormat="false" ht="15" hidden="false" customHeight="true" outlineLevel="0" collapsed="false">
      <c r="A37" s="1" t="n">
        <v>3</v>
      </c>
      <c r="B37" s="1" t="n">
        <v>1619343</v>
      </c>
      <c r="C37" s="1" t="s">
        <v>35</v>
      </c>
      <c r="D37" s="1" t="s">
        <v>3068</v>
      </c>
      <c r="E37" s="16" t="n">
        <v>46249</v>
      </c>
      <c r="F37" s="16" t="n">
        <v>46248</v>
      </c>
      <c r="G37" s="1" t="s">
        <v>214</v>
      </c>
      <c r="H37" s="1" t="n">
        <v>1552217</v>
      </c>
      <c r="I37" s="1" t="n">
        <v>11</v>
      </c>
      <c r="J37" s="1" t="s">
        <v>3057</v>
      </c>
      <c r="K37" s="68" t="n">
        <v>3360.86</v>
      </c>
      <c r="L37" s="0" t="s">
        <v>3058</v>
      </c>
      <c r="O37" s="75" t="n">
        <v>46197</v>
      </c>
      <c r="P37" s="74" t="n">
        <f aca="false">SUMIFS($K:$K,$E:$E,O37)</f>
        <v>19761.98</v>
      </c>
      <c r="Q37" s="1" t="n">
        <f aca="false">COUNTIFS($E:$E,O37)</f>
        <v>20</v>
      </c>
    </row>
    <row r="38" customFormat="false" ht="15" hidden="false" customHeight="true" outlineLevel="0" collapsed="false">
      <c r="A38" s="1" t="n">
        <v>3</v>
      </c>
      <c r="B38" s="1" t="n">
        <v>1613517</v>
      </c>
      <c r="C38" s="1" t="s">
        <v>35</v>
      </c>
      <c r="D38" s="1" t="s">
        <v>3068</v>
      </c>
      <c r="E38" s="16" t="n">
        <v>46234</v>
      </c>
      <c r="F38" s="16" t="n">
        <v>46233</v>
      </c>
      <c r="G38" s="1" t="s">
        <v>214</v>
      </c>
      <c r="H38" s="1" t="n">
        <v>1478774</v>
      </c>
      <c r="I38" s="1" t="n">
        <v>11</v>
      </c>
      <c r="J38" s="1" t="s">
        <v>3057</v>
      </c>
      <c r="K38" s="68" t="n">
        <v>4404.48</v>
      </c>
      <c r="L38" s="0" t="s">
        <v>3058</v>
      </c>
      <c r="O38" s="75" t="n">
        <v>46198</v>
      </c>
      <c r="P38" s="74" t="n">
        <f aca="false">SUMIFS($K:$K,$E:$E,O38)</f>
        <v>17001.9</v>
      </c>
      <c r="Q38" s="1" t="n">
        <f aca="false">COUNTIFS($E:$E,O38)</f>
        <v>13</v>
      </c>
    </row>
    <row r="39" customFormat="false" ht="15" hidden="false" customHeight="true" outlineLevel="0" collapsed="false">
      <c r="A39" s="1" t="n">
        <v>3</v>
      </c>
      <c r="B39" s="1" t="n">
        <v>1615570</v>
      </c>
      <c r="C39" s="1" t="s">
        <v>35</v>
      </c>
      <c r="D39" s="1" t="s">
        <v>3068</v>
      </c>
      <c r="E39" s="16" t="n">
        <v>46239</v>
      </c>
      <c r="F39" s="16" t="n">
        <v>46239</v>
      </c>
      <c r="G39" s="1" t="s">
        <v>214</v>
      </c>
      <c r="H39" s="1" t="n">
        <v>1504665</v>
      </c>
      <c r="I39" s="1" t="n">
        <v>11</v>
      </c>
      <c r="J39" s="1" t="s">
        <v>3057</v>
      </c>
      <c r="K39" s="68" t="n">
        <v>3520.9</v>
      </c>
      <c r="L39" s="0" t="s">
        <v>3058</v>
      </c>
      <c r="O39" s="75" t="n">
        <v>46199</v>
      </c>
      <c r="P39" s="74" t="n">
        <f aca="false">SUMIFS($K:$K,$E:$E,O39)</f>
        <v>7749.5</v>
      </c>
      <c r="Q39" s="1" t="n">
        <f aca="false">COUNTIFS($E:$E,O39)</f>
        <v>8</v>
      </c>
    </row>
    <row r="40" customFormat="false" ht="15" hidden="false" customHeight="true" outlineLevel="0" collapsed="false">
      <c r="A40" s="1" t="n">
        <v>3</v>
      </c>
      <c r="B40" s="1" t="n">
        <v>1609946</v>
      </c>
      <c r="C40" s="1" t="s">
        <v>35</v>
      </c>
      <c r="D40" s="1" t="s">
        <v>3068</v>
      </c>
      <c r="E40" s="16" t="n">
        <v>46225</v>
      </c>
      <c r="F40" s="16" t="n">
        <v>46225</v>
      </c>
      <c r="G40" s="1" t="s">
        <v>214</v>
      </c>
      <c r="H40" s="1" t="n">
        <v>1434422</v>
      </c>
      <c r="I40" s="1" t="n">
        <v>11</v>
      </c>
      <c r="J40" s="1" t="s">
        <v>3057</v>
      </c>
      <c r="K40" s="68" t="n">
        <v>3947</v>
      </c>
      <c r="L40" s="0" t="s">
        <v>3058</v>
      </c>
      <c r="O40" s="75" t="n">
        <v>46200</v>
      </c>
      <c r="P40" s="74" t="n">
        <f aca="false">SUMIFS($K:$K,$E:$E,O40)</f>
        <v>7506.93</v>
      </c>
      <c r="Q40" s="1" t="n">
        <f aca="false">COUNTIFS($E:$E,O40)</f>
        <v>12</v>
      </c>
    </row>
    <row r="41" customFormat="false" ht="15" hidden="false" customHeight="true" outlineLevel="0" collapsed="false">
      <c r="A41" s="1" t="n">
        <v>3</v>
      </c>
      <c r="B41" s="1" t="n">
        <v>1602316</v>
      </c>
      <c r="C41" s="1" t="s">
        <v>35</v>
      </c>
      <c r="D41" s="1" t="s">
        <v>3068</v>
      </c>
      <c r="E41" s="16" t="n">
        <v>46203</v>
      </c>
      <c r="F41" s="16" t="n">
        <v>46203</v>
      </c>
      <c r="G41" s="1" t="s">
        <v>214</v>
      </c>
      <c r="H41" s="1" t="n">
        <v>1335347</v>
      </c>
      <c r="I41" s="1" t="n">
        <v>11</v>
      </c>
      <c r="J41" s="1" t="s">
        <v>3057</v>
      </c>
      <c r="K41" s="68" t="n">
        <v>4196.86</v>
      </c>
      <c r="L41" s="0" t="s">
        <v>3058</v>
      </c>
      <c r="O41" s="75" t="n">
        <v>46201</v>
      </c>
      <c r="P41" s="74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3</v>
      </c>
      <c r="B42" s="1" t="n">
        <v>1598348</v>
      </c>
      <c r="C42" s="1" t="s">
        <v>35</v>
      </c>
      <c r="D42" s="1" t="s">
        <v>3068</v>
      </c>
      <c r="E42" s="16" t="n">
        <v>46191</v>
      </c>
      <c r="F42" s="16" t="n">
        <v>46191</v>
      </c>
      <c r="G42" s="1" t="s">
        <v>214</v>
      </c>
      <c r="H42" s="1" t="n">
        <v>1268707</v>
      </c>
      <c r="I42" s="1" t="n">
        <v>11</v>
      </c>
      <c r="J42" s="1" t="s">
        <v>3057</v>
      </c>
      <c r="K42" s="68" t="n">
        <v>6080.62</v>
      </c>
      <c r="L42" s="0" t="s">
        <v>3058</v>
      </c>
      <c r="O42" s="75" t="n">
        <v>46202</v>
      </c>
      <c r="P42" s="74" t="n">
        <f aca="false">SUMIFS($K:$K,$E:$E,O42)</f>
        <v>30878.04</v>
      </c>
      <c r="Q42" s="1" t="n">
        <f aca="false">COUNTIFS($E:$E,O42)</f>
        <v>16</v>
      </c>
    </row>
    <row r="43" customFormat="false" ht="15" hidden="false" customHeight="true" outlineLevel="0" collapsed="false">
      <c r="A43" s="1" t="n">
        <v>3</v>
      </c>
      <c r="B43" s="1" t="n">
        <v>111670</v>
      </c>
      <c r="C43" s="1" t="s">
        <v>35</v>
      </c>
      <c r="D43" s="1" t="s">
        <v>3069</v>
      </c>
      <c r="E43" s="16" t="n">
        <v>46220</v>
      </c>
      <c r="F43" s="16" t="n">
        <v>46219</v>
      </c>
      <c r="G43" s="1" t="s">
        <v>1786</v>
      </c>
      <c r="H43" s="1" t="n">
        <v>1411954</v>
      </c>
      <c r="I43" s="1" t="n">
        <v>11</v>
      </c>
      <c r="J43" s="1" t="s">
        <v>3057</v>
      </c>
      <c r="K43" s="68" t="n">
        <v>675</v>
      </c>
      <c r="L43" s="0" t="s">
        <v>3058</v>
      </c>
      <c r="O43" s="75" t="n">
        <v>46203</v>
      </c>
      <c r="P43" s="74" t="n">
        <f aca="false">SUMIFS($K:$K,$E:$E,O43)</f>
        <v>32405.07</v>
      </c>
      <c r="Q43" s="1" t="n">
        <f aca="false">COUNTIFS($E:$E,O43)</f>
        <v>24</v>
      </c>
    </row>
    <row r="44" customFormat="false" ht="15" hidden="false" customHeight="true" outlineLevel="0" collapsed="false">
      <c r="A44" s="1" t="n">
        <v>3</v>
      </c>
      <c r="B44" s="1" t="n">
        <v>3211</v>
      </c>
      <c r="C44" s="1" t="s">
        <v>3070</v>
      </c>
      <c r="D44" s="1" t="s">
        <v>3071</v>
      </c>
      <c r="E44" s="16" t="n">
        <v>46205</v>
      </c>
      <c r="F44" s="16" t="n">
        <v>46205</v>
      </c>
      <c r="G44" s="1" t="s">
        <v>1256</v>
      </c>
      <c r="H44" s="1" t="n">
        <v>1340628</v>
      </c>
      <c r="I44" s="1" t="n">
        <v>11</v>
      </c>
      <c r="J44" s="1" t="s">
        <v>3057</v>
      </c>
      <c r="K44" s="68" t="n">
        <v>249.77</v>
      </c>
      <c r="L44" s="0" t="s">
        <v>3058</v>
      </c>
      <c r="O44" s="75" t="n">
        <v>46204</v>
      </c>
      <c r="P44" s="74" t="n">
        <f aca="false">SUMIFS($K:$K,$E:$E,O44)</f>
        <v>9106.49</v>
      </c>
      <c r="Q44" s="1" t="n">
        <f aca="false">COUNTIFS($E:$E,O44)</f>
        <v>10</v>
      </c>
    </row>
    <row r="45" customFormat="false" ht="15" hidden="false" customHeight="true" outlineLevel="0" collapsed="false">
      <c r="A45" s="1" t="n">
        <v>3</v>
      </c>
      <c r="B45" s="1" t="n">
        <v>3595</v>
      </c>
      <c r="C45" s="1" t="s">
        <v>3070</v>
      </c>
      <c r="D45" s="1" t="s">
        <v>3071</v>
      </c>
      <c r="E45" s="16" t="n">
        <v>46252</v>
      </c>
      <c r="F45" s="16" t="n">
        <v>46251</v>
      </c>
      <c r="G45" s="1" t="s">
        <v>1256</v>
      </c>
      <c r="H45" s="1" t="n">
        <v>1566528</v>
      </c>
      <c r="I45" s="1" t="n">
        <v>11</v>
      </c>
      <c r="J45" s="1" t="s">
        <v>3057</v>
      </c>
      <c r="K45" s="68" t="n">
        <v>205.87</v>
      </c>
      <c r="L45" s="0" t="s">
        <v>3058</v>
      </c>
      <c r="O45" s="75" t="n">
        <v>46205</v>
      </c>
      <c r="P45" s="74" t="n">
        <f aca="false">SUMIFS($K:$K,$E:$E,O45)</f>
        <v>16683.21</v>
      </c>
      <c r="Q45" s="1" t="n">
        <f aca="false">COUNTIFS($E:$E,O45)</f>
        <v>15</v>
      </c>
    </row>
    <row r="46" customFormat="false" ht="15" hidden="false" customHeight="true" outlineLevel="0" collapsed="false">
      <c r="A46" s="1" t="n">
        <v>3</v>
      </c>
      <c r="B46" s="1" t="n">
        <v>14703</v>
      </c>
      <c r="C46" s="1" t="s">
        <v>189</v>
      </c>
      <c r="D46" s="1" t="s">
        <v>3072</v>
      </c>
      <c r="E46" s="16" t="n">
        <v>46197</v>
      </c>
      <c r="F46" s="16" t="n">
        <v>46190</v>
      </c>
      <c r="G46" s="1" t="s">
        <v>3073</v>
      </c>
      <c r="H46" s="1" t="n">
        <v>1299871</v>
      </c>
      <c r="I46" s="1" t="n">
        <v>39</v>
      </c>
      <c r="J46" s="1" t="s">
        <v>3057</v>
      </c>
      <c r="K46" s="68" t="n">
        <v>593</v>
      </c>
      <c r="L46" s="0" t="s">
        <v>3062</v>
      </c>
      <c r="O46" s="75" t="n">
        <v>46206</v>
      </c>
      <c r="P46" s="74" t="n">
        <f aca="false">SUMIFS($K:$K,$E:$E,O46)</f>
        <v>14336.74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3</v>
      </c>
      <c r="B47" s="1" t="n">
        <v>566</v>
      </c>
      <c r="C47" s="1" t="s">
        <v>35</v>
      </c>
      <c r="D47" s="1" t="s">
        <v>3074</v>
      </c>
      <c r="E47" s="16" t="n">
        <v>46277</v>
      </c>
      <c r="F47" s="16" t="n">
        <v>46276</v>
      </c>
      <c r="G47" s="1" t="s">
        <v>2842</v>
      </c>
      <c r="H47" s="1" t="n">
        <v>1688769</v>
      </c>
      <c r="I47" s="1" t="n">
        <v>11</v>
      </c>
      <c r="J47" s="1" t="s">
        <v>3057</v>
      </c>
      <c r="K47" s="68" t="n">
        <v>268</v>
      </c>
      <c r="L47" s="0" t="s">
        <v>3058</v>
      </c>
      <c r="O47" s="75" t="n">
        <v>46207</v>
      </c>
      <c r="P47" s="74" t="n">
        <f aca="false">SUMIFS($K:$K,$E:$E,O47)</f>
        <v>9482.54</v>
      </c>
      <c r="Q47" s="1" t="n">
        <f aca="false">COUNTIFS($E:$E,O47)</f>
        <v>7</v>
      </c>
    </row>
    <row r="48" customFormat="false" ht="15" hidden="false" customHeight="true" outlineLevel="0" collapsed="false">
      <c r="A48" s="1" t="n">
        <v>3</v>
      </c>
      <c r="B48" s="1" t="n">
        <v>1721625</v>
      </c>
      <c r="C48" s="1" t="s">
        <v>35</v>
      </c>
      <c r="D48" s="1" t="s">
        <v>3075</v>
      </c>
      <c r="E48" s="16" t="n">
        <v>46262</v>
      </c>
      <c r="F48" s="16" t="n">
        <v>46261</v>
      </c>
      <c r="G48" s="1" t="s">
        <v>63</v>
      </c>
      <c r="H48" s="1" t="n">
        <v>1614741</v>
      </c>
      <c r="I48" s="1" t="n">
        <v>11</v>
      </c>
      <c r="J48" s="1" t="s">
        <v>3057</v>
      </c>
      <c r="K48" s="68" t="n">
        <v>203.74</v>
      </c>
      <c r="L48" s="0" t="s">
        <v>3058</v>
      </c>
      <c r="O48" s="75" t="n">
        <v>46208</v>
      </c>
      <c r="P48" s="74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3</v>
      </c>
      <c r="B49" s="1" t="n">
        <v>1678500</v>
      </c>
      <c r="C49" s="1" t="s">
        <v>35</v>
      </c>
      <c r="D49" s="1" t="s">
        <v>3075</v>
      </c>
      <c r="E49" s="16" t="n">
        <v>46196</v>
      </c>
      <c r="F49" s="16" t="n">
        <v>46195</v>
      </c>
      <c r="G49" s="1" t="s">
        <v>63</v>
      </c>
      <c r="H49" s="1" t="n">
        <v>1293881</v>
      </c>
      <c r="I49" s="1" t="n">
        <v>11</v>
      </c>
      <c r="J49" s="1" t="s">
        <v>3057</v>
      </c>
      <c r="K49" s="68" t="n">
        <v>3568</v>
      </c>
      <c r="L49" s="0" t="s">
        <v>3058</v>
      </c>
      <c r="O49" s="75" t="n">
        <v>46209</v>
      </c>
      <c r="P49" s="74" t="n">
        <f aca="false">SUMIFS($K:$K,$E:$E,O49)</f>
        <v>21042.19</v>
      </c>
      <c r="Q49" s="1" t="n">
        <f aca="false">COUNTIFS($E:$E,O49)</f>
        <v>12</v>
      </c>
    </row>
    <row r="50" customFormat="false" ht="15" hidden="false" customHeight="true" outlineLevel="0" collapsed="false">
      <c r="A50" s="1" t="n">
        <v>3</v>
      </c>
      <c r="B50" s="1" t="n">
        <v>1678840</v>
      </c>
      <c r="C50" s="1" t="s">
        <v>35</v>
      </c>
      <c r="D50" s="1" t="s">
        <v>3075</v>
      </c>
      <c r="E50" s="16" t="n">
        <v>46197</v>
      </c>
      <c r="F50" s="16" t="n">
        <v>46195</v>
      </c>
      <c r="G50" s="1" t="s">
        <v>63</v>
      </c>
      <c r="H50" s="1" t="n">
        <v>1299985</v>
      </c>
      <c r="I50" s="1" t="n">
        <v>11</v>
      </c>
      <c r="J50" s="1" t="s">
        <v>3057</v>
      </c>
      <c r="K50" s="68" t="n">
        <v>1016</v>
      </c>
      <c r="L50" s="0" t="s">
        <v>3058</v>
      </c>
      <c r="O50" s="75" t="n">
        <v>46210</v>
      </c>
      <c r="P50" s="74" t="n">
        <f aca="false">SUMIFS($K:$K,$E:$E,O50)</f>
        <v>16203.93</v>
      </c>
      <c r="Q50" s="1" t="n">
        <f aca="false">COUNTIFS($E:$E,O50)</f>
        <v>11</v>
      </c>
    </row>
    <row r="51" customFormat="false" ht="15" hidden="false" customHeight="true" outlineLevel="0" collapsed="false">
      <c r="A51" s="1" t="n">
        <v>3</v>
      </c>
      <c r="B51" s="1" t="n">
        <v>1678539</v>
      </c>
      <c r="C51" s="1" t="s">
        <v>35</v>
      </c>
      <c r="D51" s="1" t="s">
        <v>3075</v>
      </c>
      <c r="E51" s="16" t="n">
        <v>46197</v>
      </c>
      <c r="F51" s="16" t="n">
        <v>46195</v>
      </c>
      <c r="G51" s="1" t="s">
        <v>63</v>
      </c>
      <c r="H51" s="1" t="n">
        <v>1299978</v>
      </c>
      <c r="I51" s="1" t="n">
        <v>11</v>
      </c>
      <c r="J51" s="1" t="s">
        <v>3057</v>
      </c>
      <c r="K51" s="68" t="n">
        <v>1964.89</v>
      </c>
      <c r="L51" s="0" t="s">
        <v>3058</v>
      </c>
      <c r="O51" s="75" t="n">
        <v>46211</v>
      </c>
      <c r="P51" s="74" t="n">
        <f aca="false">SUMIFS($K:$K,$E:$E,O51)</f>
        <v>3934</v>
      </c>
      <c r="Q51" s="1" t="n">
        <f aca="false">COUNTIFS($E:$E,O51)</f>
        <v>8</v>
      </c>
    </row>
    <row r="52" customFormat="false" ht="15" hidden="false" customHeight="true" outlineLevel="0" collapsed="false">
      <c r="A52" s="1" t="n">
        <v>3</v>
      </c>
      <c r="B52" s="1" t="n">
        <v>1667932</v>
      </c>
      <c r="C52" s="1" t="s">
        <v>35</v>
      </c>
      <c r="D52" s="1" t="s">
        <v>3075</v>
      </c>
      <c r="E52" s="16" t="n">
        <v>46178</v>
      </c>
      <c r="F52" s="16" t="n">
        <v>46176</v>
      </c>
      <c r="G52" s="1" t="s">
        <v>63</v>
      </c>
      <c r="H52" s="1" t="n">
        <v>1205968</v>
      </c>
      <c r="I52" s="1" t="n">
        <v>11</v>
      </c>
      <c r="J52" s="1" t="s">
        <v>3057</v>
      </c>
      <c r="K52" s="68" t="n">
        <v>2136.33</v>
      </c>
      <c r="L52" s="0" t="s">
        <v>3058</v>
      </c>
      <c r="O52" s="75" t="n">
        <v>46212</v>
      </c>
      <c r="P52" s="74" t="n">
        <f aca="false">SUMIFS($K:$K,$E:$E,O52)</f>
        <v>28544.16</v>
      </c>
      <c r="Q52" s="1" t="n">
        <f aca="false">COUNTIFS($E:$E,O52)</f>
        <v>20</v>
      </c>
    </row>
    <row r="53" customFormat="false" ht="15" hidden="false" customHeight="true" outlineLevel="0" collapsed="false">
      <c r="A53" s="1" t="n">
        <v>3</v>
      </c>
      <c r="B53" s="1" t="n">
        <v>1668832</v>
      </c>
      <c r="C53" s="1" t="s">
        <v>35</v>
      </c>
      <c r="D53" s="1" t="s">
        <v>3075</v>
      </c>
      <c r="E53" s="16" t="n">
        <v>46181</v>
      </c>
      <c r="F53" s="16" t="n">
        <v>46178</v>
      </c>
      <c r="G53" s="1" t="s">
        <v>63</v>
      </c>
      <c r="H53" s="1" t="n">
        <v>1222223</v>
      </c>
      <c r="I53" s="1" t="n">
        <v>11</v>
      </c>
      <c r="J53" s="1" t="s">
        <v>3057</v>
      </c>
      <c r="K53" s="68" t="n">
        <v>3405.71</v>
      </c>
      <c r="L53" s="0" t="s">
        <v>3058</v>
      </c>
      <c r="O53" s="75" t="n">
        <v>46213</v>
      </c>
      <c r="P53" s="74" t="n">
        <f aca="false">SUMIFS($K:$K,$E:$E,O53)</f>
        <v>12215.15</v>
      </c>
      <c r="Q53" s="1" t="n">
        <f aca="false">COUNTIFS($E:$E,O53)</f>
        <v>11</v>
      </c>
    </row>
    <row r="54" customFormat="false" ht="15" hidden="false" customHeight="true" outlineLevel="0" collapsed="false">
      <c r="A54" s="1" t="n">
        <v>3</v>
      </c>
      <c r="B54" s="1" t="n">
        <v>1715032</v>
      </c>
      <c r="C54" s="1" t="s">
        <v>35</v>
      </c>
      <c r="D54" s="1" t="s">
        <v>3075</v>
      </c>
      <c r="E54" s="16" t="n">
        <v>46254</v>
      </c>
      <c r="F54" s="16" t="n">
        <v>46253</v>
      </c>
      <c r="G54" s="1" t="s">
        <v>63</v>
      </c>
      <c r="H54" s="1" t="n">
        <v>1576508</v>
      </c>
      <c r="I54" s="1" t="n">
        <v>11</v>
      </c>
      <c r="J54" s="1" t="s">
        <v>3057</v>
      </c>
      <c r="K54" s="68" t="n">
        <v>2367.87</v>
      </c>
      <c r="L54" s="0" t="s">
        <v>3058</v>
      </c>
      <c r="O54" s="75" t="n">
        <v>46214</v>
      </c>
      <c r="P54" s="74" t="n">
        <f aca="false">SUMIFS($K:$K,$E:$E,O54)</f>
        <v>1183.84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3</v>
      </c>
      <c r="B55" s="1" t="n">
        <v>1712626</v>
      </c>
      <c r="C55" s="1" t="s">
        <v>35</v>
      </c>
      <c r="D55" s="1" t="s">
        <v>3075</v>
      </c>
      <c r="E55" s="16" t="n">
        <v>46252</v>
      </c>
      <c r="F55" s="16" t="n">
        <v>46248</v>
      </c>
      <c r="G55" s="1" t="s">
        <v>63</v>
      </c>
      <c r="H55" s="1" t="n">
        <v>1566840</v>
      </c>
      <c r="I55" s="1" t="n">
        <v>11</v>
      </c>
      <c r="J55" s="1" t="s">
        <v>3057</v>
      </c>
      <c r="K55" s="68" t="n">
        <v>629.96</v>
      </c>
      <c r="L55" s="0" t="s">
        <v>3058</v>
      </c>
      <c r="O55" s="75" t="n">
        <v>46215</v>
      </c>
      <c r="P55" s="74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3</v>
      </c>
      <c r="B56" s="1" t="n">
        <v>1704577</v>
      </c>
      <c r="C56" s="1" t="s">
        <v>35</v>
      </c>
      <c r="D56" s="1" t="s">
        <v>3075</v>
      </c>
      <c r="E56" s="16" t="n">
        <v>46240</v>
      </c>
      <c r="F56" s="16" t="n">
        <v>46234</v>
      </c>
      <c r="G56" s="1" t="s">
        <v>63</v>
      </c>
      <c r="H56" s="1" t="n">
        <v>1509875</v>
      </c>
      <c r="I56" s="1" t="n">
        <v>11</v>
      </c>
      <c r="J56" s="1" t="s">
        <v>3057</v>
      </c>
      <c r="K56" s="68" t="n">
        <v>156.12</v>
      </c>
      <c r="L56" s="0" t="s">
        <v>3058</v>
      </c>
      <c r="O56" s="75" t="n">
        <v>46216</v>
      </c>
      <c r="P56" s="74" t="n">
        <f aca="false">SUMIFS($K:$K,$E:$E,O56)</f>
        <v>15930.84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3</v>
      </c>
      <c r="B57" s="1" t="n">
        <v>1704242</v>
      </c>
      <c r="C57" s="1" t="s">
        <v>35</v>
      </c>
      <c r="D57" s="1" t="s">
        <v>3075</v>
      </c>
      <c r="E57" s="16" t="n">
        <v>46239</v>
      </c>
      <c r="F57" s="16" t="n">
        <v>46234</v>
      </c>
      <c r="G57" s="1" t="s">
        <v>63</v>
      </c>
      <c r="H57" s="1" t="n">
        <v>1504644</v>
      </c>
      <c r="I57" s="1" t="n">
        <v>11</v>
      </c>
      <c r="J57" s="1" t="s">
        <v>3057</v>
      </c>
      <c r="K57" s="68" t="n">
        <v>166.32</v>
      </c>
      <c r="L57" s="0" t="s">
        <v>3058</v>
      </c>
      <c r="O57" s="75" t="n">
        <v>46217</v>
      </c>
      <c r="P57" s="74" t="n">
        <f aca="false">SUMIFS($K:$K,$E:$E,O57)</f>
        <v>2156.5</v>
      </c>
      <c r="Q57" s="1" t="n">
        <f aca="false">COUNTIFS($E:$E,O57)</f>
        <v>3</v>
      </c>
    </row>
    <row r="58" customFormat="false" ht="15" hidden="false" customHeight="true" outlineLevel="0" collapsed="false">
      <c r="A58" s="1" t="n">
        <v>3</v>
      </c>
      <c r="B58" s="1" t="n">
        <v>1703152</v>
      </c>
      <c r="C58" s="1" t="s">
        <v>35</v>
      </c>
      <c r="D58" s="1" t="s">
        <v>3075</v>
      </c>
      <c r="E58" s="16" t="n">
        <v>46234</v>
      </c>
      <c r="F58" s="16" t="n">
        <v>46233</v>
      </c>
      <c r="G58" s="1" t="s">
        <v>63</v>
      </c>
      <c r="H58" s="1" t="n">
        <v>1482463</v>
      </c>
      <c r="I58" s="1" t="n">
        <v>11</v>
      </c>
      <c r="J58" s="1" t="s">
        <v>3057</v>
      </c>
      <c r="K58" s="68" t="n">
        <v>1088.05</v>
      </c>
      <c r="L58" s="0" t="s">
        <v>3058</v>
      </c>
      <c r="O58" s="75" t="n">
        <v>46218</v>
      </c>
      <c r="P58" s="74" t="n">
        <f aca="false">SUMIFS($K:$K,$E:$E,O58)</f>
        <v>5172.52</v>
      </c>
      <c r="Q58" s="1" t="n">
        <f aca="false">COUNTIFS($E:$E,O58)</f>
        <v>8</v>
      </c>
    </row>
    <row r="59" customFormat="false" ht="15" hidden="false" customHeight="true" outlineLevel="0" collapsed="false">
      <c r="A59" s="1" t="n">
        <v>3</v>
      </c>
      <c r="B59" s="1" t="n">
        <v>1704243</v>
      </c>
      <c r="C59" s="1" t="s">
        <v>35</v>
      </c>
      <c r="D59" s="1" t="s">
        <v>3075</v>
      </c>
      <c r="E59" s="16" t="n">
        <v>46237</v>
      </c>
      <c r="F59" s="16" t="n">
        <v>46234</v>
      </c>
      <c r="G59" s="1" t="s">
        <v>63</v>
      </c>
      <c r="H59" s="1" t="n">
        <v>1495374</v>
      </c>
      <c r="I59" s="1" t="n">
        <v>11</v>
      </c>
      <c r="J59" s="1" t="s">
        <v>3057</v>
      </c>
      <c r="K59" s="68" t="n">
        <v>166.32</v>
      </c>
      <c r="L59" s="0" t="s">
        <v>3058</v>
      </c>
      <c r="O59" s="75" t="n">
        <v>46219</v>
      </c>
      <c r="P59" s="74" t="n">
        <f aca="false">SUMIFS($K:$K,$E:$E,O59)</f>
        <v>3087.01</v>
      </c>
      <c r="Q59" s="1" t="n">
        <f aca="false">COUNTIFS($E:$E,O59)</f>
        <v>6</v>
      </c>
    </row>
    <row r="60" customFormat="false" ht="15" hidden="false" customHeight="true" outlineLevel="0" collapsed="false">
      <c r="A60" s="1" t="n">
        <v>3</v>
      </c>
      <c r="B60" s="1" t="n">
        <v>1699133</v>
      </c>
      <c r="C60" s="1" t="s">
        <v>35</v>
      </c>
      <c r="D60" s="1" t="s">
        <v>3075</v>
      </c>
      <c r="E60" s="16" t="n">
        <v>46227</v>
      </c>
      <c r="F60" s="16" t="n">
        <v>46227</v>
      </c>
      <c r="G60" s="1" t="s">
        <v>63</v>
      </c>
      <c r="H60" s="1" t="n">
        <v>1443966</v>
      </c>
      <c r="I60" s="1" t="n">
        <v>11</v>
      </c>
      <c r="J60" s="1" t="s">
        <v>3057</v>
      </c>
      <c r="K60" s="68" t="n">
        <v>2496.75</v>
      </c>
      <c r="L60" s="0" t="s">
        <v>3058</v>
      </c>
      <c r="O60" s="75" t="n">
        <v>46220</v>
      </c>
      <c r="P60" s="74" t="n">
        <f aca="false">SUMIFS($K:$K,$E:$E,O60)</f>
        <v>14721.68</v>
      </c>
      <c r="Q60" s="1" t="n">
        <f aca="false">COUNTIFS($E:$E,O60)</f>
        <v>11</v>
      </c>
    </row>
    <row r="61" customFormat="false" ht="15" hidden="false" customHeight="true" outlineLevel="0" collapsed="false">
      <c r="A61" s="1" t="n">
        <v>3</v>
      </c>
      <c r="B61" s="1" t="n">
        <v>1699593</v>
      </c>
      <c r="C61" s="1" t="s">
        <v>35</v>
      </c>
      <c r="D61" s="1" t="s">
        <v>3075</v>
      </c>
      <c r="E61" s="16" t="n">
        <v>46231</v>
      </c>
      <c r="F61" s="16" t="n">
        <v>46228</v>
      </c>
      <c r="G61" s="1" t="s">
        <v>63</v>
      </c>
      <c r="H61" s="1" t="n">
        <v>1465307</v>
      </c>
      <c r="I61" s="1" t="n">
        <v>11</v>
      </c>
      <c r="J61" s="1" t="s">
        <v>3057</v>
      </c>
      <c r="K61" s="68" t="n">
        <v>2710.4</v>
      </c>
      <c r="L61" s="0" t="s">
        <v>3058</v>
      </c>
      <c r="O61" s="75" t="n">
        <v>46221</v>
      </c>
      <c r="P61" s="74" t="n">
        <f aca="false">SUMIFS($K:$K,$E:$E,O61)</f>
        <v>11770.95</v>
      </c>
      <c r="Q61" s="1" t="n">
        <f aca="false">COUNTIFS($E:$E,O61)</f>
        <v>9</v>
      </c>
    </row>
    <row r="62" customFormat="false" ht="15" hidden="false" customHeight="true" outlineLevel="0" collapsed="false">
      <c r="A62" s="1" t="n">
        <v>3</v>
      </c>
      <c r="B62" s="1" t="n">
        <v>1699885</v>
      </c>
      <c r="C62" s="1" t="s">
        <v>35</v>
      </c>
      <c r="D62" s="1" t="s">
        <v>3075</v>
      </c>
      <c r="E62" s="16" t="n">
        <v>46231</v>
      </c>
      <c r="F62" s="16" t="n">
        <v>46228</v>
      </c>
      <c r="G62" s="1" t="s">
        <v>63</v>
      </c>
      <c r="H62" s="1" t="n">
        <v>1463575</v>
      </c>
      <c r="I62" s="1" t="n">
        <v>11</v>
      </c>
      <c r="J62" s="1" t="s">
        <v>3057</v>
      </c>
      <c r="K62" s="68" t="n">
        <v>1256.04</v>
      </c>
      <c r="L62" s="0" t="s">
        <v>3058</v>
      </c>
      <c r="O62" s="75" t="n">
        <v>46222</v>
      </c>
      <c r="P62" s="74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3</v>
      </c>
      <c r="B63" s="1" t="n">
        <v>1727930</v>
      </c>
      <c r="C63" s="1" t="s">
        <v>35</v>
      </c>
      <c r="D63" s="1" t="s">
        <v>3075</v>
      </c>
      <c r="E63" s="16" t="n">
        <v>46277</v>
      </c>
      <c r="F63" s="16" t="n">
        <v>46275</v>
      </c>
      <c r="G63" s="1" t="s">
        <v>63</v>
      </c>
      <c r="H63" s="1" t="n">
        <v>1688704</v>
      </c>
      <c r="I63" s="1" t="n">
        <v>11</v>
      </c>
      <c r="J63" s="1" t="s">
        <v>3057</v>
      </c>
      <c r="K63" s="68" t="n">
        <v>370.55</v>
      </c>
      <c r="L63" s="0" t="s">
        <v>3058</v>
      </c>
      <c r="O63" s="75" t="n">
        <v>46223</v>
      </c>
      <c r="P63" s="74" t="n">
        <f aca="false">SUMIFS($K:$K,$E:$E,O63)</f>
        <v>11423.83</v>
      </c>
      <c r="Q63" s="1" t="n">
        <f aca="false">COUNTIFS($E:$E,O63)</f>
        <v>10</v>
      </c>
    </row>
    <row r="64" customFormat="false" ht="15" hidden="false" customHeight="true" outlineLevel="0" collapsed="false">
      <c r="A64" s="1" t="n">
        <v>3</v>
      </c>
      <c r="B64" s="1" t="n">
        <v>1723302</v>
      </c>
      <c r="C64" s="1" t="s">
        <v>35</v>
      </c>
      <c r="D64" s="1" t="s">
        <v>3075</v>
      </c>
      <c r="E64" s="16" t="n">
        <v>46267</v>
      </c>
      <c r="F64" s="16" t="n">
        <v>46266</v>
      </c>
      <c r="G64" s="1" t="s">
        <v>63</v>
      </c>
      <c r="H64" s="1" t="n">
        <v>1638325</v>
      </c>
      <c r="I64" s="1" t="n">
        <v>11</v>
      </c>
      <c r="J64" s="1" t="s">
        <v>3057</v>
      </c>
      <c r="K64" s="68" t="n">
        <v>1538.62</v>
      </c>
      <c r="L64" s="0" t="s">
        <v>3058</v>
      </c>
      <c r="O64" s="75" t="n">
        <v>46224</v>
      </c>
      <c r="P64" s="74" t="n">
        <f aca="false">SUMIFS($K:$K,$E:$E,O64)</f>
        <v>22668.02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3</v>
      </c>
      <c r="B65" s="1" t="n">
        <v>1260091</v>
      </c>
      <c r="C65" s="1" t="s">
        <v>35</v>
      </c>
      <c r="D65" s="1" t="s">
        <v>3076</v>
      </c>
      <c r="E65" s="16" t="n">
        <v>46252</v>
      </c>
      <c r="F65" s="16" t="n">
        <v>46252</v>
      </c>
      <c r="G65" s="1" t="s">
        <v>207</v>
      </c>
      <c r="H65" s="1" t="n">
        <v>1567968</v>
      </c>
      <c r="I65" s="1" t="n">
        <v>11</v>
      </c>
      <c r="J65" s="1" t="s">
        <v>3057</v>
      </c>
      <c r="K65" s="68" t="n">
        <v>1777.5</v>
      </c>
      <c r="L65" s="0" t="s">
        <v>3058</v>
      </c>
      <c r="O65" s="75" t="n">
        <v>46225</v>
      </c>
      <c r="P65" s="74" t="n">
        <f aca="false">SUMIFS($K:$K,$E:$E,O65)</f>
        <v>16588.34</v>
      </c>
      <c r="Q65" s="1" t="n">
        <f aca="false">COUNTIFS($E:$E,O65)</f>
        <v>16</v>
      </c>
    </row>
    <row r="66" customFormat="false" ht="15" hidden="false" customHeight="true" outlineLevel="0" collapsed="false">
      <c r="A66" s="1" t="n">
        <v>3</v>
      </c>
      <c r="B66" s="1" t="n">
        <v>1234658</v>
      </c>
      <c r="C66" s="1" t="s">
        <v>35</v>
      </c>
      <c r="D66" s="1" t="s">
        <v>3076</v>
      </c>
      <c r="E66" s="16" t="n">
        <v>46183</v>
      </c>
      <c r="F66" s="16" t="n">
        <v>46182</v>
      </c>
      <c r="G66" s="1" t="s">
        <v>207</v>
      </c>
      <c r="H66" s="1" t="n">
        <v>1230975</v>
      </c>
      <c r="I66" s="1" t="n">
        <v>11</v>
      </c>
      <c r="J66" s="1" t="s">
        <v>3057</v>
      </c>
      <c r="K66" s="68" t="n">
        <v>80.82</v>
      </c>
      <c r="L66" s="0" t="s">
        <v>3058</v>
      </c>
      <c r="O66" s="75" t="n">
        <v>46226</v>
      </c>
      <c r="P66" s="74" t="n">
        <f aca="false">SUMIFS($K:$K,$E:$E,O66)</f>
        <v>15898.2</v>
      </c>
      <c r="Q66" s="1" t="n">
        <f aca="false">COUNTIFS($E:$E,O66)</f>
        <v>9</v>
      </c>
    </row>
    <row r="67" customFormat="false" ht="15" hidden="false" customHeight="true" outlineLevel="0" collapsed="false">
      <c r="A67" s="1" t="n">
        <v>3</v>
      </c>
      <c r="B67" s="1" t="n">
        <v>1234657</v>
      </c>
      <c r="C67" s="1" t="s">
        <v>35</v>
      </c>
      <c r="D67" s="1" t="s">
        <v>3076</v>
      </c>
      <c r="E67" s="16" t="n">
        <v>46183</v>
      </c>
      <c r="F67" s="16" t="n">
        <v>46182</v>
      </c>
      <c r="G67" s="1" t="s">
        <v>207</v>
      </c>
      <c r="H67" s="1" t="n">
        <v>1231006</v>
      </c>
      <c r="I67" s="1" t="n">
        <v>11</v>
      </c>
      <c r="J67" s="1" t="s">
        <v>3057</v>
      </c>
      <c r="K67" s="68" t="n">
        <v>3466.2</v>
      </c>
      <c r="L67" s="0" t="s">
        <v>3058</v>
      </c>
      <c r="O67" s="75" t="n">
        <v>46227</v>
      </c>
      <c r="P67" s="74" t="n">
        <f aca="false">SUMIFS($K:$K,$E:$E,O67)</f>
        <v>9072.99</v>
      </c>
      <c r="Q67" s="1" t="n">
        <f aca="false">COUNTIFS($E:$E,O67)</f>
        <v>10</v>
      </c>
    </row>
    <row r="68" customFormat="false" ht="15" hidden="false" customHeight="true" outlineLevel="0" collapsed="false">
      <c r="A68" s="1" t="n">
        <v>3</v>
      </c>
      <c r="B68" s="1" t="n">
        <v>1233423</v>
      </c>
      <c r="C68" s="1" t="s">
        <v>35</v>
      </c>
      <c r="D68" s="1" t="s">
        <v>3076</v>
      </c>
      <c r="E68" s="16" t="n">
        <v>46178</v>
      </c>
      <c r="F68" s="16" t="n">
        <v>46176</v>
      </c>
      <c r="G68" s="1" t="s">
        <v>207</v>
      </c>
      <c r="H68" s="1" t="n">
        <v>1205942</v>
      </c>
      <c r="I68" s="1" t="n">
        <v>11</v>
      </c>
      <c r="J68" s="1" t="s">
        <v>3057</v>
      </c>
      <c r="K68" s="68" t="n">
        <v>287.05</v>
      </c>
      <c r="L68" s="0" t="s">
        <v>3058</v>
      </c>
      <c r="O68" s="75" t="n">
        <v>46228</v>
      </c>
      <c r="P68" s="74" t="n">
        <f aca="false">SUMIFS($K:$K,$E:$E,O68)</f>
        <v>17642.92</v>
      </c>
      <c r="Q68" s="1" t="n">
        <f aca="false">COUNTIFS($E:$E,O68)</f>
        <v>12</v>
      </c>
    </row>
    <row r="69" customFormat="false" ht="15" hidden="false" customHeight="true" outlineLevel="0" collapsed="false">
      <c r="A69" s="1" t="n">
        <v>3</v>
      </c>
      <c r="B69" s="1" t="n">
        <v>1232607</v>
      </c>
      <c r="C69" s="1" t="s">
        <v>35</v>
      </c>
      <c r="D69" s="1" t="s">
        <v>3076</v>
      </c>
      <c r="E69" s="16" t="n">
        <v>46176</v>
      </c>
      <c r="F69" s="16" t="n">
        <v>46175</v>
      </c>
      <c r="G69" s="1" t="s">
        <v>207</v>
      </c>
      <c r="H69" s="1" t="n">
        <v>1197273</v>
      </c>
      <c r="I69" s="1" t="n">
        <v>11</v>
      </c>
      <c r="J69" s="1" t="s">
        <v>3057</v>
      </c>
      <c r="K69" s="68" t="n">
        <v>2228.8</v>
      </c>
      <c r="L69" s="0" t="s">
        <v>3058</v>
      </c>
      <c r="O69" s="75" t="n">
        <v>46229</v>
      </c>
      <c r="P69" s="74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3</v>
      </c>
      <c r="B70" s="1" t="n">
        <v>1237464</v>
      </c>
      <c r="C70" s="1" t="s">
        <v>35</v>
      </c>
      <c r="D70" s="1" t="s">
        <v>3076</v>
      </c>
      <c r="E70" s="16" t="n">
        <v>46189</v>
      </c>
      <c r="F70" s="16" t="n">
        <v>46189</v>
      </c>
      <c r="G70" s="1" t="s">
        <v>207</v>
      </c>
      <c r="H70" s="1" t="n">
        <v>1261767</v>
      </c>
      <c r="I70" s="1" t="n">
        <v>1</v>
      </c>
      <c r="J70" s="1" t="s">
        <v>3057</v>
      </c>
      <c r="K70" s="68" t="n">
        <v>431.5</v>
      </c>
      <c r="L70" s="0" t="s">
        <v>3062</v>
      </c>
      <c r="O70" s="75" t="n">
        <v>46230</v>
      </c>
      <c r="P70" s="74" t="n">
        <f aca="false">SUMIFS($K:$K,$E:$E,O70)</f>
        <v>5133.96</v>
      </c>
      <c r="Q70" s="1" t="n">
        <f aca="false">COUNTIFS($E:$E,O70)</f>
        <v>3</v>
      </c>
    </row>
    <row r="71" customFormat="false" ht="15" hidden="false" customHeight="true" outlineLevel="0" collapsed="false">
      <c r="A71" s="1" t="n">
        <v>3</v>
      </c>
      <c r="B71" s="1" t="n">
        <v>1237462</v>
      </c>
      <c r="C71" s="1" t="s">
        <v>35</v>
      </c>
      <c r="D71" s="1" t="s">
        <v>3076</v>
      </c>
      <c r="E71" s="16" t="n">
        <v>46189</v>
      </c>
      <c r="F71" s="16" t="n">
        <v>46189</v>
      </c>
      <c r="G71" s="1" t="s">
        <v>207</v>
      </c>
      <c r="H71" s="1" t="n">
        <v>1261789</v>
      </c>
      <c r="I71" s="1" t="n">
        <v>1</v>
      </c>
      <c r="J71" s="1" t="s">
        <v>3057</v>
      </c>
      <c r="K71" s="68" t="n">
        <v>632.15</v>
      </c>
      <c r="L71" s="0" t="s">
        <v>3062</v>
      </c>
      <c r="O71" s="75" t="n">
        <v>46231</v>
      </c>
      <c r="P71" s="74" t="n">
        <f aca="false">SUMIFS($K:$K,$E:$E,O71)</f>
        <v>9569.54</v>
      </c>
      <c r="Q71" s="1" t="n">
        <f aca="false">COUNTIFS($E:$E,O71)</f>
        <v>10</v>
      </c>
    </row>
    <row r="72" customFormat="false" ht="15" hidden="false" customHeight="true" outlineLevel="0" collapsed="false">
      <c r="A72" s="1" t="n">
        <v>3</v>
      </c>
      <c r="B72" s="1" t="n">
        <v>1247916</v>
      </c>
      <c r="C72" s="1" t="s">
        <v>35</v>
      </c>
      <c r="D72" s="1" t="s">
        <v>3076</v>
      </c>
      <c r="E72" s="16" t="n">
        <v>46218</v>
      </c>
      <c r="F72" s="16" t="n">
        <v>46218</v>
      </c>
      <c r="G72" s="1" t="s">
        <v>207</v>
      </c>
      <c r="H72" s="1" t="n">
        <v>1402430</v>
      </c>
      <c r="I72" s="1" t="n">
        <v>11</v>
      </c>
      <c r="J72" s="1" t="s">
        <v>3057</v>
      </c>
      <c r="K72" s="68" t="n">
        <v>623.07</v>
      </c>
      <c r="L72" s="0" t="s">
        <v>3058</v>
      </c>
      <c r="O72" s="75" t="n">
        <v>46232</v>
      </c>
      <c r="P72" s="74" t="n">
        <f aca="false">SUMIFS($K:$K,$E:$E,O72)</f>
        <v>8259.75</v>
      </c>
      <c r="Q72" s="1" t="n">
        <f aca="false">COUNTIFS($E:$E,O72)</f>
        <v>6</v>
      </c>
    </row>
    <row r="73" customFormat="false" ht="15" hidden="false" customHeight="true" outlineLevel="0" collapsed="false">
      <c r="A73" s="1" t="n">
        <v>3</v>
      </c>
      <c r="B73" s="1" t="n">
        <v>1247917</v>
      </c>
      <c r="C73" s="1" t="s">
        <v>35</v>
      </c>
      <c r="D73" s="1" t="s">
        <v>3076</v>
      </c>
      <c r="E73" s="16" t="n">
        <v>46218</v>
      </c>
      <c r="F73" s="16" t="n">
        <v>46218</v>
      </c>
      <c r="G73" s="1" t="s">
        <v>207</v>
      </c>
      <c r="H73" s="1" t="n">
        <v>1402539</v>
      </c>
      <c r="I73" s="1" t="n">
        <v>11</v>
      </c>
      <c r="J73" s="1" t="s">
        <v>3057</v>
      </c>
      <c r="K73" s="68" t="n">
        <v>1681.85</v>
      </c>
      <c r="L73" s="0" t="s">
        <v>3058</v>
      </c>
      <c r="O73" s="75" t="n">
        <v>46233</v>
      </c>
      <c r="P73" s="74" t="n">
        <f aca="false">SUMIFS($K:$K,$E:$E,O73)</f>
        <v>26308.43</v>
      </c>
      <c r="Q73" s="1" t="n">
        <f aca="false">COUNTIFS($E:$E,O73)</f>
        <v>18</v>
      </c>
    </row>
    <row r="74" customFormat="false" ht="15" hidden="false" customHeight="true" outlineLevel="0" collapsed="false">
      <c r="A74" s="1" t="n">
        <v>3</v>
      </c>
      <c r="B74" s="1" t="n">
        <v>1245355</v>
      </c>
      <c r="C74" s="1" t="s">
        <v>35</v>
      </c>
      <c r="D74" s="1" t="s">
        <v>3076</v>
      </c>
      <c r="E74" s="16" t="n">
        <v>46212</v>
      </c>
      <c r="F74" s="16" t="n">
        <v>46211</v>
      </c>
      <c r="G74" s="1" t="s">
        <v>207</v>
      </c>
      <c r="H74" s="1" t="n">
        <v>1373972</v>
      </c>
      <c r="I74" s="1" t="n">
        <v>11</v>
      </c>
      <c r="J74" s="1" t="s">
        <v>3057</v>
      </c>
      <c r="K74" s="68" t="n">
        <v>2707.7</v>
      </c>
      <c r="L74" s="0" t="s">
        <v>3058</v>
      </c>
      <c r="O74" s="75" t="n">
        <v>46234</v>
      </c>
      <c r="P74" s="74" t="n">
        <f aca="false">SUMIFS($K:$K,$E:$E,O74)</f>
        <v>42634.26</v>
      </c>
      <c r="Q74" s="1" t="n">
        <f aca="false">COUNTIFS($E:$E,O74)</f>
        <v>23</v>
      </c>
    </row>
    <row r="75" customFormat="false" ht="15" hidden="false" customHeight="true" outlineLevel="0" collapsed="false">
      <c r="A75" s="1" t="n">
        <v>3</v>
      </c>
      <c r="B75" s="1" t="n">
        <v>1242823</v>
      </c>
      <c r="C75" s="1" t="s">
        <v>35</v>
      </c>
      <c r="D75" s="1" t="s">
        <v>3076</v>
      </c>
      <c r="E75" s="16" t="n">
        <v>46204</v>
      </c>
      <c r="F75" s="16" t="n">
        <v>46204</v>
      </c>
      <c r="G75" s="1" t="s">
        <v>207</v>
      </c>
      <c r="H75" s="1" t="n">
        <v>1335395</v>
      </c>
      <c r="I75" s="1" t="n">
        <v>11</v>
      </c>
      <c r="J75" s="1" t="s">
        <v>3057</v>
      </c>
      <c r="K75" s="68" t="n">
        <v>502.2</v>
      </c>
      <c r="L75" s="0" t="s">
        <v>3058</v>
      </c>
      <c r="O75" s="75" t="n">
        <v>46235</v>
      </c>
      <c r="P75" s="74" t="n">
        <f aca="false">SUMIFS($K:$K,$E:$E,O75)</f>
        <v>928.44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3</v>
      </c>
      <c r="B76" s="1" t="n">
        <v>1242824</v>
      </c>
      <c r="C76" s="1" t="s">
        <v>35</v>
      </c>
      <c r="D76" s="1" t="s">
        <v>3076</v>
      </c>
      <c r="E76" s="16" t="n">
        <v>46204</v>
      </c>
      <c r="F76" s="16" t="n">
        <v>46204</v>
      </c>
      <c r="G76" s="1" t="s">
        <v>207</v>
      </c>
      <c r="H76" s="1" t="n">
        <v>1335420</v>
      </c>
      <c r="I76" s="1" t="n">
        <v>11</v>
      </c>
      <c r="J76" s="1" t="s">
        <v>3057</v>
      </c>
      <c r="K76" s="68" t="n">
        <v>2049</v>
      </c>
      <c r="L76" s="0" t="s">
        <v>3058</v>
      </c>
      <c r="O76" s="75" t="n">
        <v>46236</v>
      </c>
      <c r="P76" s="74" t="n">
        <f aca="false">SUMIFS($K:$K,$E:$E,O76)</f>
        <v>436</v>
      </c>
      <c r="Q76" s="1" t="n">
        <f aca="false">COUNTIFS($E:$E,O76)</f>
        <v>1</v>
      </c>
    </row>
    <row r="77" customFormat="false" ht="15" hidden="false" customHeight="true" outlineLevel="0" collapsed="false">
      <c r="A77" s="1" t="n">
        <v>3</v>
      </c>
      <c r="B77" s="1" t="n">
        <v>1242825</v>
      </c>
      <c r="C77" s="1" t="s">
        <v>35</v>
      </c>
      <c r="D77" s="1" t="s">
        <v>3076</v>
      </c>
      <c r="E77" s="16" t="n">
        <v>46204</v>
      </c>
      <c r="F77" s="16" t="n">
        <v>46204</v>
      </c>
      <c r="G77" s="1" t="s">
        <v>207</v>
      </c>
      <c r="H77" s="1" t="n">
        <v>1335400</v>
      </c>
      <c r="I77" s="1" t="n">
        <v>11</v>
      </c>
      <c r="J77" s="1" t="s">
        <v>3057</v>
      </c>
      <c r="K77" s="68" t="n">
        <v>2292</v>
      </c>
      <c r="L77" s="0" t="s">
        <v>3058</v>
      </c>
      <c r="O77" s="75" t="n">
        <v>46237</v>
      </c>
      <c r="P77" s="74" t="n">
        <f aca="false">SUMIFS($K:$K,$E:$E,O77)</f>
        <v>16926.67</v>
      </c>
      <c r="Q77" s="1" t="n">
        <f aca="false">COUNTIFS($E:$E,O77)</f>
        <v>10</v>
      </c>
    </row>
    <row r="78" customFormat="false" ht="15" hidden="false" customHeight="true" outlineLevel="0" collapsed="false">
      <c r="A78" s="1" t="n">
        <v>3</v>
      </c>
      <c r="B78" s="1" t="n">
        <v>1240473</v>
      </c>
      <c r="C78" s="1" t="s">
        <v>35</v>
      </c>
      <c r="D78" s="1" t="s">
        <v>3076</v>
      </c>
      <c r="E78" s="16" t="n">
        <v>46198</v>
      </c>
      <c r="F78" s="16" t="n">
        <v>46197</v>
      </c>
      <c r="G78" s="1" t="s">
        <v>207</v>
      </c>
      <c r="H78" s="1" t="n">
        <v>1304462</v>
      </c>
      <c r="I78" s="1" t="n">
        <v>11</v>
      </c>
      <c r="J78" s="1" t="s">
        <v>3057</v>
      </c>
      <c r="K78" s="68" t="n">
        <v>2227.6</v>
      </c>
      <c r="L78" s="0" t="s">
        <v>3058</v>
      </c>
      <c r="O78" s="75" t="n">
        <v>46238</v>
      </c>
      <c r="P78" s="74" t="n">
        <f aca="false">SUMIFS($K:$K,$E:$E,O78)</f>
        <v>7513.45</v>
      </c>
      <c r="Q78" s="1" t="n">
        <f aca="false">COUNTIFS($E:$E,O78)</f>
        <v>9</v>
      </c>
    </row>
    <row r="79" customFormat="false" ht="15" hidden="false" customHeight="true" outlineLevel="0" collapsed="false">
      <c r="A79" s="1" t="n">
        <v>3</v>
      </c>
      <c r="B79" s="1" t="n">
        <v>1238202</v>
      </c>
      <c r="C79" s="1" t="s">
        <v>35</v>
      </c>
      <c r="D79" s="1" t="s">
        <v>3076</v>
      </c>
      <c r="E79" s="16" t="n">
        <v>46190</v>
      </c>
      <c r="F79" s="16" t="n">
        <v>46190</v>
      </c>
      <c r="G79" s="1" t="s">
        <v>207</v>
      </c>
      <c r="H79" s="1" t="n">
        <v>1266217</v>
      </c>
      <c r="I79" s="1" t="n">
        <v>11</v>
      </c>
      <c r="J79" s="1" t="s">
        <v>3057</v>
      </c>
      <c r="K79" s="68" t="n">
        <v>2791.05</v>
      </c>
      <c r="L79" s="0" t="s">
        <v>3058</v>
      </c>
      <c r="O79" s="75" t="n">
        <v>46239</v>
      </c>
      <c r="P79" s="74" t="n">
        <f aca="false">SUMIFS($K:$K,$E:$E,O79)</f>
        <v>24423.34</v>
      </c>
      <c r="Q79" s="1" t="n">
        <f aca="false">COUNTIFS($E:$E,O79)</f>
        <v>19</v>
      </c>
    </row>
    <row r="80" customFormat="false" ht="15" hidden="false" customHeight="true" outlineLevel="0" collapsed="false">
      <c r="A80" s="1" t="n">
        <v>3</v>
      </c>
      <c r="B80" s="1" t="n">
        <v>1258988</v>
      </c>
      <c r="C80" s="1" t="s">
        <v>35</v>
      </c>
      <c r="D80" s="1" t="s">
        <v>3076</v>
      </c>
      <c r="E80" s="16" t="n">
        <v>46247</v>
      </c>
      <c r="F80" s="16" t="n">
        <v>46247</v>
      </c>
      <c r="G80" s="1" t="s">
        <v>207</v>
      </c>
      <c r="H80" s="1" t="n">
        <v>1543302</v>
      </c>
      <c r="I80" s="1" t="n">
        <v>11</v>
      </c>
      <c r="J80" s="1" t="s">
        <v>3057</v>
      </c>
      <c r="K80" s="68" t="n">
        <v>708.41</v>
      </c>
      <c r="L80" s="0" t="s">
        <v>3058</v>
      </c>
      <c r="O80" s="75" t="n">
        <v>46240</v>
      </c>
      <c r="P80" s="74" t="n">
        <f aca="false">SUMIFS($K:$K,$E:$E,O80)</f>
        <v>12408.43</v>
      </c>
      <c r="Q80" s="1" t="n">
        <f aca="false">COUNTIFS($E:$E,O80)</f>
        <v>11</v>
      </c>
    </row>
    <row r="81" customFormat="false" ht="15" hidden="false" customHeight="true" outlineLevel="0" collapsed="false">
      <c r="A81" s="1" t="n">
        <v>3</v>
      </c>
      <c r="B81" s="1" t="n">
        <v>1255607</v>
      </c>
      <c r="C81" s="1" t="s">
        <v>35</v>
      </c>
      <c r="D81" s="1" t="s">
        <v>3076</v>
      </c>
      <c r="E81" s="16" t="n">
        <v>46239</v>
      </c>
      <c r="F81" s="16" t="n">
        <v>46239</v>
      </c>
      <c r="G81" s="1" t="s">
        <v>207</v>
      </c>
      <c r="H81" s="1" t="n">
        <v>1504724</v>
      </c>
      <c r="I81" s="1" t="n">
        <v>11</v>
      </c>
      <c r="J81" s="1" t="s">
        <v>3057</v>
      </c>
      <c r="K81" s="68" t="n">
        <v>445.69</v>
      </c>
      <c r="L81" s="0" t="s">
        <v>3058</v>
      </c>
      <c r="O81" s="75" t="n">
        <v>46241</v>
      </c>
      <c r="P81" s="74" t="n">
        <f aca="false">SUMIFS($K:$K,$E:$E,O81)</f>
        <v>24429.04</v>
      </c>
      <c r="Q81" s="1" t="n">
        <f aca="false">COUNTIFS($E:$E,O81)</f>
        <v>15</v>
      </c>
    </row>
    <row r="82" customFormat="false" ht="15" hidden="false" customHeight="true" outlineLevel="0" collapsed="false">
      <c r="A82" s="1" t="n">
        <v>3</v>
      </c>
      <c r="B82" s="1" t="n">
        <v>1255606</v>
      </c>
      <c r="C82" s="1" t="s">
        <v>35</v>
      </c>
      <c r="D82" s="1" t="s">
        <v>3076</v>
      </c>
      <c r="E82" s="16" t="n">
        <v>46239</v>
      </c>
      <c r="F82" s="16" t="n">
        <v>46239</v>
      </c>
      <c r="G82" s="1" t="s">
        <v>207</v>
      </c>
      <c r="H82" s="1" t="n">
        <v>1504755</v>
      </c>
      <c r="I82" s="1" t="n">
        <v>11</v>
      </c>
      <c r="J82" s="1" t="s">
        <v>3057</v>
      </c>
      <c r="K82" s="68" t="n">
        <v>2315.58</v>
      </c>
      <c r="L82" s="0" t="s">
        <v>3058</v>
      </c>
      <c r="O82" s="75" t="n">
        <v>46242</v>
      </c>
      <c r="P82" s="74" t="n">
        <f aca="false">SUMIFS($K:$K,$E:$E,O82)</f>
        <v>1908.72</v>
      </c>
      <c r="Q82" s="1" t="n">
        <f aca="false">COUNTIFS($E:$E,O82)</f>
        <v>6</v>
      </c>
    </row>
    <row r="83" customFormat="false" ht="15" hidden="false" customHeight="true" outlineLevel="0" collapsed="false">
      <c r="A83" s="1" t="n">
        <v>3</v>
      </c>
      <c r="B83" s="1" t="n">
        <v>1252244</v>
      </c>
      <c r="C83" s="1" t="s">
        <v>35</v>
      </c>
      <c r="D83" s="1" t="s">
        <v>3076</v>
      </c>
      <c r="E83" s="16" t="n">
        <v>46232</v>
      </c>
      <c r="F83" s="16" t="n">
        <v>46231</v>
      </c>
      <c r="G83" s="1" t="s">
        <v>207</v>
      </c>
      <c r="H83" s="1" t="n">
        <v>1468639</v>
      </c>
      <c r="I83" s="1" t="n">
        <v>11</v>
      </c>
      <c r="J83" s="1" t="s">
        <v>3057</v>
      </c>
      <c r="K83" s="68" t="n">
        <v>2029.35</v>
      </c>
      <c r="L83" s="0" t="s">
        <v>3058</v>
      </c>
      <c r="O83" s="75" t="n">
        <v>46243</v>
      </c>
      <c r="P83" s="74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3</v>
      </c>
      <c r="B84" s="1" t="n">
        <v>1252896</v>
      </c>
      <c r="C84" s="1" t="s">
        <v>35</v>
      </c>
      <c r="D84" s="1" t="s">
        <v>3076</v>
      </c>
      <c r="E84" s="16" t="n">
        <v>46232</v>
      </c>
      <c r="F84" s="16" t="n">
        <v>46232</v>
      </c>
      <c r="G84" s="1" t="s">
        <v>207</v>
      </c>
      <c r="H84" s="1" t="n">
        <v>1469527</v>
      </c>
      <c r="I84" s="1" t="n">
        <v>11</v>
      </c>
      <c r="J84" s="1" t="s">
        <v>3057</v>
      </c>
      <c r="K84" s="68" t="n">
        <v>546.32</v>
      </c>
      <c r="L84" s="0" t="s">
        <v>3058</v>
      </c>
      <c r="O84" s="75" t="n">
        <v>46244</v>
      </c>
      <c r="P84" s="74" t="n">
        <f aca="false">SUMIFS($K:$K,$E:$E,O84)</f>
        <v>4123.6</v>
      </c>
      <c r="Q84" s="1" t="n">
        <f aca="false">COUNTIFS($E:$E,O84)</f>
        <v>5</v>
      </c>
    </row>
    <row r="85" customFormat="false" ht="15" hidden="false" customHeight="true" outlineLevel="0" collapsed="false">
      <c r="A85" s="1" t="n">
        <v>3</v>
      </c>
      <c r="B85" s="1" t="n">
        <v>1250418</v>
      </c>
      <c r="C85" s="1" t="s">
        <v>35</v>
      </c>
      <c r="D85" s="1" t="s">
        <v>3076</v>
      </c>
      <c r="E85" s="16" t="n">
        <v>46226</v>
      </c>
      <c r="F85" s="16" t="n">
        <v>46225</v>
      </c>
      <c r="G85" s="1" t="s">
        <v>207</v>
      </c>
      <c r="H85" s="1" t="n">
        <v>1439096</v>
      </c>
      <c r="I85" s="1" t="n">
        <v>11</v>
      </c>
      <c r="J85" s="1" t="s">
        <v>3057</v>
      </c>
      <c r="K85" s="68" t="n">
        <v>2601.94</v>
      </c>
      <c r="L85" s="0" t="s">
        <v>3058</v>
      </c>
      <c r="O85" s="75" t="n">
        <v>46245</v>
      </c>
      <c r="P85" s="74" t="n">
        <f aca="false">SUMIFS($K:$K,$E:$E,O85)</f>
        <v>17022.4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3</v>
      </c>
      <c r="B86" s="1" t="n">
        <v>1268155</v>
      </c>
      <c r="C86" s="1" t="s">
        <v>35</v>
      </c>
      <c r="D86" s="1" t="s">
        <v>3076</v>
      </c>
      <c r="E86" s="16" t="n">
        <v>46274</v>
      </c>
      <c r="F86" s="16" t="n">
        <v>46274</v>
      </c>
      <c r="G86" s="1" t="s">
        <v>207</v>
      </c>
      <c r="H86" s="1" t="n">
        <v>1678226</v>
      </c>
      <c r="I86" s="1" t="n">
        <v>11</v>
      </c>
      <c r="J86" s="1" t="s">
        <v>3057</v>
      </c>
      <c r="K86" s="68" t="n">
        <v>1822.2</v>
      </c>
      <c r="L86" s="0" t="s">
        <v>3058</v>
      </c>
      <c r="O86" s="75" t="n">
        <v>46246</v>
      </c>
      <c r="P86" s="74" t="n">
        <f aca="false">SUMIFS($K:$K,$E:$E,O86)</f>
        <v>9961.09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3</v>
      </c>
      <c r="B87" s="1" t="n">
        <v>1268157</v>
      </c>
      <c r="C87" s="1" t="s">
        <v>35</v>
      </c>
      <c r="D87" s="1" t="s">
        <v>3076</v>
      </c>
      <c r="E87" s="16" t="n">
        <v>46274</v>
      </c>
      <c r="F87" s="16" t="n">
        <v>46274</v>
      </c>
      <c r="G87" s="1" t="s">
        <v>207</v>
      </c>
      <c r="H87" s="1" t="n">
        <v>1678246</v>
      </c>
      <c r="I87" s="1" t="n">
        <v>11</v>
      </c>
      <c r="J87" s="1" t="s">
        <v>3057</v>
      </c>
      <c r="K87" s="68" t="n">
        <v>348.82</v>
      </c>
      <c r="L87" s="0" t="s">
        <v>3058</v>
      </c>
      <c r="O87" s="75" t="n">
        <v>46247</v>
      </c>
      <c r="P87" s="74" t="n">
        <f aca="false">SUMIFS($K:$K,$E:$E,O87)</f>
        <v>11585.9</v>
      </c>
      <c r="Q87" s="1" t="n">
        <f aca="false">COUNTIFS($E:$E,O87)</f>
        <v>12</v>
      </c>
    </row>
    <row r="88" customFormat="false" ht="15" hidden="false" customHeight="true" outlineLevel="0" collapsed="false">
      <c r="A88" s="1" t="n">
        <v>3</v>
      </c>
      <c r="B88" s="1" t="n">
        <v>1266114</v>
      </c>
      <c r="C88" s="1" t="s">
        <v>35</v>
      </c>
      <c r="D88" s="1" t="s">
        <v>3076</v>
      </c>
      <c r="E88" s="16" t="n">
        <v>46267</v>
      </c>
      <c r="F88" s="16" t="n">
        <v>46267</v>
      </c>
      <c r="G88" s="1" t="s">
        <v>207</v>
      </c>
      <c r="H88" s="1" t="n">
        <v>1641412</v>
      </c>
      <c r="I88" s="1" t="n">
        <v>11</v>
      </c>
      <c r="J88" s="1" t="s">
        <v>3057</v>
      </c>
      <c r="K88" s="68" t="n">
        <v>484.17</v>
      </c>
      <c r="L88" s="0" t="s">
        <v>3058</v>
      </c>
      <c r="O88" s="75" t="n">
        <v>46248</v>
      </c>
      <c r="P88" s="74" t="n">
        <f aca="false">SUMIFS($K:$K,$E:$E,O88)</f>
        <v>20335.93</v>
      </c>
      <c r="Q88" s="1" t="n">
        <f aca="false">COUNTIFS($E:$E,O88)</f>
        <v>17</v>
      </c>
    </row>
    <row r="89" customFormat="false" ht="15" hidden="false" customHeight="true" outlineLevel="0" collapsed="false">
      <c r="A89" s="1" t="n">
        <v>3</v>
      </c>
      <c r="B89" s="1" t="n">
        <v>1264637</v>
      </c>
      <c r="C89" s="1" t="s">
        <v>35</v>
      </c>
      <c r="D89" s="1" t="s">
        <v>3076</v>
      </c>
      <c r="E89" s="16" t="n">
        <v>46263</v>
      </c>
      <c r="F89" s="16" t="n">
        <v>46262</v>
      </c>
      <c r="G89" s="1" t="s">
        <v>207</v>
      </c>
      <c r="H89" s="1" t="n">
        <v>1618390</v>
      </c>
      <c r="I89" s="1" t="n">
        <v>11</v>
      </c>
      <c r="J89" s="1" t="s">
        <v>3057</v>
      </c>
      <c r="K89" s="68" t="n">
        <v>1807.2</v>
      </c>
      <c r="L89" s="0" t="s">
        <v>3058</v>
      </c>
      <c r="O89" s="75" t="n">
        <v>46249</v>
      </c>
      <c r="P89" s="74" t="n">
        <f aca="false">SUMIFS($K:$K,$E:$E,O89)</f>
        <v>17223.93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3</v>
      </c>
      <c r="B90" s="1" t="n">
        <v>1260900</v>
      </c>
      <c r="C90" s="1" t="s">
        <v>35</v>
      </c>
      <c r="D90" s="1" t="s">
        <v>3076</v>
      </c>
      <c r="E90" s="16" t="n">
        <v>46253</v>
      </c>
      <c r="F90" s="16" t="n">
        <v>46253</v>
      </c>
      <c r="G90" s="1" t="s">
        <v>207</v>
      </c>
      <c r="H90" s="1" t="n">
        <v>1573212</v>
      </c>
      <c r="I90" s="1" t="n">
        <v>11</v>
      </c>
      <c r="J90" s="1" t="s">
        <v>3057</v>
      </c>
      <c r="K90" s="68" t="n">
        <v>1742.26</v>
      </c>
      <c r="L90" s="0" t="s">
        <v>3058</v>
      </c>
      <c r="O90" s="75" t="n">
        <v>46250</v>
      </c>
      <c r="P90" s="74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3</v>
      </c>
      <c r="B91" s="1" t="n">
        <v>332759</v>
      </c>
      <c r="C91" s="1" t="s">
        <v>35</v>
      </c>
      <c r="D91" s="1" t="s">
        <v>3077</v>
      </c>
      <c r="E91" s="16" t="n">
        <v>46198</v>
      </c>
      <c r="F91" s="16" t="n">
        <v>46195</v>
      </c>
      <c r="G91" s="1" t="s">
        <v>1249</v>
      </c>
      <c r="H91" s="1" t="n">
        <v>1305315</v>
      </c>
      <c r="I91" s="1" t="n">
        <v>11</v>
      </c>
      <c r="J91" s="1" t="s">
        <v>3057</v>
      </c>
      <c r="K91" s="68" t="n">
        <v>1911.94</v>
      </c>
      <c r="L91" s="0" t="s">
        <v>3058</v>
      </c>
      <c r="O91" s="75" t="n">
        <v>46251</v>
      </c>
      <c r="P91" s="74" t="n">
        <f aca="false">SUMIFS($K:$K,$E:$E,O91)</f>
        <v>7945.3</v>
      </c>
      <c r="Q91" s="1" t="n">
        <f aca="false">COUNTIFS($E:$E,O91)</f>
        <v>6</v>
      </c>
    </row>
    <row r="92" customFormat="false" ht="15" hidden="false" customHeight="true" outlineLevel="0" collapsed="false">
      <c r="A92" s="1" t="n">
        <v>3</v>
      </c>
      <c r="B92" s="1" t="n">
        <v>1417319</v>
      </c>
      <c r="C92" s="1" t="s">
        <v>35</v>
      </c>
      <c r="D92" s="1" t="s">
        <v>3078</v>
      </c>
      <c r="E92" s="16" t="n">
        <v>46247</v>
      </c>
      <c r="F92" s="16" t="n">
        <v>46240</v>
      </c>
      <c r="G92" s="1" t="s">
        <v>87</v>
      </c>
      <c r="H92" s="1" t="n">
        <v>1543250</v>
      </c>
      <c r="I92" s="1" t="n">
        <v>11</v>
      </c>
      <c r="J92" s="1" t="s">
        <v>3057</v>
      </c>
      <c r="K92" s="68" t="n">
        <v>725</v>
      </c>
      <c r="L92" s="0" t="s">
        <v>3058</v>
      </c>
      <c r="O92" s="75" t="n">
        <v>46252</v>
      </c>
      <c r="P92" s="74" t="n">
        <f aca="false">SUMIFS($K:$K,$E:$E,O92)</f>
        <v>21978.6</v>
      </c>
      <c r="Q92" s="1" t="n">
        <f aca="false">COUNTIFS($E:$E,O92)</f>
        <v>19</v>
      </c>
    </row>
    <row r="93" customFormat="false" ht="15" hidden="false" customHeight="true" outlineLevel="0" collapsed="false">
      <c r="A93" s="1" t="n">
        <v>3</v>
      </c>
      <c r="B93" s="1" t="n">
        <v>1413401</v>
      </c>
      <c r="C93" s="1" t="s">
        <v>35</v>
      </c>
      <c r="D93" s="1" t="s">
        <v>3078</v>
      </c>
      <c r="E93" s="16" t="n">
        <v>46240</v>
      </c>
      <c r="F93" s="16" t="n">
        <v>46237</v>
      </c>
      <c r="G93" s="1" t="s">
        <v>87</v>
      </c>
      <c r="H93" s="1" t="n">
        <v>1507970</v>
      </c>
      <c r="I93" s="1" t="n">
        <v>11</v>
      </c>
      <c r="J93" s="1" t="s">
        <v>3057</v>
      </c>
      <c r="K93" s="68" t="n">
        <v>1450.1</v>
      </c>
      <c r="L93" s="0" t="s">
        <v>3058</v>
      </c>
      <c r="O93" s="75" t="n">
        <v>46253</v>
      </c>
      <c r="P93" s="74" t="n">
        <f aca="false">SUMIFS($K:$K,$E:$E,O93)</f>
        <v>14637.54</v>
      </c>
      <c r="Q93" s="1" t="n">
        <f aca="false">COUNTIFS($E:$E,O93)</f>
        <v>11</v>
      </c>
    </row>
    <row r="94" customFormat="false" ht="15" hidden="false" customHeight="true" outlineLevel="0" collapsed="false">
      <c r="A94" s="1" t="n">
        <v>3</v>
      </c>
      <c r="B94" s="1" t="n">
        <v>1407139</v>
      </c>
      <c r="C94" s="1" t="s">
        <v>35</v>
      </c>
      <c r="D94" s="1" t="s">
        <v>3078</v>
      </c>
      <c r="E94" s="16" t="n">
        <v>46233</v>
      </c>
      <c r="F94" s="16" t="n">
        <v>46231</v>
      </c>
      <c r="G94" s="1" t="s">
        <v>87</v>
      </c>
      <c r="H94" s="1" t="n">
        <v>1472944</v>
      </c>
      <c r="I94" s="1" t="n">
        <v>11</v>
      </c>
      <c r="J94" s="1" t="s">
        <v>3057</v>
      </c>
      <c r="K94" s="68" t="n">
        <v>1075</v>
      </c>
      <c r="L94" s="0" t="s">
        <v>3058</v>
      </c>
      <c r="O94" s="75" t="n">
        <v>46254</v>
      </c>
      <c r="P94" s="74" t="n">
        <f aca="false">SUMIFS($K:$K,$E:$E,O94)</f>
        <v>8521.65</v>
      </c>
      <c r="Q94" s="1" t="n">
        <f aca="false">COUNTIFS($E:$E,O94)</f>
        <v>10</v>
      </c>
    </row>
    <row r="95" customFormat="false" ht="15" hidden="false" customHeight="true" outlineLevel="0" collapsed="false">
      <c r="A95" s="1" t="n">
        <v>3</v>
      </c>
      <c r="B95" s="1" t="n">
        <v>1411864</v>
      </c>
      <c r="C95" s="1" t="s">
        <v>35</v>
      </c>
      <c r="D95" s="1" t="s">
        <v>3078</v>
      </c>
      <c r="E95" s="16" t="n">
        <v>46239</v>
      </c>
      <c r="F95" s="16" t="n">
        <v>46234</v>
      </c>
      <c r="G95" s="1" t="s">
        <v>87</v>
      </c>
      <c r="H95" s="1" t="n">
        <v>1504751</v>
      </c>
      <c r="I95" s="1" t="n">
        <v>11</v>
      </c>
      <c r="J95" s="1" t="s">
        <v>3057</v>
      </c>
      <c r="K95" s="68" t="n">
        <v>490</v>
      </c>
      <c r="L95" s="0" t="s">
        <v>3058</v>
      </c>
      <c r="O95" s="75" t="n">
        <v>46255</v>
      </c>
      <c r="P95" s="74" t="n">
        <f aca="false">SUMIFS($K:$K,$E:$E,O95)</f>
        <v>18811.28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3</v>
      </c>
      <c r="B96" s="1" t="n">
        <v>1400510</v>
      </c>
      <c r="C96" s="1" t="s">
        <v>35</v>
      </c>
      <c r="D96" s="1" t="s">
        <v>3078</v>
      </c>
      <c r="E96" s="16" t="n">
        <v>46225</v>
      </c>
      <c r="F96" s="16" t="n">
        <v>46223</v>
      </c>
      <c r="G96" s="1" t="s">
        <v>87</v>
      </c>
      <c r="H96" s="1" t="n">
        <v>1434600</v>
      </c>
      <c r="I96" s="1" t="n">
        <v>11</v>
      </c>
      <c r="J96" s="1" t="s">
        <v>3057</v>
      </c>
      <c r="K96" s="68" t="n">
        <v>2633.5</v>
      </c>
      <c r="L96" s="0" t="s">
        <v>3058</v>
      </c>
      <c r="O96" s="75" t="n">
        <v>46256</v>
      </c>
      <c r="P96" s="74" t="n">
        <f aca="false">SUMIFS($K:$K,$E:$E,O96)</f>
        <v>24492.56</v>
      </c>
      <c r="Q96" s="1" t="n">
        <f aca="false">COUNTIFS($E:$E,O96)</f>
        <v>11</v>
      </c>
    </row>
    <row r="97" customFormat="false" ht="15" hidden="false" customHeight="true" outlineLevel="0" collapsed="false">
      <c r="A97" s="1" t="n">
        <v>3</v>
      </c>
      <c r="B97" s="1" t="n">
        <v>1400631</v>
      </c>
      <c r="C97" s="1" t="s">
        <v>35</v>
      </c>
      <c r="D97" s="1" t="s">
        <v>3078</v>
      </c>
      <c r="E97" s="16" t="n">
        <v>46226</v>
      </c>
      <c r="F97" s="16" t="n">
        <v>46223</v>
      </c>
      <c r="G97" s="1" t="s">
        <v>87</v>
      </c>
      <c r="H97" s="1" t="n">
        <v>1439112</v>
      </c>
      <c r="I97" s="1" t="n">
        <v>11</v>
      </c>
      <c r="J97" s="1" t="s">
        <v>3057</v>
      </c>
      <c r="K97" s="68" t="n">
        <v>1775</v>
      </c>
      <c r="L97" s="0" t="s">
        <v>3058</v>
      </c>
      <c r="O97" s="75" t="n">
        <v>46257</v>
      </c>
      <c r="P97" s="74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3</v>
      </c>
      <c r="B98" s="1" t="n">
        <v>1376471</v>
      </c>
      <c r="C98" s="1" t="s">
        <v>35</v>
      </c>
      <c r="D98" s="1" t="s">
        <v>3078</v>
      </c>
      <c r="E98" s="16" t="n">
        <v>46197</v>
      </c>
      <c r="F98" s="16" t="n">
        <v>46195</v>
      </c>
      <c r="G98" s="1" t="s">
        <v>188</v>
      </c>
      <c r="H98" s="1" t="n">
        <v>1300001</v>
      </c>
      <c r="I98" s="1" t="n">
        <v>11</v>
      </c>
      <c r="J98" s="1" t="s">
        <v>3057</v>
      </c>
      <c r="K98" s="68" t="n">
        <v>1392.5</v>
      </c>
      <c r="L98" s="0" t="s">
        <v>3058</v>
      </c>
      <c r="O98" s="75" t="n">
        <v>46258</v>
      </c>
      <c r="P98" s="74" t="n">
        <f aca="false">SUMIFS($K:$K,$E:$E,O98)</f>
        <v>13299.27</v>
      </c>
      <c r="Q98" s="1" t="n">
        <f aca="false">COUNTIFS($E:$E,O98)</f>
        <v>9</v>
      </c>
    </row>
    <row r="99" customFormat="false" ht="15" hidden="false" customHeight="true" outlineLevel="0" collapsed="false">
      <c r="A99" s="1" t="n">
        <v>3</v>
      </c>
      <c r="B99" s="1" t="n">
        <v>1379833</v>
      </c>
      <c r="C99" s="1" t="s">
        <v>35</v>
      </c>
      <c r="D99" s="1" t="s">
        <v>3078</v>
      </c>
      <c r="E99" s="16" t="n">
        <v>46200</v>
      </c>
      <c r="F99" s="16" t="n">
        <v>46198</v>
      </c>
      <c r="G99" s="1" t="s">
        <v>188</v>
      </c>
      <c r="H99" s="1" t="n">
        <v>1312623</v>
      </c>
      <c r="I99" s="1" t="n">
        <v>11</v>
      </c>
      <c r="J99" s="1" t="s">
        <v>3057</v>
      </c>
      <c r="K99" s="68" t="n">
        <v>1912.3</v>
      </c>
      <c r="L99" s="0" t="s">
        <v>3058</v>
      </c>
      <c r="O99" s="75" t="n">
        <v>46259</v>
      </c>
      <c r="P99" s="74" t="n">
        <f aca="false">SUMIFS($K:$K,$E:$E,O99)</f>
        <v>15084.03</v>
      </c>
      <c r="Q99" s="1" t="n">
        <f aca="false">COUNTIFS($E:$E,O99)</f>
        <v>20</v>
      </c>
    </row>
    <row r="100" customFormat="false" ht="15" hidden="false" customHeight="true" outlineLevel="0" collapsed="false">
      <c r="A100" s="1" t="n">
        <v>3</v>
      </c>
      <c r="B100" s="1" t="n">
        <v>1371725</v>
      </c>
      <c r="C100" s="1" t="s">
        <v>35</v>
      </c>
      <c r="D100" s="1" t="s">
        <v>3078</v>
      </c>
      <c r="E100" s="16" t="n">
        <v>46189</v>
      </c>
      <c r="F100" s="16" t="n">
        <v>46188</v>
      </c>
      <c r="G100" s="1" t="s">
        <v>188</v>
      </c>
      <c r="H100" s="1" t="n">
        <v>1261089</v>
      </c>
      <c r="I100" s="1" t="n">
        <v>11</v>
      </c>
      <c r="J100" s="1" t="s">
        <v>3057</v>
      </c>
      <c r="K100" s="68" t="n">
        <v>420</v>
      </c>
      <c r="L100" s="0" t="s">
        <v>3058</v>
      </c>
      <c r="O100" s="75" t="n">
        <v>46260</v>
      </c>
      <c r="P100" s="74" t="n">
        <f aca="false">SUMIFS($K:$K,$E:$E,O100)</f>
        <v>6634.52</v>
      </c>
      <c r="Q100" s="1" t="n">
        <f aca="false">COUNTIFS($E:$E,O100)</f>
        <v>5</v>
      </c>
    </row>
    <row r="101" customFormat="false" ht="15" hidden="false" customHeight="true" outlineLevel="0" collapsed="false">
      <c r="A101" s="1" t="n">
        <v>3</v>
      </c>
      <c r="B101" s="1" t="n">
        <v>1372173</v>
      </c>
      <c r="C101" s="1" t="s">
        <v>35</v>
      </c>
      <c r="D101" s="1" t="s">
        <v>3078</v>
      </c>
      <c r="E101" s="16" t="n">
        <v>46190</v>
      </c>
      <c r="F101" s="16" t="n">
        <v>46189</v>
      </c>
      <c r="G101" s="1" t="s">
        <v>188</v>
      </c>
      <c r="H101" s="1" t="n">
        <v>1265507</v>
      </c>
      <c r="I101" s="1" t="n">
        <v>11</v>
      </c>
      <c r="J101" s="1" t="s">
        <v>3057</v>
      </c>
      <c r="K101" s="68" t="n">
        <v>1322.5</v>
      </c>
      <c r="L101" s="0" t="s">
        <v>3058</v>
      </c>
      <c r="O101" s="75" t="n">
        <v>46261</v>
      </c>
      <c r="P101" s="74" t="n">
        <f aca="false">SUMIFS($K:$K,$E:$E,O101)</f>
        <v>25496.09</v>
      </c>
      <c r="Q101" s="1" t="n">
        <f aca="false">COUNTIFS($E:$E,O101)</f>
        <v>12</v>
      </c>
    </row>
    <row r="102" customFormat="false" ht="15" hidden="false" customHeight="true" outlineLevel="0" collapsed="false">
      <c r="A102" s="1" t="n">
        <v>3</v>
      </c>
      <c r="B102" s="1" t="n">
        <v>1364166</v>
      </c>
      <c r="C102" s="1" t="s">
        <v>35</v>
      </c>
      <c r="D102" s="1" t="s">
        <v>3078</v>
      </c>
      <c r="E102" s="16" t="n">
        <v>46181</v>
      </c>
      <c r="F102" s="16" t="n">
        <v>46178</v>
      </c>
      <c r="G102" s="1" t="s">
        <v>188</v>
      </c>
      <c r="H102" s="1" t="n">
        <v>1221544</v>
      </c>
      <c r="I102" s="1" t="n">
        <v>11</v>
      </c>
      <c r="J102" s="1" t="s">
        <v>3057</v>
      </c>
      <c r="K102" s="68" t="n">
        <v>1261.5</v>
      </c>
      <c r="L102" s="0" t="s">
        <v>3058</v>
      </c>
      <c r="O102" s="75" t="n">
        <v>46262</v>
      </c>
      <c r="P102" s="74" t="n">
        <f aca="false">SUMIFS($K:$K,$E:$E,O102)</f>
        <v>12831</v>
      </c>
      <c r="Q102" s="1" t="n">
        <f aca="false">COUNTIFS($E:$E,O102)</f>
        <v>12</v>
      </c>
    </row>
    <row r="103" customFormat="false" ht="15" hidden="false" customHeight="true" outlineLevel="0" collapsed="false">
      <c r="A103" s="1" t="n">
        <v>3</v>
      </c>
      <c r="B103" s="1" t="n">
        <v>1369407</v>
      </c>
      <c r="C103" s="1" t="s">
        <v>35</v>
      </c>
      <c r="D103" s="1" t="s">
        <v>3078</v>
      </c>
      <c r="E103" s="16" t="n">
        <v>46185</v>
      </c>
      <c r="F103" s="16" t="n">
        <v>46184</v>
      </c>
      <c r="G103" s="1" t="s">
        <v>188</v>
      </c>
      <c r="H103" s="1" t="n">
        <v>1241462</v>
      </c>
      <c r="I103" s="1" t="n">
        <v>11</v>
      </c>
      <c r="J103" s="1" t="s">
        <v>3057</v>
      </c>
      <c r="K103" s="68" t="n">
        <v>1124.1</v>
      </c>
      <c r="L103" s="0" t="s">
        <v>3058</v>
      </c>
      <c r="O103" s="75" t="n">
        <v>46263</v>
      </c>
      <c r="P103" s="74" t="n">
        <f aca="false">SUMIFS($K:$K,$E:$E,O103)</f>
        <v>4584.02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3</v>
      </c>
      <c r="B104" s="1" t="n">
        <v>1366122</v>
      </c>
      <c r="C104" s="1" t="s">
        <v>35</v>
      </c>
      <c r="D104" s="1" t="s">
        <v>3078</v>
      </c>
      <c r="E104" s="16" t="n">
        <v>46183</v>
      </c>
      <c r="F104" s="16" t="n">
        <v>46181</v>
      </c>
      <c r="G104" s="1" t="s">
        <v>188</v>
      </c>
      <c r="H104" s="1" t="n">
        <v>1231149</v>
      </c>
      <c r="I104" s="1" t="n">
        <v>11</v>
      </c>
      <c r="J104" s="1" t="s">
        <v>3057</v>
      </c>
      <c r="K104" s="68" t="n">
        <v>883</v>
      </c>
      <c r="L104" s="0" t="s">
        <v>3058</v>
      </c>
      <c r="O104" s="75" t="n">
        <v>46264</v>
      </c>
      <c r="P104" s="74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3</v>
      </c>
      <c r="B105" s="1" t="n">
        <v>1360790</v>
      </c>
      <c r="C105" s="1" t="s">
        <v>35</v>
      </c>
      <c r="D105" s="1" t="s">
        <v>3078</v>
      </c>
      <c r="E105" s="16" t="n">
        <v>46176</v>
      </c>
      <c r="F105" s="16" t="n">
        <v>46174</v>
      </c>
      <c r="G105" s="1" t="s">
        <v>188</v>
      </c>
      <c r="H105" s="1" t="n">
        <v>1197238</v>
      </c>
      <c r="I105" s="1" t="n">
        <v>11</v>
      </c>
      <c r="J105" s="1" t="s">
        <v>3057</v>
      </c>
      <c r="K105" s="68" t="n">
        <v>1190.5</v>
      </c>
      <c r="L105" s="0" t="s">
        <v>3058</v>
      </c>
      <c r="O105" s="75" t="n">
        <v>46265</v>
      </c>
      <c r="P105" s="74" t="n">
        <f aca="false">SUMIFS($K:$K,$E:$E,O105)</f>
        <v>14331.53</v>
      </c>
      <c r="Q105" s="1" t="n">
        <f aca="false">COUNTIFS($E:$E,O105)</f>
        <v>17</v>
      </c>
    </row>
    <row r="106" customFormat="false" ht="15" hidden="false" customHeight="true" outlineLevel="0" collapsed="false">
      <c r="A106" s="1" t="n">
        <v>3</v>
      </c>
      <c r="B106" s="1" t="n">
        <v>1388539</v>
      </c>
      <c r="C106" s="1" t="s">
        <v>35</v>
      </c>
      <c r="D106" s="1" t="s">
        <v>3078</v>
      </c>
      <c r="E106" s="16" t="n">
        <v>46211</v>
      </c>
      <c r="F106" s="16" t="n">
        <v>46209</v>
      </c>
      <c r="G106" s="1" t="s">
        <v>188</v>
      </c>
      <c r="H106" s="1" t="n">
        <v>1369286</v>
      </c>
      <c r="I106" s="1" t="n">
        <v>1</v>
      </c>
      <c r="J106" s="1" t="s">
        <v>3057</v>
      </c>
      <c r="K106" s="68" t="n">
        <v>1775</v>
      </c>
      <c r="L106" s="0" t="s">
        <v>3062</v>
      </c>
      <c r="O106" s="75" t="n">
        <v>46266</v>
      </c>
      <c r="P106" s="74" t="n">
        <f aca="false">SUMIFS($K:$K,$E:$E,O106)</f>
        <v>7695.88</v>
      </c>
      <c r="Q106" s="1" t="n">
        <f aca="false">COUNTIFS($E:$E,O106)</f>
        <v>5</v>
      </c>
    </row>
    <row r="107" customFormat="false" ht="15" hidden="false" customHeight="true" outlineLevel="0" collapsed="false">
      <c r="A107" s="1" t="n">
        <v>3</v>
      </c>
      <c r="B107" s="1" t="n">
        <v>1440499</v>
      </c>
      <c r="C107" s="1" t="s">
        <v>35</v>
      </c>
      <c r="D107" s="1" t="s">
        <v>3078</v>
      </c>
      <c r="E107" s="16" t="n">
        <v>46269</v>
      </c>
      <c r="F107" s="16" t="n">
        <v>46266</v>
      </c>
      <c r="G107" s="1" t="s">
        <v>87</v>
      </c>
      <c r="H107" s="1" t="n">
        <v>1653055</v>
      </c>
      <c r="I107" s="1" t="n">
        <v>11</v>
      </c>
      <c r="J107" s="1" t="s">
        <v>3057</v>
      </c>
      <c r="K107" s="68" t="n">
        <v>730</v>
      </c>
      <c r="L107" s="0" t="s">
        <v>3058</v>
      </c>
      <c r="O107" s="75" t="n">
        <v>46267</v>
      </c>
      <c r="P107" s="74" t="n">
        <f aca="false">SUMIFS($K:$K,$E:$E,O107)</f>
        <v>10988.68</v>
      </c>
      <c r="Q107" s="1" t="n">
        <f aca="false">COUNTIFS($E:$E,O107)</f>
        <v>12</v>
      </c>
    </row>
    <row r="108" customFormat="false" ht="15" hidden="false" customHeight="true" outlineLevel="0" collapsed="false">
      <c r="A108" s="1" t="n">
        <v>3</v>
      </c>
      <c r="B108" s="1" t="n">
        <v>1444086</v>
      </c>
      <c r="C108" s="1" t="s">
        <v>35</v>
      </c>
      <c r="D108" s="1" t="s">
        <v>3078</v>
      </c>
      <c r="E108" s="16" t="n">
        <v>46274</v>
      </c>
      <c r="F108" s="16" t="n">
        <v>46269</v>
      </c>
      <c r="G108" s="1" t="s">
        <v>87</v>
      </c>
      <c r="H108" s="1" t="n">
        <v>1676735</v>
      </c>
      <c r="I108" s="1" t="n">
        <v>11</v>
      </c>
      <c r="J108" s="1" t="s">
        <v>3057</v>
      </c>
      <c r="K108" s="68" t="n">
        <v>1120</v>
      </c>
      <c r="L108" s="0" t="s">
        <v>3058</v>
      </c>
      <c r="O108" s="75" t="n">
        <v>46268</v>
      </c>
      <c r="P108" s="74" t="n">
        <f aca="false">SUMIFS($K:$K,$E:$E,O108)</f>
        <v>1345.15</v>
      </c>
      <c r="Q108" s="1" t="n">
        <f aca="false">COUNTIFS($E:$E,O108)</f>
        <v>3</v>
      </c>
    </row>
    <row r="109" customFormat="false" ht="15" hidden="false" customHeight="true" outlineLevel="0" collapsed="false">
      <c r="A109" s="1" t="n">
        <v>3</v>
      </c>
      <c r="B109" s="1" t="n">
        <v>1432810</v>
      </c>
      <c r="C109" s="1" t="s">
        <v>35</v>
      </c>
      <c r="D109" s="1" t="s">
        <v>3078</v>
      </c>
      <c r="E109" s="16" t="n">
        <v>46263</v>
      </c>
      <c r="F109" s="16" t="n">
        <v>46258</v>
      </c>
      <c r="G109" s="1" t="s">
        <v>87</v>
      </c>
      <c r="H109" s="1" t="n">
        <v>1618371</v>
      </c>
      <c r="I109" s="1" t="n">
        <v>11</v>
      </c>
      <c r="J109" s="1" t="s">
        <v>3057</v>
      </c>
      <c r="K109" s="68" t="n">
        <v>390</v>
      </c>
      <c r="L109" s="0" t="s">
        <v>3058</v>
      </c>
      <c r="O109" s="75" t="n">
        <v>46269</v>
      </c>
      <c r="P109" s="74" t="n">
        <f aca="false">SUMIFS($K:$K,$E:$E,O109)</f>
        <v>34648.64</v>
      </c>
      <c r="Q109" s="1" t="n">
        <f aca="false">COUNTIFS($E:$E,O109)</f>
        <v>20</v>
      </c>
    </row>
    <row r="110" customFormat="false" ht="15" hidden="false" customHeight="true" outlineLevel="0" collapsed="false">
      <c r="A110" s="1" t="n">
        <v>3</v>
      </c>
      <c r="B110" s="1" t="n">
        <v>1435316</v>
      </c>
      <c r="C110" s="1" t="s">
        <v>35</v>
      </c>
      <c r="D110" s="1" t="s">
        <v>3078</v>
      </c>
      <c r="E110" s="16" t="n">
        <v>46265</v>
      </c>
      <c r="F110" s="16" t="n">
        <v>46260</v>
      </c>
      <c r="G110" s="1" t="s">
        <v>87</v>
      </c>
      <c r="H110" s="1" t="n">
        <v>1628782</v>
      </c>
      <c r="I110" s="1" t="n">
        <v>11</v>
      </c>
      <c r="J110" s="1" t="s">
        <v>3057</v>
      </c>
      <c r="K110" s="68" t="n">
        <v>730</v>
      </c>
      <c r="L110" s="0" t="s">
        <v>3058</v>
      </c>
      <c r="O110" s="75" t="n">
        <v>46270</v>
      </c>
      <c r="P110" s="74" t="n">
        <f aca="false">SUMIFS($K:$K,$E:$E,O110)</f>
        <v>1591</v>
      </c>
      <c r="Q110" s="1" t="n">
        <f aca="false">COUNTIFS($E:$E,O110)</f>
        <v>4</v>
      </c>
    </row>
    <row r="111" customFormat="false" ht="15" hidden="false" customHeight="true" outlineLevel="0" collapsed="false">
      <c r="A111" s="1" t="n">
        <v>3</v>
      </c>
      <c r="B111" s="1" t="n">
        <v>1432808</v>
      </c>
      <c r="C111" s="1" t="s">
        <v>35</v>
      </c>
      <c r="D111" s="1" t="s">
        <v>3078</v>
      </c>
      <c r="E111" s="16" t="n">
        <v>46265</v>
      </c>
      <c r="F111" s="16" t="n">
        <v>46258</v>
      </c>
      <c r="G111" s="1" t="s">
        <v>87</v>
      </c>
      <c r="H111" s="1" t="n">
        <v>1628737</v>
      </c>
      <c r="I111" s="1" t="n">
        <v>11</v>
      </c>
      <c r="J111" s="1" t="s">
        <v>3057</v>
      </c>
      <c r="K111" s="68" t="n">
        <v>1286.8</v>
      </c>
      <c r="L111" s="0" t="s">
        <v>3058</v>
      </c>
      <c r="O111" s="75" t="n">
        <v>46271</v>
      </c>
      <c r="P111" s="74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3</v>
      </c>
      <c r="B112" s="1" t="n">
        <v>1426372</v>
      </c>
      <c r="C112" s="1" t="s">
        <v>35</v>
      </c>
      <c r="D112" s="1" t="s">
        <v>3078</v>
      </c>
      <c r="E112" s="16" t="n">
        <v>46256</v>
      </c>
      <c r="F112" s="16" t="n">
        <v>46251</v>
      </c>
      <c r="G112" s="1" t="s">
        <v>87</v>
      </c>
      <c r="H112" s="1" t="n">
        <v>1584954</v>
      </c>
      <c r="I112" s="1" t="n">
        <v>11</v>
      </c>
      <c r="J112" s="1" t="s">
        <v>3057</v>
      </c>
      <c r="K112" s="68" t="n">
        <v>1920</v>
      </c>
      <c r="L112" s="0" t="s">
        <v>3058</v>
      </c>
      <c r="O112" s="75" t="n">
        <v>46272</v>
      </c>
      <c r="P112" s="74" t="n">
        <f aca="false">SUMIFS($K:$K,$E:$E,O112)</f>
        <v>250</v>
      </c>
      <c r="Q112" s="1" t="n">
        <f aca="false">COUNTIFS($E:$E,O112)</f>
        <v>1</v>
      </c>
    </row>
    <row r="113" customFormat="false" ht="15" hidden="false" customHeight="true" outlineLevel="0" collapsed="false">
      <c r="A113" s="1" t="n">
        <v>3</v>
      </c>
      <c r="B113" s="1" t="n">
        <v>1426383</v>
      </c>
      <c r="C113" s="1" t="s">
        <v>35</v>
      </c>
      <c r="D113" s="1" t="s">
        <v>3078</v>
      </c>
      <c r="E113" s="16" t="n">
        <v>46258</v>
      </c>
      <c r="F113" s="16" t="n">
        <v>46251</v>
      </c>
      <c r="G113" s="1" t="s">
        <v>87</v>
      </c>
      <c r="H113" s="1" t="n">
        <v>1595545</v>
      </c>
      <c r="I113" s="1" t="n">
        <v>11</v>
      </c>
      <c r="J113" s="1" t="s">
        <v>3057</v>
      </c>
      <c r="K113" s="68" t="n">
        <v>1277.5</v>
      </c>
      <c r="L113" s="0" t="s">
        <v>3058</v>
      </c>
      <c r="O113" s="75" t="n">
        <v>46273</v>
      </c>
      <c r="P113" s="74" t="n">
        <f aca="false">SUMIFS($K:$K,$E:$E,O113)</f>
        <v>3939.9</v>
      </c>
      <c r="Q113" s="1" t="n">
        <f aca="false">COUNTIFS($E:$E,O113)</f>
        <v>6</v>
      </c>
    </row>
    <row r="114" customFormat="false" ht="15" hidden="false" customHeight="true" outlineLevel="0" collapsed="false">
      <c r="A114" s="1" t="n">
        <v>3</v>
      </c>
      <c r="B114" s="1" t="n">
        <v>27791</v>
      </c>
      <c r="C114" s="1" t="s">
        <v>35</v>
      </c>
      <c r="D114" s="1" t="s">
        <v>3079</v>
      </c>
      <c r="E114" s="16" t="n">
        <v>46220</v>
      </c>
      <c r="F114" s="16" t="n">
        <v>46216</v>
      </c>
      <c r="G114" s="1" t="s">
        <v>1697</v>
      </c>
      <c r="H114" s="1" t="n">
        <v>1411970</v>
      </c>
      <c r="I114" s="1" t="n">
        <v>11</v>
      </c>
      <c r="J114" s="1" t="s">
        <v>3057</v>
      </c>
      <c r="K114" s="68" t="n">
        <v>1968.76</v>
      </c>
      <c r="L114" s="0" t="s">
        <v>3058</v>
      </c>
      <c r="O114" s="75" t="n">
        <v>46274</v>
      </c>
      <c r="P114" s="74" t="n">
        <f aca="false">SUMIFS($K:$K,$E:$E,O114)</f>
        <v>18150.23</v>
      </c>
      <c r="Q114" s="1" t="n">
        <f aca="false">COUNTIFS($E:$E,O114)</f>
        <v>15</v>
      </c>
    </row>
    <row r="115" customFormat="false" ht="15" hidden="false" customHeight="true" outlineLevel="0" collapsed="false">
      <c r="A115" s="1" t="n">
        <v>3</v>
      </c>
      <c r="B115" s="1" t="n">
        <v>160778</v>
      </c>
      <c r="C115" s="1" t="s">
        <v>35</v>
      </c>
      <c r="D115" s="1" t="s">
        <v>3080</v>
      </c>
      <c r="E115" s="16" t="n">
        <v>46188</v>
      </c>
      <c r="F115" s="16" t="n">
        <v>46184</v>
      </c>
      <c r="G115" s="1" t="s">
        <v>234</v>
      </c>
      <c r="H115" s="1" t="n">
        <v>1255205</v>
      </c>
      <c r="I115" s="1" t="n">
        <v>11</v>
      </c>
      <c r="J115" s="1" t="s">
        <v>3057</v>
      </c>
      <c r="K115" s="68" t="n">
        <v>3483</v>
      </c>
      <c r="L115" s="0" t="s">
        <v>3058</v>
      </c>
      <c r="O115" s="75" t="n">
        <v>46275</v>
      </c>
      <c r="P115" s="74" t="n">
        <f aca="false">SUMIFS($K:$K,$E:$E,O115)</f>
        <v>34100.18</v>
      </c>
      <c r="Q115" s="1" t="n">
        <f aca="false">COUNTIFS($E:$E,O115)</f>
        <v>17</v>
      </c>
    </row>
    <row r="116" customFormat="false" ht="15" hidden="false" customHeight="true" outlineLevel="0" collapsed="false">
      <c r="A116" s="1" t="n">
        <v>3</v>
      </c>
      <c r="B116" s="1" t="n">
        <v>165221</v>
      </c>
      <c r="C116" s="1" t="s">
        <v>35</v>
      </c>
      <c r="D116" s="1" t="s">
        <v>3080</v>
      </c>
      <c r="E116" s="16" t="n">
        <v>46275</v>
      </c>
      <c r="F116" s="16" t="n">
        <v>46274</v>
      </c>
      <c r="G116" s="1" t="s">
        <v>234</v>
      </c>
      <c r="H116" s="1" t="n">
        <v>1682757</v>
      </c>
      <c r="I116" s="1" t="n">
        <v>11</v>
      </c>
      <c r="J116" s="1" t="s">
        <v>3057</v>
      </c>
      <c r="K116" s="68" t="n">
        <v>1265.19</v>
      </c>
      <c r="L116" s="0" t="s">
        <v>3058</v>
      </c>
      <c r="O116" s="75" t="n">
        <v>46276</v>
      </c>
      <c r="P116" s="74" t="n">
        <f aca="false">SUMIFS($K:$K,$E:$E,O116)</f>
        <v>15058.67</v>
      </c>
      <c r="Q116" s="1" t="n">
        <f aca="false">COUNTIFS($E:$E,O116)</f>
        <v>15</v>
      </c>
    </row>
    <row r="117" customFormat="false" ht="15" hidden="false" customHeight="true" outlineLevel="0" collapsed="false">
      <c r="A117" s="1" t="n">
        <v>3</v>
      </c>
      <c r="B117" s="1" t="n">
        <v>163841</v>
      </c>
      <c r="C117" s="1" t="s">
        <v>35</v>
      </c>
      <c r="D117" s="1" t="s">
        <v>3080</v>
      </c>
      <c r="E117" s="16" t="n">
        <v>46248</v>
      </c>
      <c r="F117" s="16" t="n">
        <v>46245</v>
      </c>
      <c r="G117" s="1" t="s">
        <v>234</v>
      </c>
      <c r="H117" s="1" t="n">
        <v>1546430</v>
      </c>
      <c r="I117" s="1" t="n">
        <v>11</v>
      </c>
      <c r="J117" s="1" t="s">
        <v>3057</v>
      </c>
      <c r="K117" s="68" t="n">
        <v>2180.5</v>
      </c>
      <c r="L117" s="0" t="s">
        <v>3058</v>
      </c>
      <c r="O117" s="75" t="n">
        <v>46277</v>
      </c>
      <c r="P117" s="74" t="n">
        <f aca="false">SUMIFS($K:$K,$E:$E,O117)</f>
        <v>6653.33</v>
      </c>
      <c r="Q117" s="1" t="n">
        <f aca="false">COUNTIFS($E:$E,O117)</f>
        <v>10</v>
      </c>
    </row>
    <row r="118" customFormat="false" ht="15" hidden="false" customHeight="true" outlineLevel="0" collapsed="false">
      <c r="A118" s="1" t="n">
        <v>3</v>
      </c>
      <c r="B118" s="1" t="n">
        <v>4</v>
      </c>
      <c r="C118" s="1" t="s">
        <v>3081</v>
      </c>
      <c r="D118" s="1" t="s">
        <v>3082</v>
      </c>
      <c r="E118" s="16" t="n">
        <v>46206</v>
      </c>
      <c r="F118" s="16" t="n">
        <v>46204</v>
      </c>
      <c r="G118" s="1" t="s">
        <v>1420</v>
      </c>
      <c r="H118" s="1" t="n">
        <v>1344200</v>
      </c>
      <c r="I118" s="1" t="n">
        <v>11</v>
      </c>
      <c r="J118" s="1" t="s">
        <v>3057</v>
      </c>
      <c r="K118" s="68" t="n">
        <v>450</v>
      </c>
      <c r="L118" s="0" t="s">
        <v>3058</v>
      </c>
      <c r="O118" s="75" t="n">
        <v>46278</v>
      </c>
      <c r="P118" s="74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3</v>
      </c>
      <c r="B119" s="1" t="n">
        <v>15292</v>
      </c>
      <c r="C119" s="1" t="s">
        <v>35</v>
      </c>
      <c r="D119" s="1" t="s">
        <v>3083</v>
      </c>
      <c r="E119" s="16" t="n">
        <v>46275</v>
      </c>
      <c r="F119" s="16" t="n">
        <v>46270</v>
      </c>
      <c r="G119" s="1" t="s">
        <v>412</v>
      </c>
      <c r="H119" s="1" t="n">
        <v>1682360</v>
      </c>
      <c r="I119" s="1" t="n">
        <v>11</v>
      </c>
      <c r="J119" s="1" t="s">
        <v>3057</v>
      </c>
      <c r="K119" s="68" t="n">
        <v>5794.8</v>
      </c>
      <c r="L119" s="0" t="s">
        <v>3058</v>
      </c>
      <c r="O119" s="75" t="n">
        <v>46279</v>
      </c>
      <c r="P119" s="74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3</v>
      </c>
      <c r="B120" s="1" t="n">
        <v>15210</v>
      </c>
      <c r="C120" s="1" t="s">
        <v>35</v>
      </c>
      <c r="D120" s="1" t="s">
        <v>3083</v>
      </c>
      <c r="E120" s="16" t="n">
        <v>46265</v>
      </c>
      <c r="F120" s="16" t="n">
        <v>46263</v>
      </c>
      <c r="G120" s="1" t="s">
        <v>412</v>
      </c>
      <c r="H120" s="1" t="n">
        <v>1633547</v>
      </c>
      <c r="I120" s="1" t="n">
        <v>11</v>
      </c>
      <c r="J120" s="1" t="s">
        <v>3057</v>
      </c>
      <c r="K120" s="68" t="n">
        <v>7365.6</v>
      </c>
      <c r="L120" s="0" t="s">
        <v>3058</v>
      </c>
      <c r="O120" s="75" t="n">
        <v>46280</v>
      </c>
      <c r="P120" s="74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3</v>
      </c>
      <c r="B121" s="1" t="n">
        <v>15125</v>
      </c>
      <c r="C121" s="1" t="s">
        <v>35</v>
      </c>
      <c r="D121" s="1" t="s">
        <v>3083</v>
      </c>
      <c r="E121" s="16" t="n">
        <v>46258</v>
      </c>
      <c r="F121" s="16" t="n">
        <v>46256</v>
      </c>
      <c r="G121" s="1" t="s">
        <v>412</v>
      </c>
      <c r="H121" s="1" t="n">
        <v>1595775</v>
      </c>
      <c r="I121" s="1" t="n">
        <v>11</v>
      </c>
      <c r="J121" s="1" t="s">
        <v>3057</v>
      </c>
      <c r="K121" s="68" t="n">
        <v>7390.5</v>
      </c>
      <c r="L121" s="0" t="s">
        <v>3058</v>
      </c>
      <c r="O121" s="75" t="n">
        <v>46281</v>
      </c>
      <c r="P121" s="74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3</v>
      </c>
      <c r="B122" s="1" t="n">
        <v>15178</v>
      </c>
      <c r="C122" s="1" t="s">
        <v>35</v>
      </c>
      <c r="D122" s="1" t="s">
        <v>3083</v>
      </c>
      <c r="E122" s="16" t="n">
        <v>46261</v>
      </c>
      <c r="F122" s="16" t="n">
        <v>46261</v>
      </c>
      <c r="G122" s="1" t="s">
        <v>412</v>
      </c>
      <c r="H122" s="1" t="n">
        <v>1610182</v>
      </c>
      <c r="I122" s="1" t="n">
        <v>11</v>
      </c>
      <c r="J122" s="1" t="s">
        <v>3057</v>
      </c>
      <c r="K122" s="68" t="n">
        <v>4394.4</v>
      </c>
      <c r="L122" s="0" t="s">
        <v>3058</v>
      </c>
      <c r="O122" s="75" t="n">
        <v>46282</v>
      </c>
      <c r="P122" s="74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3</v>
      </c>
      <c r="B123" s="1" t="n">
        <v>15086</v>
      </c>
      <c r="C123" s="1" t="s">
        <v>35</v>
      </c>
      <c r="D123" s="1" t="s">
        <v>3083</v>
      </c>
      <c r="E123" s="16" t="n">
        <v>46253</v>
      </c>
      <c r="F123" s="16" t="n">
        <v>46252</v>
      </c>
      <c r="G123" s="1" t="s">
        <v>412</v>
      </c>
      <c r="H123" s="1" t="n">
        <v>1572727</v>
      </c>
      <c r="I123" s="1" t="n">
        <v>11</v>
      </c>
      <c r="J123" s="1" t="s">
        <v>3057</v>
      </c>
      <c r="K123" s="68" t="n">
        <v>4624.25</v>
      </c>
      <c r="L123" s="0" t="s">
        <v>3058</v>
      </c>
      <c r="O123" s="75" t="n">
        <v>46283</v>
      </c>
      <c r="P123" s="74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3</v>
      </c>
      <c r="B124" s="1" t="n">
        <v>14994</v>
      </c>
      <c r="C124" s="1" t="s">
        <v>35</v>
      </c>
      <c r="D124" s="1" t="s">
        <v>3083</v>
      </c>
      <c r="E124" s="16" t="n">
        <v>46245</v>
      </c>
      <c r="F124" s="16" t="n">
        <v>46242</v>
      </c>
      <c r="G124" s="1" t="s">
        <v>412</v>
      </c>
      <c r="H124" s="1" t="n">
        <v>1531852</v>
      </c>
      <c r="I124" s="1" t="n">
        <v>11</v>
      </c>
      <c r="J124" s="1" t="s">
        <v>3057</v>
      </c>
      <c r="K124" s="68" t="n">
        <v>7296.6</v>
      </c>
      <c r="L124" s="0" t="s">
        <v>3058</v>
      </c>
      <c r="O124" s="75" t="n">
        <v>46284</v>
      </c>
      <c r="P124" s="74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3</v>
      </c>
      <c r="B125" s="1" t="n">
        <v>14912</v>
      </c>
      <c r="C125" s="1" t="s">
        <v>35</v>
      </c>
      <c r="D125" s="1" t="s">
        <v>3083</v>
      </c>
      <c r="E125" s="16" t="n">
        <v>46237</v>
      </c>
      <c r="F125" s="16" t="n">
        <v>46235</v>
      </c>
      <c r="G125" s="1" t="s">
        <v>412</v>
      </c>
      <c r="H125" s="1" t="n">
        <v>1493583</v>
      </c>
      <c r="I125" s="1" t="n">
        <v>11</v>
      </c>
      <c r="J125" s="1" t="s">
        <v>3057</v>
      </c>
      <c r="K125" s="68" t="n">
        <v>7146.4</v>
      </c>
      <c r="L125" s="0" t="s">
        <v>3058</v>
      </c>
      <c r="O125" s="75" t="n">
        <v>46285</v>
      </c>
      <c r="P125" s="74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3</v>
      </c>
      <c r="B126" s="1" t="n">
        <v>14880</v>
      </c>
      <c r="C126" s="1" t="s">
        <v>35</v>
      </c>
      <c r="D126" s="1" t="s">
        <v>3083</v>
      </c>
      <c r="E126" s="16" t="n">
        <v>46233</v>
      </c>
      <c r="F126" s="16" t="n">
        <v>46233</v>
      </c>
      <c r="G126" s="1" t="s">
        <v>412</v>
      </c>
      <c r="H126" s="1" t="n">
        <v>1474012</v>
      </c>
      <c r="I126" s="1" t="n">
        <v>11</v>
      </c>
      <c r="J126" s="1" t="s">
        <v>3057</v>
      </c>
      <c r="K126" s="68" t="n">
        <v>6270.2</v>
      </c>
      <c r="L126" s="0" t="s">
        <v>3058</v>
      </c>
      <c r="O126" s="75" t="n">
        <v>46286</v>
      </c>
      <c r="P126" s="74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3</v>
      </c>
      <c r="B127" s="1" t="n">
        <v>14819</v>
      </c>
      <c r="C127" s="1" t="s">
        <v>35</v>
      </c>
      <c r="D127" s="1" t="s">
        <v>3083</v>
      </c>
      <c r="E127" s="16" t="n">
        <v>46230</v>
      </c>
      <c r="F127" s="16" t="n">
        <v>46228</v>
      </c>
      <c r="G127" s="1" t="s">
        <v>412</v>
      </c>
      <c r="H127" s="1" t="n">
        <v>1463460</v>
      </c>
      <c r="I127" s="1" t="n">
        <v>11</v>
      </c>
      <c r="J127" s="1" t="s">
        <v>3057</v>
      </c>
      <c r="K127" s="68" t="n">
        <v>4441.6</v>
      </c>
      <c r="L127" s="0" t="s">
        <v>3058</v>
      </c>
      <c r="O127" s="75" t="n">
        <v>46287</v>
      </c>
      <c r="P127" s="74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3</v>
      </c>
      <c r="B128" s="1" t="n">
        <v>14783</v>
      </c>
      <c r="C128" s="1" t="s">
        <v>35</v>
      </c>
      <c r="D128" s="1" t="s">
        <v>3083</v>
      </c>
      <c r="E128" s="16" t="n">
        <v>46225</v>
      </c>
      <c r="F128" s="16" t="n">
        <v>46225</v>
      </c>
      <c r="G128" s="1" t="s">
        <v>412</v>
      </c>
      <c r="H128" s="1" t="n">
        <v>1434692</v>
      </c>
      <c r="I128" s="1" t="n">
        <v>11</v>
      </c>
      <c r="J128" s="1" t="s">
        <v>3057</v>
      </c>
      <c r="K128" s="68" t="n">
        <v>2086.5</v>
      </c>
      <c r="L128" s="0" t="s">
        <v>3058</v>
      </c>
      <c r="O128" s="75" t="n">
        <v>46288</v>
      </c>
      <c r="P128" s="74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3</v>
      </c>
      <c r="B129" s="1" t="n">
        <v>14770</v>
      </c>
      <c r="C129" s="1" t="s">
        <v>35</v>
      </c>
      <c r="D129" s="1" t="s">
        <v>3083</v>
      </c>
      <c r="E129" s="16" t="n">
        <v>46224</v>
      </c>
      <c r="F129" s="16" t="n">
        <v>46224</v>
      </c>
      <c r="G129" s="1" t="s">
        <v>412</v>
      </c>
      <c r="H129" s="1" t="n">
        <v>1427793</v>
      </c>
      <c r="I129" s="1" t="n">
        <v>11</v>
      </c>
      <c r="J129" s="1" t="s">
        <v>3057</v>
      </c>
      <c r="K129" s="68" t="n">
        <v>3682.25</v>
      </c>
      <c r="L129" s="0" t="s">
        <v>3058</v>
      </c>
      <c r="O129" s="75" t="n">
        <v>46289</v>
      </c>
      <c r="P129" s="74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3</v>
      </c>
      <c r="B130" s="1" t="n">
        <v>14528</v>
      </c>
      <c r="C130" s="1" t="s">
        <v>35</v>
      </c>
      <c r="D130" s="1" t="s">
        <v>3083</v>
      </c>
      <c r="E130" s="16" t="n">
        <v>46195</v>
      </c>
      <c r="F130" s="16" t="n">
        <v>46193</v>
      </c>
      <c r="G130" s="1" t="s">
        <v>412</v>
      </c>
      <c r="H130" s="1" t="n">
        <v>1290660</v>
      </c>
      <c r="I130" s="1" t="n">
        <v>11</v>
      </c>
      <c r="J130" s="1" t="s">
        <v>3057</v>
      </c>
      <c r="K130" s="68" t="n">
        <v>11901.86</v>
      </c>
      <c r="L130" s="0" t="s">
        <v>3058</v>
      </c>
      <c r="O130" s="75" t="n">
        <v>46290</v>
      </c>
      <c r="P130" s="74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3</v>
      </c>
      <c r="B131" s="1" t="n">
        <v>202492</v>
      </c>
      <c r="C131" s="1" t="s">
        <v>189</v>
      </c>
      <c r="D131" s="1" t="s">
        <v>3084</v>
      </c>
      <c r="E131" s="16" t="n">
        <v>46184</v>
      </c>
      <c r="F131" s="16" t="n">
        <v>46183</v>
      </c>
      <c r="G131" s="1" t="s">
        <v>75</v>
      </c>
      <c r="H131" s="1" t="n">
        <v>1235271</v>
      </c>
      <c r="I131" s="1" t="n">
        <v>1</v>
      </c>
      <c r="J131" s="1" t="s">
        <v>3057</v>
      </c>
      <c r="K131" s="68" t="n">
        <v>742.5</v>
      </c>
      <c r="L131" s="0" t="s">
        <v>3062</v>
      </c>
      <c r="O131" s="75" t="n">
        <v>46291</v>
      </c>
      <c r="P131" s="74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3</v>
      </c>
      <c r="B132" s="1" t="n">
        <v>202006</v>
      </c>
      <c r="C132" s="1" t="s">
        <v>189</v>
      </c>
      <c r="D132" s="1" t="s">
        <v>3084</v>
      </c>
      <c r="E132" s="16" t="n">
        <v>46176</v>
      </c>
      <c r="F132" s="16" t="n">
        <v>46171</v>
      </c>
      <c r="G132" s="1" t="s">
        <v>75</v>
      </c>
      <c r="H132" s="1" t="n">
        <v>1197278</v>
      </c>
      <c r="I132" s="1" t="n">
        <v>11</v>
      </c>
      <c r="J132" s="1" t="s">
        <v>3057</v>
      </c>
      <c r="K132" s="68" t="n">
        <v>680.29</v>
      </c>
      <c r="L132" s="0" t="s">
        <v>3058</v>
      </c>
      <c r="O132" s="75" t="n">
        <v>46292</v>
      </c>
      <c r="P132" s="74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3</v>
      </c>
      <c r="B133" s="1" t="n">
        <v>142650</v>
      </c>
      <c r="C133" s="1" t="s">
        <v>35</v>
      </c>
      <c r="D133" s="1" t="s">
        <v>3085</v>
      </c>
      <c r="E133" s="16" t="n">
        <v>46253</v>
      </c>
      <c r="F133" s="16" t="n">
        <v>46252</v>
      </c>
      <c r="G133" s="1" t="s">
        <v>2391</v>
      </c>
      <c r="H133" s="1" t="n">
        <v>1572862</v>
      </c>
      <c r="I133" s="1" t="n">
        <v>11</v>
      </c>
      <c r="J133" s="1" t="s">
        <v>3057</v>
      </c>
      <c r="K133" s="68" t="n">
        <v>1030.5</v>
      </c>
      <c r="L133" s="0" t="s">
        <v>3058</v>
      </c>
      <c r="O133" s="75" t="n">
        <v>46293</v>
      </c>
      <c r="P133" s="74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3</v>
      </c>
      <c r="B134" s="1" t="n">
        <v>15347</v>
      </c>
      <c r="C134" s="1" t="s">
        <v>35</v>
      </c>
      <c r="D134" s="1" t="s">
        <v>3086</v>
      </c>
      <c r="E134" s="16" t="n">
        <v>46178</v>
      </c>
      <c r="F134" s="16" t="n">
        <v>46176</v>
      </c>
      <c r="G134" s="1" t="s">
        <v>1076</v>
      </c>
      <c r="H134" s="1" t="n">
        <v>1205923</v>
      </c>
      <c r="I134" s="1" t="n">
        <v>39</v>
      </c>
      <c r="J134" s="1" t="s">
        <v>3057</v>
      </c>
      <c r="K134" s="68" t="n">
        <v>333</v>
      </c>
      <c r="L134" s="0" t="s">
        <v>3062</v>
      </c>
      <c r="O134" s="75" t="n">
        <v>46294</v>
      </c>
      <c r="P134" s="74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3</v>
      </c>
      <c r="B135" s="1" t="n">
        <v>44501</v>
      </c>
      <c r="C135" s="1" t="s">
        <v>58</v>
      </c>
      <c r="D135" s="1" t="s">
        <v>3087</v>
      </c>
      <c r="E135" s="16" t="n">
        <v>46255</v>
      </c>
      <c r="F135" s="16" t="n">
        <v>46254</v>
      </c>
      <c r="G135" s="1" t="s">
        <v>2732</v>
      </c>
      <c r="H135" s="1" t="n">
        <v>1582124</v>
      </c>
      <c r="I135" s="1" t="n">
        <v>11</v>
      </c>
      <c r="J135" s="1" t="s">
        <v>3057</v>
      </c>
      <c r="K135" s="68" t="n">
        <v>1589.93</v>
      </c>
      <c r="L135" s="0" t="s">
        <v>3058</v>
      </c>
      <c r="O135" s="75" t="n">
        <v>46295</v>
      </c>
      <c r="P135" s="74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3</v>
      </c>
      <c r="B136" s="1" t="n">
        <v>1959198</v>
      </c>
      <c r="C136" s="1" t="s">
        <v>35</v>
      </c>
      <c r="D136" s="1" t="s">
        <v>3088</v>
      </c>
      <c r="E136" s="16" t="n">
        <v>46191</v>
      </c>
      <c r="F136" s="16" t="n">
        <v>46190</v>
      </c>
      <c r="G136" s="1" t="s">
        <v>504</v>
      </c>
      <c r="H136" s="1" t="n">
        <v>1269375</v>
      </c>
      <c r="I136" s="1" t="n">
        <v>11</v>
      </c>
      <c r="J136" s="1" t="s">
        <v>3057</v>
      </c>
      <c r="K136" s="68" t="n">
        <v>595.62</v>
      </c>
      <c r="L136" s="0" t="s">
        <v>3058</v>
      </c>
      <c r="O136" s="75" t="n">
        <v>46296</v>
      </c>
      <c r="P136" s="74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3</v>
      </c>
      <c r="B137" s="1" t="n">
        <v>1967274</v>
      </c>
      <c r="C137" s="1" t="s">
        <v>35</v>
      </c>
      <c r="D137" s="1" t="s">
        <v>3088</v>
      </c>
      <c r="E137" s="16" t="n">
        <v>46261</v>
      </c>
      <c r="F137" s="16" t="n">
        <v>46258</v>
      </c>
      <c r="G137" s="1" t="s">
        <v>504</v>
      </c>
      <c r="H137" s="1" t="n">
        <v>1609060</v>
      </c>
      <c r="I137" s="1" t="n">
        <v>11</v>
      </c>
      <c r="J137" s="1" t="s">
        <v>3057</v>
      </c>
      <c r="K137" s="68" t="n">
        <v>2624.39</v>
      </c>
      <c r="L137" s="0" t="s">
        <v>3058</v>
      </c>
      <c r="O137" s="75" t="n">
        <v>46297</v>
      </c>
      <c r="P137" s="74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3</v>
      </c>
      <c r="B138" s="1" t="n">
        <v>45376</v>
      </c>
      <c r="C138" s="1" t="s">
        <v>35</v>
      </c>
      <c r="D138" s="1" t="s">
        <v>3089</v>
      </c>
      <c r="E138" s="16" t="n">
        <v>46275</v>
      </c>
      <c r="F138" s="16" t="n">
        <v>46274</v>
      </c>
      <c r="G138" s="1" t="s">
        <v>2875</v>
      </c>
      <c r="H138" s="1" t="n">
        <v>1681814</v>
      </c>
      <c r="I138" s="1" t="n">
        <v>11</v>
      </c>
      <c r="J138" s="1" t="s">
        <v>3057</v>
      </c>
      <c r="K138" s="68" t="n">
        <v>462</v>
      </c>
      <c r="L138" s="0" t="s">
        <v>3058</v>
      </c>
      <c r="O138" s="75" t="n">
        <v>46298</v>
      </c>
      <c r="P138" s="74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3</v>
      </c>
      <c r="B139" s="1" t="n">
        <v>259616</v>
      </c>
      <c r="C139" s="1" t="s">
        <v>3090</v>
      </c>
      <c r="D139" s="1" t="s">
        <v>3091</v>
      </c>
      <c r="E139" s="16" t="n">
        <v>46238</v>
      </c>
      <c r="F139" s="16" t="n">
        <v>46237</v>
      </c>
      <c r="G139" s="1" t="s">
        <v>2348</v>
      </c>
      <c r="H139" s="1" t="n">
        <v>1498544</v>
      </c>
      <c r="I139" s="1" t="n">
        <v>39</v>
      </c>
      <c r="J139" s="1" t="s">
        <v>3057</v>
      </c>
      <c r="K139" s="68" t="n">
        <v>2568</v>
      </c>
      <c r="L139" s="0" t="s">
        <v>3062</v>
      </c>
      <c r="O139" s="75" t="n">
        <v>46299</v>
      </c>
      <c r="P139" s="74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3</v>
      </c>
      <c r="B140" s="1" t="n">
        <v>876315</v>
      </c>
      <c r="C140" s="1" t="s">
        <v>35</v>
      </c>
      <c r="D140" s="1" t="s">
        <v>3092</v>
      </c>
      <c r="E140" s="16" t="n">
        <v>46176</v>
      </c>
      <c r="F140" s="16" t="n">
        <v>46175</v>
      </c>
      <c r="G140" s="1" t="s">
        <v>317</v>
      </c>
      <c r="H140" s="1" t="n">
        <v>1197943</v>
      </c>
      <c r="I140" s="1" t="n">
        <v>11</v>
      </c>
      <c r="J140" s="1" t="s">
        <v>3057</v>
      </c>
      <c r="K140" s="68" t="n">
        <v>1303.45</v>
      </c>
      <c r="L140" s="0" t="s">
        <v>3058</v>
      </c>
      <c r="O140" s="75" t="n">
        <v>46300</v>
      </c>
      <c r="P140" s="74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3</v>
      </c>
      <c r="B141" s="1" t="n">
        <v>890827</v>
      </c>
      <c r="C141" s="1" t="s">
        <v>35</v>
      </c>
      <c r="D141" s="1" t="s">
        <v>3092</v>
      </c>
      <c r="E141" s="16" t="n">
        <v>46249</v>
      </c>
      <c r="F141" s="16" t="n">
        <v>46247</v>
      </c>
      <c r="G141" s="1" t="s">
        <v>317</v>
      </c>
      <c r="H141" s="1" t="n">
        <v>1551823</v>
      </c>
      <c r="I141" s="1" t="n">
        <v>11</v>
      </c>
      <c r="J141" s="1" t="s">
        <v>3057</v>
      </c>
      <c r="K141" s="68" t="n">
        <v>3797.23</v>
      </c>
      <c r="L141" s="0" t="s">
        <v>3058</v>
      </c>
      <c r="O141" s="75" t="n">
        <v>46301</v>
      </c>
      <c r="P141" s="74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3</v>
      </c>
      <c r="B142" s="1" t="n">
        <v>889382</v>
      </c>
      <c r="C142" s="1" t="s">
        <v>35</v>
      </c>
      <c r="D142" s="1" t="s">
        <v>3092</v>
      </c>
      <c r="E142" s="16" t="n">
        <v>46241</v>
      </c>
      <c r="F142" s="16" t="n">
        <v>46239</v>
      </c>
      <c r="G142" s="1" t="s">
        <v>317</v>
      </c>
      <c r="H142" s="1" t="n">
        <v>1512786</v>
      </c>
      <c r="I142" s="1" t="n">
        <v>11</v>
      </c>
      <c r="J142" s="1" t="s">
        <v>3057</v>
      </c>
      <c r="K142" s="68" t="n">
        <v>2132.76</v>
      </c>
      <c r="L142" s="0" t="s">
        <v>3058</v>
      </c>
      <c r="O142" s="75" t="n">
        <v>46302</v>
      </c>
      <c r="P142" s="74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3</v>
      </c>
      <c r="B143" s="1" t="n">
        <v>881224</v>
      </c>
      <c r="C143" s="1" t="s">
        <v>35</v>
      </c>
      <c r="D143" s="1" t="s">
        <v>3092</v>
      </c>
      <c r="E143" s="16" t="n">
        <v>46198</v>
      </c>
      <c r="F143" s="16" t="n">
        <v>46196</v>
      </c>
      <c r="G143" s="1" t="s">
        <v>317</v>
      </c>
      <c r="H143" s="1" t="n">
        <v>1305382</v>
      </c>
      <c r="I143" s="1" t="n">
        <v>11</v>
      </c>
      <c r="J143" s="1" t="s">
        <v>3057</v>
      </c>
      <c r="K143" s="68" t="n">
        <v>2293</v>
      </c>
      <c r="L143" s="0" t="s">
        <v>3058</v>
      </c>
      <c r="O143" s="75" t="n">
        <v>46303</v>
      </c>
      <c r="P143" s="74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3</v>
      </c>
      <c r="B144" s="1" t="n">
        <v>878235</v>
      </c>
      <c r="C144" s="1" t="s">
        <v>35</v>
      </c>
      <c r="D144" s="1" t="s">
        <v>3092</v>
      </c>
      <c r="E144" s="16" t="n">
        <v>46185</v>
      </c>
      <c r="F144" s="16" t="n">
        <v>46184</v>
      </c>
      <c r="G144" s="1" t="s">
        <v>317</v>
      </c>
      <c r="H144" s="1" t="n">
        <v>1241481</v>
      </c>
      <c r="I144" s="1" t="n">
        <v>11</v>
      </c>
      <c r="J144" s="1" t="s">
        <v>3057</v>
      </c>
      <c r="K144" s="68" t="n">
        <v>855.75</v>
      </c>
      <c r="L144" s="0" t="s">
        <v>3058</v>
      </c>
      <c r="O144" s="75" t="n">
        <v>46304</v>
      </c>
      <c r="P144" s="74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3</v>
      </c>
      <c r="B145" s="1" t="n">
        <v>46669</v>
      </c>
      <c r="C145" s="1" t="s">
        <v>408</v>
      </c>
      <c r="D145" s="1" t="s">
        <v>3093</v>
      </c>
      <c r="E145" s="16" t="n">
        <v>46195</v>
      </c>
      <c r="F145" s="16" t="n">
        <v>46179</v>
      </c>
      <c r="G145" s="1" t="s">
        <v>3094</v>
      </c>
      <c r="H145" s="1" t="n">
        <v>1289649</v>
      </c>
      <c r="I145" s="1" t="n">
        <v>11</v>
      </c>
      <c r="J145" s="1" t="s">
        <v>3057</v>
      </c>
      <c r="K145" s="68" t="n">
        <v>523.45</v>
      </c>
      <c r="L145" s="0" t="s">
        <v>3058</v>
      </c>
      <c r="O145" s="75" t="n">
        <v>46305</v>
      </c>
      <c r="P145" s="74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3</v>
      </c>
      <c r="B146" s="1" t="n">
        <v>48290</v>
      </c>
      <c r="C146" s="1" t="s">
        <v>408</v>
      </c>
      <c r="D146" s="1" t="s">
        <v>3093</v>
      </c>
      <c r="E146" s="16" t="n">
        <v>46265</v>
      </c>
      <c r="F146" s="16" t="n">
        <v>46263</v>
      </c>
      <c r="G146" s="1" t="s">
        <v>3094</v>
      </c>
      <c r="H146" s="1" t="n">
        <v>1628853</v>
      </c>
      <c r="I146" s="1" t="n">
        <v>11</v>
      </c>
      <c r="J146" s="1" t="s">
        <v>3057</v>
      </c>
      <c r="K146" s="68" t="n">
        <v>795</v>
      </c>
      <c r="L146" s="0" t="s">
        <v>3058</v>
      </c>
      <c r="O146" s="75" t="n">
        <v>46306</v>
      </c>
      <c r="P146" s="74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3</v>
      </c>
      <c r="B147" s="1" t="n">
        <v>47553</v>
      </c>
      <c r="C147" s="1" t="s">
        <v>408</v>
      </c>
      <c r="D147" s="1" t="s">
        <v>3093</v>
      </c>
      <c r="E147" s="16" t="n">
        <v>46230</v>
      </c>
      <c r="F147" s="16" t="n">
        <v>46228</v>
      </c>
      <c r="G147" s="1" t="s">
        <v>3094</v>
      </c>
      <c r="H147" s="1" t="n">
        <v>1458307</v>
      </c>
      <c r="I147" s="1" t="n">
        <v>11</v>
      </c>
      <c r="J147" s="1" t="s">
        <v>3057</v>
      </c>
      <c r="K147" s="68" t="n">
        <v>567.36</v>
      </c>
      <c r="L147" s="0" t="s">
        <v>3058</v>
      </c>
      <c r="O147" s="75" t="n">
        <v>46307</v>
      </c>
      <c r="P147" s="74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3</v>
      </c>
      <c r="B148" s="1" t="n">
        <v>45987</v>
      </c>
      <c r="C148" s="1" t="s">
        <v>408</v>
      </c>
      <c r="D148" s="1" t="s">
        <v>3093</v>
      </c>
      <c r="E148" s="16" t="n">
        <v>46198</v>
      </c>
      <c r="F148" s="16" t="n">
        <v>46142</v>
      </c>
      <c r="G148" s="1" t="s">
        <v>3094</v>
      </c>
      <c r="H148" s="1" t="n">
        <v>1392270</v>
      </c>
      <c r="I148" s="1" t="n">
        <v>11</v>
      </c>
      <c r="J148" s="1" t="s">
        <v>3057</v>
      </c>
      <c r="K148" s="68" t="n">
        <v>1970</v>
      </c>
      <c r="L148" s="0" t="s">
        <v>3058</v>
      </c>
      <c r="O148" s="75" t="n">
        <v>46308</v>
      </c>
      <c r="P148" s="74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3</v>
      </c>
      <c r="B149" s="1" t="n">
        <v>47190</v>
      </c>
      <c r="C149" s="1" t="s">
        <v>408</v>
      </c>
      <c r="D149" s="1" t="s">
        <v>3093</v>
      </c>
      <c r="E149" s="16" t="n">
        <v>46209</v>
      </c>
      <c r="F149" s="16" t="n">
        <v>46207</v>
      </c>
      <c r="G149" s="1" t="s">
        <v>3094</v>
      </c>
      <c r="H149" s="1" t="n">
        <v>1361453</v>
      </c>
      <c r="I149" s="1" t="n">
        <v>11</v>
      </c>
      <c r="J149" s="1" t="s">
        <v>3057</v>
      </c>
      <c r="K149" s="68" t="n">
        <v>1539.99</v>
      </c>
      <c r="L149" s="0" t="s">
        <v>3058</v>
      </c>
      <c r="O149" s="75" t="n">
        <v>46309</v>
      </c>
      <c r="P149" s="74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3</v>
      </c>
      <c r="B150" s="1" t="n">
        <v>47141</v>
      </c>
      <c r="C150" s="1" t="s">
        <v>408</v>
      </c>
      <c r="D150" s="1" t="s">
        <v>3093</v>
      </c>
      <c r="E150" s="16" t="n">
        <v>46203</v>
      </c>
      <c r="F150" s="16" t="n">
        <v>46203</v>
      </c>
      <c r="G150" s="1" t="s">
        <v>3094</v>
      </c>
      <c r="H150" s="1" t="n">
        <v>1334186</v>
      </c>
      <c r="I150" s="1" t="n">
        <v>11</v>
      </c>
      <c r="J150" s="1" t="s">
        <v>3057</v>
      </c>
      <c r="K150" s="68" t="n">
        <v>250.73</v>
      </c>
      <c r="L150" s="0" t="s">
        <v>3058</v>
      </c>
      <c r="O150" s="75" t="n">
        <v>46310</v>
      </c>
      <c r="P150" s="74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3</v>
      </c>
      <c r="B151" s="1" t="n">
        <v>46987</v>
      </c>
      <c r="C151" s="1" t="s">
        <v>408</v>
      </c>
      <c r="D151" s="1" t="s">
        <v>3093</v>
      </c>
      <c r="E151" s="16" t="n">
        <v>46195</v>
      </c>
      <c r="F151" s="16" t="n">
        <v>46193</v>
      </c>
      <c r="G151" s="1" t="s">
        <v>3094</v>
      </c>
      <c r="H151" s="1" t="n">
        <v>1289657</v>
      </c>
      <c r="I151" s="1" t="n">
        <v>11</v>
      </c>
      <c r="J151" s="1" t="s">
        <v>3057</v>
      </c>
      <c r="K151" s="68" t="n">
        <v>547.64</v>
      </c>
      <c r="L151" s="0" t="s">
        <v>3058</v>
      </c>
      <c r="O151" s="75" t="n">
        <v>46311</v>
      </c>
      <c r="P151" s="74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3</v>
      </c>
      <c r="B152" s="1" t="n">
        <v>47005</v>
      </c>
      <c r="C152" s="1" t="s">
        <v>408</v>
      </c>
      <c r="D152" s="1" t="s">
        <v>3093</v>
      </c>
      <c r="E152" s="16" t="n">
        <v>46195</v>
      </c>
      <c r="F152" s="16" t="n">
        <v>46194</v>
      </c>
      <c r="G152" s="1" t="s">
        <v>3094</v>
      </c>
      <c r="H152" s="1" t="n">
        <v>1289655</v>
      </c>
      <c r="I152" s="1" t="n">
        <v>11</v>
      </c>
      <c r="J152" s="1" t="s">
        <v>3057</v>
      </c>
      <c r="K152" s="68" t="n">
        <v>329</v>
      </c>
      <c r="L152" s="0" t="s">
        <v>3058</v>
      </c>
      <c r="O152" s="75" t="n">
        <v>46312</v>
      </c>
      <c r="P152" s="74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3</v>
      </c>
      <c r="B153" s="1" t="n">
        <v>46794</v>
      </c>
      <c r="C153" s="1" t="s">
        <v>408</v>
      </c>
      <c r="D153" s="1" t="s">
        <v>3093</v>
      </c>
      <c r="E153" s="16" t="n">
        <v>46195</v>
      </c>
      <c r="F153" s="16" t="n">
        <v>46186</v>
      </c>
      <c r="G153" s="1" t="s">
        <v>3094</v>
      </c>
      <c r="H153" s="1" t="n">
        <v>1289650</v>
      </c>
      <c r="I153" s="1" t="n">
        <v>11</v>
      </c>
      <c r="J153" s="1" t="s">
        <v>3057</v>
      </c>
      <c r="K153" s="68" t="n">
        <v>324.44</v>
      </c>
      <c r="L153" s="0" t="s">
        <v>3058</v>
      </c>
      <c r="O153" s="75" t="n">
        <v>46313</v>
      </c>
      <c r="P153" s="74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3</v>
      </c>
      <c r="B154" s="1" t="n">
        <v>2290883</v>
      </c>
      <c r="C154" s="1" t="s">
        <v>35</v>
      </c>
      <c r="D154" s="1" t="s">
        <v>3095</v>
      </c>
      <c r="E154" s="16" t="n">
        <v>46179</v>
      </c>
      <c r="F154" s="16" t="n">
        <v>46179</v>
      </c>
      <c r="G154" s="1" t="s">
        <v>330</v>
      </c>
      <c r="H154" s="1" t="n">
        <v>1210641</v>
      </c>
      <c r="I154" s="1" t="n">
        <v>11</v>
      </c>
      <c r="J154" s="1" t="s">
        <v>3057</v>
      </c>
      <c r="K154" s="68" t="n">
        <v>1050</v>
      </c>
      <c r="L154" s="0" t="s">
        <v>3058</v>
      </c>
      <c r="O154" s="75" t="n">
        <v>46314</v>
      </c>
      <c r="P154" s="74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3</v>
      </c>
      <c r="B155" s="1" t="n">
        <v>2317694</v>
      </c>
      <c r="C155" s="1" t="s">
        <v>35</v>
      </c>
      <c r="D155" s="1" t="s">
        <v>3095</v>
      </c>
      <c r="E155" s="16" t="n">
        <v>46276</v>
      </c>
      <c r="F155" s="16" t="n">
        <v>46275</v>
      </c>
      <c r="G155" s="1" t="s">
        <v>330</v>
      </c>
      <c r="H155" s="1" t="n">
        <v>1686813</v>
      </c>
      <c r="I155" s="1" t="n">
        <v>11</v>
      </c>
      <c r="J155" s="1" t="s">
        <v>3057</v>
      </c>
      <c r="K155" s="68" t="n">
        <v>1132.02</v>
      </c>
      <c r="L155" s="0" t="s">
        <v>3058</v>
      </c>
      <c r="O155" s="75" t="n">
        <v>46315</v>
      </c>
      <c r="P155" s="74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3</v>
      </c>
      <c r="B156" s="1" t="n">
        <v>2307608</v>
      </c>
      <c r="C156" s="1" t="s">
        <v>35</v>
      </c>
      <c r="D156" s="1" t="s">
        <v>3095</v>
      </c>
      <c r="E156" s="16" t="n">
        <v>46240</v>
      </c>
      <c r="F156" s="16" t="n">
        <v>46239</v>
      </c>
      <c r="G156" s="1" t="s">
        <v>330</v>
      </c>
      <c r="H156" s="1" t="n">
        <v>1508193</v>
      </c>
      <c r="I156" s="1" t="n">
        <v>11</v>
      </c>
      <c r="J156" s="1" t="s">
        <v>3057</v>
      </c>
      <c r="K156" s="68" t="n">
        <v>1105.14</v>
      </c>
      <c r="L156" s="0" t="s">
        <v>3058</v>
      </c>
      <c r="O156" s="75" t="n">
        <v>46316</v>
      </c>
      <c r="P156" s="74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3</v>
      </c>
      <c r="B157" s="1" t="n">
        <v>2307607</v>
      </c>
      <c r="C157" s="1" t="s">
        <v>35</v>
      </c>
      <c r="D157" s="1" t="s">
        <v>3095</v>
      </c>
      <c r="E157" s="16" t="n">
        <v>46240</v>
      </c>
      <c r="F157" s="16" t="n">
        <v>46239</v>
      </c>
      <c r="G157" s="1" t="s">
        <v>330</v>
      </c>
      <c r="H157" s="1" t="n">
        <v>1509935</v>
      </c>
      <c r="I157" s="1" t="n">
        <v>11</v>
      </c>
      <c r="J157" s="1" t="s">
        <v>3057</v>
      </c>
      <c r="K157" s="68" t="n">
        <v>1489.77</v>
      </c>
      <c r="L157" s="0" t="s">
        <v>3058</v>
      </c>
      <c r="O157" s="75" t="n">
        <v>46317</v>
      </c>
      <c r="P157" s="74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3</v>
      </c>
      <c r="B158" s="1" t="n">
        <v>2298987</v>
      </c>
      <c r="C158" s="1" t="s">
        <v>35</v>
      </c>
      <c r="D158" s="1" t="s">
        <v>3095</v>
      </c>
      <c r="E158" s="16" t="n">
        <v>46210</v>
      </c>
      <c r="F158" s="16" t="n">
        <v>46210</v>
      </c>
      <c r="G158" s="1" t="s">
        <v>330</v>
      </c>
      <c r="H158" s="1" t="n">
        <v>1365270</v>
      </c>
      <c r="I158" s="1" t="n">
        <v>11</v>
      </c>
      <c r="J158" s="1" t="s">
        <v>3057</v>
      </c>
      <c r="K158" s="68" t="n">
        <v>2932.71</v>
      </c>
      <c r="L158" s="0" t="s">
        <v>3058</v>
      </c>
      <c r="O158" s="75" t="n">
        <v>46318</v>
      </c>
      <c r="P158" s="74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3</v>
      </c>
      <c r="B159" s="1" t="n">
        <v>589581</v>
      </c>
      <c r="C159" s="1" t="s">
        <v>35</v>
      </c>
      <c r="D159" s="1" t="s">
        <v>3096</v>
      </c>
      <c r="E159" s="16" t="n">
        <v>46265</v>
      </c>
      <c r="F159" s="16" t="n">
        <v>46262</v>
      </c>
      <c r="G159" s="1" t="s">
        <v>77</v>
      </c>
      <c r="H159" s="1" t="n">
        <v>1633744</v>
      </c>
      <c r="I159" s="1" t="n">
        <v>11</v>
      </c>
      <c r="J159" s="1" t="s">
        <v>3057</v>
      </c>
      <c r="K159" s="68" t="n">
        <v>240.76</v>
      </c>
      <c r="L159" s="0" t="s">
        <v>3058</v>
      </c>
      <c r="O159" s="75" t="n">
        <v>46319</v>
      </c>
      <c r="P159" s="74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3</v>
      </c>
      <c r="B160" s="1" t="n">
        <v>563256</v>
      </c>
      <c r="C160" s="1" t="s">
        <v>35</v>
      </c>
      <c r="D160" s="1" t="s">
        <v>3096</v>
      </c>
      <c r="E160" s="16" t="n">
        <v>46197</v>
      </c>
      <c r="F160" s="16" t="n">
        <v>46114</v>
      </c>
      <c r="G160" s="1" t="s">
        <v>77</v>
      </c>
      <c r="H160" s="1" t="n">
        <v>1392280</v>
      </c>
      <c r="I160" s="1" t="n">
        <v>11</v>
      </c>
      <c r="J160" s="1" t="s">
        <v>3057</v>
      </c>
      <c r="K160" s="68" t="n">
        <v>228.8</v>
      </c>
      <c r="L160" s="0" t="s">
        <v>3058</v>
      </c>
      <c r="O160" s="75" t="n">
        <v>46320</v>
      </c>
      <c r="P160" s="74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3</v>
      </c>
      <c r="B161" s="1" t="n">
        <v>576607</v>
      </c>
      <c r="C161" s="1" t="s">
        <v>35</v>
      </c>
      <c r="D161" s="1" t="s">
        <v>3096</v>
      </c>
      <c r="E161" s="16" t="n">
        <v>46203</v>
      </c>
      <c r="F161" s="16" t="n">
        <v>46195</v>
      </c>
      <c r="G161" s="1" t="s">
        <v>77</v>
      </c>
      <c r="H161" s="1" t="n">
        <v>1335475</v>
      </c>
      <c r="I161" s="1" t="n">
        <v>11</v>
      </c>
      <c r="J161" s="1" t="s">
        <v>3057</v>
      </c>
      <c r="K161" s="68" t="n">
        <v>343.38</v>
      </c>
      <c r="L161" s="0" t="s">
        <v>3058</v>
      </c>
      <c r="O161" s="75" t="n">
        <v>46321</v>
      </c>
      <c r="P161" s="74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3</v>
      </c>
      <c r="B162" s="1" t="n">
        <v>255147</v>
      </c>
      <c r="C162" s="1" t="s">
        <v>35</v>
      </c>
      <c r="D162" s="1" t="s">
        <v>3097</v>
      </c>
      <c r="E162" s="16" t="n">
        <v>46252</v>
      </c>
      <c r="F162" s="16" t="n">
        <v>46248</v>
      </c>
      <c r="G162" s="1" t="s">
        <v>2660</v>
      </c>
      <c r="H162" s="1" t="n">
        <v>1567784</v>
      </c>
      <c r="I162" s="1" t="n">
        <v>11</v>
      </c>
      <c r="J162" s="1" t="s">
        <v>3057</v>
      </c>
      <c r="K162" s="68" t="n">
        <v>4211.46</v>
      </c>
      <c r="L162" s="0" t="s">
        <v>3058</v>
      </c>
      <c r="O162" s="75" t="n">
        <v>46322</v>
      </c>
      <c r="P162" s="74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3</v>
      </c>
      <c r="B163" s="1" t="n">
        <v>51202</v>
      </c>
      <c r="C163" s="1" t="s">
        <v>35</v>
      </c>
      <c r="D163" s="1" t="s">
        <v>3098</v>
      </c>
      <c r="E163" s="16" t="n">
        <v>46182</v>
      </c>
      <c r="F163" s="16" t="n">
        <v>46181</v>
      </c>
      <c r="G163" s="1" t="s">
        <v>761</v>
      </c>
      <c r="H163" s="1" t="n">
        <v>1226204</v>
      </c>
      <c r="I163" s="1" t="n">
        <v>1</v>
      </c>
      <c r="J163" s="1" t="s">
        <v>3057</v>
      </c>
      <c r="K163" s="68" t="n">
        <v>263.27</v>
      </c>
      <c r="L163" s="0" t="s">
        <v>3062</v>
      </c>
      <c r="O163" s="75" t="n">
        <v>46323</v>
      </c>
      <c r="P163" s="74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3</v>
      </c>
      <c r="B164" s="1" t="n">
        <v>57306</v>
      </c>
      <c r="C164" s="1" t="s">
        <v>35</v>
      </c>
      <c r="D164" s="1" t="s">
        <v>3098</v>
      </c>
      <c r="E164" s="16" t="n">
        <v>46260</v>
      </c>
      <c r="F164" s="16" t="n">
        <v>46259</v>
      </c>
      <c r="G164" s="1" t="s">
        <v>761</v>
      </c>
      <c r="H164" s="1" t="n">
        <v>1603712</v>
      </c>
      <c r="I164" s="1" t="n">
        <v>11</v>
      </c>
      <c r="J164" s="1" t="s">
        <v>3057</v>
      </c>
      <c r="K164" s="68" t="n">
        <v>342.12</v>
      </c>
      <c r="L164" s="0" t="s">
        <v>3058</v>
      </c>
      <c r="O164" s="75" t="n">
        <v>46324</v>
      </c>
      <c r="P164" s="74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3</v>
      </c>
      <c r="B165" s="1" t="n">
        <v>53461</v>
      </c>
      <c r="C165" s="1" t="s">
        <v>35</v>
      </c>
      <c r="D165" s="1" t="s">
        <v>3098</v>
      </c>
      <c r="E165" s="16" t="n">
        <v>46213</v>
      </c>
      <c r="F165" s="16" t="n">
        <v>46212</v>
      </c>
      <c r="G165" s="1" t="s">
        <v>761</v>
      </c>
      <c r="H165" s="1" t="n">
        <v>1376528</v>
      </c>
      <c r="I165" s="1" t="n">
        <v>1</v>
      </c>
      <c r="J165" s="1" t="s">
        <v>3057</v>
      </c>
      <c r="K165" s="68" t="n">
        <v>591.47</v>
      </c>
      <c r="L165" s="0" t="s">
        <v>3062</v>
      </c>
      <c r="O165" s="75" t="n">
        <v>46325</v>
      </c>
      <c r="P165" s="74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3</v>
      </c>
      <c r="B166" s="1" t="n">
        <v>16675</v>
      </c>
      <c r="C166" s="1" t="s">
        <v>408</v>
      </c>
      <c r="D166" s="1" t="s">
        <v>3099</v>
      </c>
      <c r="E166" s="16" t="n">
        <v>46196</v>
      </c>
      <c r="F166" s="16" t="n">
        <v>46195</v>
      </c>
      <c r="G166" s="1" t="s">
        <v>1057</v>
      </c>
      <c r="H166" s="1" t="n">
        <v>1293973</v>
      </c>
      <c r="I166" s="1" t="n">
        <v>11</v>
      </c>
      <c r="J166" s="1" t="s">
        <v>3057</v>
      </c>
      <c r="K166" s="68" t="n">
        <v>862</v>
      </c>
      <c r="L166" s="0" t="s">
        <v>3058</v>
      </c>
      <c r="O166" s="75" t="n">
        <v>46326</v>
      </c>
      <c r="P166" s="74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3</v>
      </c>
      <c r="B167" s="1" t="n">
        <v>395087</v>
      </c>
      <c r="C167" s="1" t="s">
        <v>35</v>
      </c>
      <c r="D167" s="1" t="s">
        <v>3100</v>
      </c>
      <c r="E167" s="16" t="n">
        <v>46190</v>
      </c>
      <c r="F167" s="16" t="n">
        <v>46189</v>
      </c>
      <c r="G167" s="1" t="s">
        <v>1052</v>
      </c>
      <c r="H167" s="1" t="n">
        <v>1265472</v>
      </c>
      <c r="I167" s="1" t="n">
        <v>11</v>
      </c>
      <c r="J167" s="1" t="s">
        <v>3057</v>
      </c>
      <c r="K167" s="68" t="n">
        <v>1229.96</v>
      </c>
      <c r="L167" s="0" t="s">
        <v>3058</v>
      </c>
      <c r="O167" s="75" t="n">
        <v>46327</v>
      </c>
      <c r="P167" s="74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3</v>
      </c>
      <c r="B168" s="1" t="n">
        <v>397888</v>
      </c>
      <c r="C168" s="1" t="s">
        <v>35</v>
      </c>
      <c r="D168" s="1" t="s">
        <v>3100</v>
      </c>
      <c r="E168" s="16" t="n">
        <v>46240</v>
      </c>
      <c r="F168" s="16" t="n">
        <v>46239</v>
      </c>
      <c r="G168" s="1" t="s">
        <v>1052</v>
      </c>
      <c r="H168" s="1" t="n">
        <v>1509731</v>
      </c>
      <c r="I168" s="1" t="n">
        <v>11</v>
      </c>
      <c r="J168" s="1" t="s">
        <v>3057</v>
      </c>
      <c r="K168" s="68" t="n">
        <v>1822.94</v>
      </c>
      <c r="L168" s="0" t="s">
        <v>3058</v>
      </c>
      <c r="O168" s="75" t="n">
        <v>46328</v>
      </c>
      <c r="P168" s="74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3</v>
      </c>
      <c r="B169" s="1" t="n">
        <v>309501</v>
      </c>
      <c r="C169" s="1" t="s">
        <v>35</v>
      </c>
      <c r="D169" s="1" t="s">
        <v>3101</v>
      </c>
      <c r="E169" s="16" t="n">
        <v>46190</v>
      </c>
      <c r="F169" s="16" t="n">
        <v>46188</v>
      </c>
      <c r="G169" s="1" t="s">
        <v>1052</v>
      </c>
      <c r="H169" s="1" t="n">
        <v>1265467</v>
      </c>
      <c r="I169" s="1" t="n">
        <v>11</v>
      </c>
      <c r="J169" s="1" t="s">
        <v>3057</v>
      </c>
      <c r="K169" s="68" t="n">
        <v>539.46</v>
      </c>
      <c r="L169" s="0" t="s">
        <v>3058</v>
      </c>
      <c r="O169" s="75" t="n">
        <v>46329</v>
      </c>
      <c r="P169" s="74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3</v>
      </c>
      <c r="B170" s="1" t="n">
        <v>628889</v>
      </c>
      <c r="C170" s="1" t="s">
        <v>58</v>
      </c>
      <c r="D170" s="1" t="s">
        <v>3102</v>
      </c>
      <c r="E170" s="16" t="n">
        <v>46260</v>
      </c>
      <c r="F170" s="16" t="n">
        <v>46259</v>
      </c>
      <c r="G170" s="1" t="s">
        <v>220</v>
      </c>
      <c r="H170" s="1" t="n">
        <v>1603735</v>
      </c>
      <c r="I170" s="1" t="n">
        <v>11</v>
      </c>
      <c r="J170" s="1" t="s">
        <v>3057</v>
      </c>
      <c r="K170" s="68" t="n">
        <v>654</v>
      </c>
      <c r="L170" s="0" t="s">
        <v>3058</v>
      </c>
      <c r="O170" s="75" t="n">
        <v>46330</v>
      </c>
      <c r="P170" s="74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3</v>
      </c>
      <c r="B171" s="1" t="n">
        <v>584765</v>
      </c>
      <c r="C171" s="1" t="s">
        <v>58</v>
      </c>
      <c r="D171" s="1" t="s">
        <v>3102</v>
      </c>
      <c r="E171" s="16" t="n">
        <v>46189</v>
      </c>
      <c r="F171" s="16" t="n">
        <v>46188</v>
      </c>
      <c r="G171" s="1" t="s">
        <v>220</v>
      </c>
      <c r="H171" s="1" t="n">
        <v>1261103</v>
      </c>
      <c r="I171" s="1" t="n">
        <v>11</v>
      </c>
      <c r="J171" s="1" t="s">
        <v>3057</v>
      </c>
      <c r="K171" s="68" t="n">
        <v>1040</v>
      </c>
      <c r="L171" s="0" t="s">
        <v>3058</v>
      </c>
      <c r="O171" s="75" t="n">
        <v>46331</v>
      </c>
      <c r="P171" s="74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3</v>
      </c>
      <c r="B172" s="1" t="n">
        <v>598141</v>
      </c>
      <c r="C172" s="1" t="s">
        <v>58</v>
      </c>
      <c r="D172" s="1" t="s">
        <v>3102</v>
      </c>
      <c r="E172" s="16" t="n">
        <v>46210</v>
      </c>
      <c r="F172" s="16" t="n">
        <v>46209</v>
      </c>
      <c r="G172" s="1" t="s">
        <v>220</v>
      </c>
      <c r="H172" s="1" t="n">
        <v>1364926</v>
      </c>
      <c r="I172" s="1" t="n">
        <v>1</v>
      </c>
      <c r="J172" s="1" t="s">
        <v>3057</v>
      </c>
      <c r="K172" s="68" t="n">
        <v>618.5</v>
      </c>
      <c r="L172" s="0" t="s">
        <v>3062</v>
      </c>
      <c r="O172" s="75" t="n">
        <v>46332</v>
      </c>
      <c r="P172" s="74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3</v>
      </c>
      <c r="B173" s="1" t="n">
        <v>620570</v>
      </c>
      <c r="C173" s="1" t="s">
        <v>58</v>
      </c>
      <c r="D173" s="1" t="s">
        <v>3102</v>
      </c>
      <c r="E173" s="16" t="n">
        <v>46246</v>
      </c>
      <c r="F173" s="16" t="n">
        <v>46245</v>
      </c>
      <c r="G173" s="1" t="s">
        <v>220</v>
      </c>
      <c r="H173" s="1" t="n">
        <v>1537178</v>
      </c>
      <c r="I173" s="1" t="n">
        <v>11</v>
      </c>
      <c r="J173" s="1" t="s">
        <v>3057</v>
      </c>
      <c r="K173" s="68" t="n">
        <v>444</v>
      </c>
      <c r="L173" s="0" t="s">
        <v>3058</v>
      </c>
      <c r="O173" s="75" t="n">
        <v>46333</v>
      </c>
      <c r="P173" s="74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3</v>
      </c>
      <c r="B174" s="1" t="n">
        <v>615608</v>
      </c>
      <c r="C174" s="1" t="s">
        <v>58</v>
      </c>
      <c r="D174" s="1" t="s">
        <v>3102</v>
      </c>
      <c r="E174" s="16" t="n">
        <v>46239</v>
      </c>
      <c r="F174" s="16" t="n">
        <v>46238</v>
      </c>
      <c r="G174" s="1" t="s">
        <v>220</v>
      </c>
      <c r="H174" s="1" t="n">
        <v>1504260</v>
      </c>
      <c r="I174" s="1" t="n">
        <v>11</v>
      </c>
      <c r="J174" s="1" t="s">
        <v>3057</v>
      </c>
      <c r="K174" s="68" t="n">
        <v>210</v>
      </c>
      <c r="L174" s="0" t="s">
        <v>3058</v>
      </c>
      <c r="O174" s="75" t="n">
        <v>46334</v>
      </c>
      <c r="P174" s="74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3</v>
      </c>
      <c r="B175" s="1" t="n">
        <v>607701</v>
      </c>
      <c r="C175" s="1" t="s">
        <v>58</v>
      </c>
      <c r="D175" s="1" t="s">
        <v>3102</v>
      </c>
      <c r="E175" s="16" t="n">
        <v>46225</v>
      </c>
      <c r="F175" s="16" t="n">
        <v>46224</v>
      </c>
      <c r="G175" s="1" t="s">
        <v>220</v>
      </c>
      <c r="H175" s="1" t="n">
        <v>1434537</v>
      </c>
      <c r="I175" s="1" t="n">
        <v>11</v>
      </c>
      <c r="J175" s="1" t="s">
        <v>3057</v>
      </c>
      <c r="K175" s="68" t="n">
        <v>1200.8</v>
      </c>
      <c r="L175" s="0" t="s">
        <v>3058</v>
      </c>
      <c r="O175" s="75" t="n">
        <v>46335</v>
      </c>
      <c r="P175" s="74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3</v>
      </c>
      <c r="B176" s="1" t="n">
        <v>143793</v>
      </c>
      <c r="C176" s="1" t="s">
        <v>310</v>
      </c>
      <c r="D176" s="1" t="s">
        <v>3103</v>
      </c>
      <c r="E176" s="16" t="n">
        <v>46241</v>
      </c>
      <c r="F176" s="16" t="n">
        <v>46238</v>
      </c>
      <c r="G176" s="1" t="s">
        <v>1693</v>
      </c>
      <c r="H176" s="1" t="n">
        <v>1513402</v>
      </c>
      <c r="I176" s="1" t="n">
        <v>11</v>
      </c>
      <c r="J176" s="1" t="s">
        <v>3057</v>
      </c>
      <c r="K176" s="68" t="n">
        <v>432.97</v>
      </c>
      <c r="L176" s="0" t="s">
        <v>3058</v>
      </c>
      <c r="O176" s="75" t="n">
        <v>46336</v>
      </c>
      <c r="P176" s="74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3</v>
      </c>
      <c r="B177" s="1" t="n">
        <v>142426</v>
      </c>
      <c r="C177" s="1" t="s">
        <v>310</v>
      </c>
      <c r="D177" s="1" t="s">
        <v>3103</v>
      </c>
      <c r="E177" s="16" t="n">
        <v>46203</v>
      </c>
      <c r="F177" s="16" t="n">
        <v>46202</v>
      </c>
      <c r="G177" s="1" t="s">
        <v>1693</v>
      </c>
      <c r="H177" s="1" t="n">
        <v>1334000</v>
      </c>
      <c r="I177" s="1" t="n">
        <v>1</v>
      </c>
      <c r="J177" s="1" t="s">
        <v>3057</v>
      </c>
      <c r="K177" s="68" t="n">
        <v>222.97</v>
      </c>
      <c r="L177" s="0" t="s">
        <v>3062</v>
      </c>
      <c r="O177" s="75" t="n">
        <v>46337</v>
      </c>
      <c r="P177" s="74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3</v>
      </c>
      <c r="B178" s="1" t="n">
        <v>54575</v>
      </c>
      <c r="C178" s="1" t="s">
        <v>35</v>
      </c>
      <c r="D178" s="1" t="s">
        <v>3104</v>
      </c>
      <c r="E178" s="16" t="n">
        <v>46189</v>
      </c>
      <c r="F178" s="16" t="n">
        <v>46176</v>
      </c>
      <c r="G178" s="1" t="s">
        <v>714</v>
      </c>
      <c r="H178" s="1" t="n">
        <v>1260206</v>
      </c>
      <c r="I178" s="1" t="n">
        <v>11</v>
      </c>
      <c r="J178" s="1" t="s">
        <v>3057</v>
      </c>
      <c r="K178" s="68" t="n">
        <v>3282.75</v>
      </c>
      <c r="L178" s="0" t="s">
        <v>3058</v>
      </c>
      <c r="O178" s="75" t="n">
        <v>46338</v>
      </c>
      <c r="P178" s="74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3</v>
      </c>
      <c r="B179" s="1" t="n">
        <v>55315</v>
      </c>
      <c r="C179" s="1" t="s">
        <v>35</v>
      </c>
      <c r="D179" s="1" t="s">
        <v>3104</v>
      </c>
      <c r="E179" s="16" t="n">
        <v>46216</v>
      </c>
      <c r="F179" s="16" t="n">
        <v>46212</v>
      </c>
      <c r="G179" s="1" t="s">
        <v>714</v>
      </c>
      <c r="H179" s="1" t="n">
        <v>1392652</v>
      </c>
      <c r="I179" s="1" t="n">
        <v>11</v>
      </c>
      <c r="J179" s="1" t="s">
        <v>3057</v>
      </c>
      <c r="K179" s="68" t="n">
        <v>4585.85</v>
      </c>
      <c r="L179" s="0" t="s">
        <v>3058</v>
      </c>
      <c r="O179" s="75" t="n">
        <v>46339</v>
      </c>
      <c r="P179" s="74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3</v>
      </c>
      <c r="B180" s="1" t="n">
        <v>1887</v>
      </c>
      <c r="C180" s="1" t="s">
        <v>35</v>
      </c>
      <c r="D180" s="1" t="s">
        <v>3105</v>
      </c>
      <c r="E180" s="16" t="n">
        <v>46234</v>
      </c>
      <c r="F180" s="16" t="n">
        <v>46231</v>
      </c>
      <c r="G180" s="1" t="s">
        <v>820</v>
      </c>
      <c r="H180" s="1" t="n">
        <v>1482021</v>
      </c>
      <c r="I180" s="1" t="n">
        <v>11</v>
      </c>
      <c r="J180" s="1" t="s">
        <v>3057</v>
      </c>
      <c r="K180" s="68" t="n">
        <v>4845.5</v>
      </c>
      <c r="L180" s="0" t="s">
        <v>3058</v>
      </c>
      <c r="O180" s="75" t="n">
        <v>46340</v>
      </c>
      <c r="P180" s="74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3</v>
      </c>
      <c r="B181" s="1" t="n">
        <v>304174</v>
      </c>
      <c r="C181" s="1" t="s">
        <v>35</v>
      </c>
      <c r="D181" s="1" t="s">
        <v>3106</v>
      </c>
      <c r="E181" s="16" t="n">
        <v>46184</v>
      </c>
      <c r="F181" s="16" t="n">
        <v>46183</v>
      </c>
      <c r="G181" s="1" t="s">
        <v>80</v>
      </c>
      <c r="H181" s="1" t="n">
        <v>1235743</v>
      </c>
      <c r="I181" s="1" t="n">
        <v>11</v>
      </c>
      <c r="J181" s="1" t="s">
        <v>3057</v>
      </c>
      <c r="K181" s="68" t="n">
        <v>3734.4</v>
      </c>
      <c r="L181" s="0" t="s">
        <v>3058</v>
      </c>
      <c r="O181" s="75" t="n">
        <v>46341</v>
      </c>
      <c r="P181" s="74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3</v>
      </c>
      <c r="B182" s="1" t="n">
        <v>312577</v>
      </c>
      <c r="C182" s="1" t="s">
        <v>35</v>
      </c>
      <c r="D182" s="1" t="s">
        <v>3106</v>
      </c>
      <c r="E182" s="16" t="n">
        <v>46262</v>
      </c>
      <c r="F182" s="16" t="n">
        <v>46261</v>
      </c>
      <c r="G182" s="1" t="s">
        <v>80</v>
      </c>
      <c r="H182" s="1" t="n">
        <v>1613526</v>
      </c>
      <c r="I182" s="1" t="n">
        <v>11</v>
      </c>
      <c r="J182" s="1" t="s">
        <v>3057</v>
      </c>
      <c r="K182" s="68" t="n">
        <v>3195.3</v>
      </c>
      <c r="L182" s="0" t="s">
        <v>3058</v>
      </c>
      <c r="O182" s="75" t="n">
        <v>46342</v>
      </c>
      <c r="P182" s="74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3</v>
      </c>
      <c r="B183" s="1" t="n">
        <v>310154</v>
      </c>
      <c r="C183" s="1" t="s">
        <v>35</v>
      </c>
      <c r="D183" s="1" t="s">
        <v>3106</v>
      </c>
      <c r="E183" s="16" t="n">
        <v>46241</v>
      </c>
      <c r="F183" s="16" t="n">
        <v>46239</v>
      </c>
      <c r="G183" s="1" t="s">
        <v>80</v>
      </c>
      <c r="H183" s="1" t="n">
        <v>1512636</v>
      </c>
      <c r="I183" s="1" t="n">
        <v>11</v>
      </c>
      <c r="J183" s="1" t="s">
        <v>3057</v>
      </c>
      <c r="K183" s="68" t="n">
        <v>2958.1</v>
      </c>
      <c r="L183" s="0" t="s">
        <v>3058</v>
      </c>
      <c r="O183" s="75" t="n">
        <v>46343</v>
      </c>
      <c r="P183" s="74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3</v>
      </c>
      <c r="B184" s="1" t="n">
        <v>310741</v>
      </c>
      <c r="C184" s="1" t="s">
        <v>35</v>
      </c>
      <c r="D184" s="1" t="s">
        <v>3106</v>
      </c>
      <c r="E184" s="16" t="n">
        <v>46246</v>
      </c>
      <c r="F184" s="16" t="n">
        <v>46245</v>
      </c>
      <c r="G184" s="1" t="s">
        <v>80</v>
      </c>
      <c r="H184" s="1" t="n">
        <v>1537214</v>
      </c>
      <c r="I184" s="1" t="n">
        <v>11</v>
      </c>
      <c r="J184" s="1" t="s">
        <v>3057</v>
      </c>
      <c r="K184" s="68" t="n">
        <v>4152</v>
      </c>
      <c r="L184" s="0" t="s">
        <v>3058</v>
      </c>
      <c r="O184" s="75" t="n">
        <v>46344</v>
      </c>
      <c r="P184" s="74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3</v>
      </c>
      <c r="B185" s="1" t="n">
        <v>308737</v>
      </c>
      <c r="C185" s="1" t="s">
        <v>35</v>
      </c>
      <c r="D185" s="1" t="s">
        <v>3106</v>
      </c>
      <c r="E185" s="16" t="n">
        <v>46226</v>
      </c>
      <c r="F185" s="16" t="n">
        <v>46225</v>
      </c>
      <c r="G185" s="1" t="s">
        <v>80</v>
      </c>
      <c r="H185" s="1" t="n">
        <v>1439176</v>
      </c>
      <c r="I185" s="1" t="n">
        <v>11</v>
      </c>
      <c r="J185" s="1" t="s">
        <v>3057</v>
      </c>
      <c r="K185" s="68" t="n">
        <v>2683</v>
      </c>
      <c r="L185" s="0" t="s">
        <v>3058</v>
      </c>
      <c r="O185" s="75" t="n">
        <v>46345</v>
      </c>
      <c r="P185" s="74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3</v>
      </c>
      <c r="B186" s="1" t="n">
        <v>309542</v>
      </c>
      <c r="C186" s="1" t="s">
        <v>35</v>
      </c>
      <c r="D186" s="1" t="s">
        <v>3106</v>
      </c>
      <c r="E186" s="16" t="n">
        <v>46234</v>
      </c>
      <c r="F186" s="16" t="n">
        <v>46232</v>
      </c>
      <c r="G186" s="1" t="s">
        <v>80</v>
      </c>
      <c r="H186" s="1" t="n">
        <v>1477998</v>
      </c>
      <c r="I186" s="1" t="n">
        <v>11</v>
      </c>
      <c r="J186" s="1" t="s">
        <v>3057</v>
      </c>
      <c r="K186" s="68" t="n">
        <v>2951.1</v>
      </c>
      <c r="L186" s="0" t="s">
        <v>3058</v>
      </c>
      <c r="O186" s="75" t="n">
        <v>46346</v>
      </c>
      <c r="P186" s="74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3</v>
      </c>
      <c r="B187" s="1" t="n">
        <v>305918</v>
      </c>
      <c r="C187" s="1" t="s">
        <v>35</v>
      </c>
      <c r="D187" s="1" t="s">
        <v>3106</v>
      </c>
      <c r="E187" s="16" t="n">
        <v>46202</v>
      </c>
      <c r="F187" s="16" t="n">
        <v>46198</v>
      </c>
      <c r="G187" s="1" t="s">
        <v>80</v>
      </c>
      <c r="H187" s="1" t="n">
        <v>1322168</v>
      </c>
      <c r="I187" s="1" t="n">
        <v>11</v>
      </c>
      <c r="J187" s="1" t="s">
        <v>3057</v>
      </c>
      <c r="K187" s="68" t="n">
        <v>1947.55</v>
      </c>
      <c r="L187" s="0" t="s">
        <v>3058</v>
      </c>
      <c r="O187" s="75" t="n">
        <v>46347</v>
      </c>
      <c r="P187" s="74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3</v>
      </c>
      <c r="B188" s="1" t="n">
        <v>304792</v>
      </c>
      <c r="C188" s="1" t="s">
        <v>35</v>
      </c>
      <c r="D188" s="1" t="s">
        <v>3106</v>
      </c>
      <c r="E188" s="16" t="n">
        <v>46192</v>
      </c>
      <c r="F188" s="16" t="n">
        <v>46189</v>
      </c>
      <c r="G188" s="1" t="s">
        <v>80</v>
      </c>
      <c r="H188" s="1" t="n">
        <v>1274333</v>
      </c>
      <c r="I188" s="1" t="n">
        <v>11</v>
      </c>
      <c r="J188" s="1" t="s">
        <v>3057</v>
      </c>
      <c r="K188" s="68" t="n">
        <v>1174.2</v>
      </c>
      <c r="L188" s="0" t="s">
        <v>3058</v>
      </c>
      <c r="O188" s="75" t="n">
        <v>46348</v>
      </c>
      <c r="P188" s="74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3</v>
      </c>
      <c r="B189" s="1" t="n">
        <v>39195</v>
      </c>
      <c r="C189" s="1" t="s">
        <v>3107</v>
      </c>
      <c r="D189" s="1" t="s">
        <v>3108</v>
      </c>
      <c r="E189" s="16" t="n">
        <v>46221</v>
      </c>
      <c r="F189" s="16" t="n">
        <v>46221</v>
      </c>
      <c r="G189" s="1" t="s">
        <v>1808</v>
      </c>
      <c r="H189" s="1" t="n">
        <v>1415953</v>
      </c>
      <c r="I189" s="1" t="n">
        <v>11</v>
      </c>
      <c r="J189" s="1" t="s">
        <v>3057</v>
      </c>
      <c r="K189" s="68" t="n">
        <v>2254.72</v>
      </c>
      <c r="L189" s="0" t="s">
        <v>3058</v>
      </c>
      <c r="O189" s="75" t="n">
        <v>46349</v>
      </c>
      <c r="P189" s="74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3</v>
      </c>
      <c r="B190" s="1" t="n">
        <v>39747</v>
      </c>
      <c r="C190" s="1" t="s">
        <v>3107</v>
      </c>
      <c r="D190" s="1" t="s">
        <v>3108</v>
      </c>
      <c r="E190" s="16" t="n">
        <v>46275</v>
      </c>
      <c r="F190" s="16" t="n">
        <v>46275</v>
      </c>
      <c r="G190" s="1" t="s">
        <v>1808</v>
      </c>
      <c r="H190" s="1" t="n">
        <v>1683132</v>
      </c>
      <c r="I190" s="1" t="n">
        <v>11</v>
      </c>
      <c r="J190" s="1" t="s">
        <v>3057</v>
      </c>
      <c r="K190" s="68" t="n">
        <v>5084.44</v>
      </c>
      <c r="L190" s="0" t="s">
        <v>3058</v>
      </c>
      <c r="O190" s="75" t="n">
        <v>46350</v>
      </c>
      <c r="P190" s="74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3</v>
      </c>
      <c r="B191" s="1" t="n">
        <v>39662</v>
      </c>
      <c r="C191" s="1" t="s">
        <v>3107</v>
      </c>
      <c r="D191" s="1" t="s">
        <v>3108</v>
      </c>
      <c r="E191" s="16" t="n">
        <v>46267</v>
      </c>
      <c r="F191" s="16" t="n">
        <v>46266</v>
      </c>
      <c r="G191" s="1" t="s">
        <v>1808</v>
      </c>
      <c r="H191" s="1" t="n">
        <v>1638817</v>
      </c>
      <c r="I191" s="1" t="n">
        <v>11</v>
      </c>
      <c r="J191" s="1" t="s">
        <v>3057</v>
      </c>
      <c r="K191" s="68" t="n">
        <v>108.9</v>
      </c>
      <c r="L191" s="0" t="s">
        <v>3058</v>
      </c>
      <c r="O191" s="75" t="n">
        <v>46351</v>
      </c>
      <c r="P191" s="74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3</v>
      </c>
      <c r="B192" s="1" t="n">
        <v>39678</v>
      </c>
      <c r="C192" s="1" t="s">
        <v>3107</v>
      </c>
      <c r="D192" s="1" t="s">
        <v>3108</v>
      </c>
      <c r="E192" s="16" t="n">
        <v>46267</v>
      </c>
      <c r="F192" s="16" t="n">
        <v>46267</v>
      </c>
      <c r="G192" s="1" t="s">
        <v>1808</v>
      </c>
      <c r="H192" s="1" t="n">
        <v>1642664</v>
      </c>
      <c r="I192" s="1" t="n">
        <v>11</v>
      </c>
      <c r="J192" s="1" t="s">
        <v>3057</v>
      </c>
      <c r="K192" s="68" t="n">
        <v>455.52</v>
      </c>
      <c r="L192" s="0" t="s">
        <v>3058</v>
      </c>
      <c r="O192" s="75" t="n">
        <v>46352</v>
      </c>
      <c r="P192" s="74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3</v>
      </c>
      <c r="B193" s="1" t="n">
        <v>39504</v>
      </c>
      <c r="C193" s="1" t="s">
        <v>3107</v>
      </c>
      <c r="D193" s="1" t="s">
        <v>3108</v>
      </c>
      <c r="E193" s="16" t="n">
        <v>46253</v>
      </c>
      <c r="F193" s="16" t="n">
        <v>46253</v>
      </c>
      <c r="G193" s="1" t="s">
        <v>1808</v>
      </c>
      <c r="H193" s="1" t="n">
        <v>1572950</v>
      </c>
      <c r="I193" s="1" t="n">
        <v>11</v>
      </c>
      <c r="J193" s="1" t="s">
        <v>3057</v>
      </c>
      <c r="K193" s="68" t="n">
        <v>4666.08</v>
      </c>
      <c r="L193" s="0" t="s">
        <v>3058</v>
      </c>
      <c r="O193" s="75" t="n">
        <v>46353</v>
      </c>
      <c r="P193" s="74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3</v>
      </c>
      <c r="B194" s="1" t="n">
        <v>39221</v>
      </c>
      <c r="C194" s="1" t="s">
        <v>3107</v>
      </c>
      <c r="D194" s="1" t="s">
        <v>3108</v>
      </c>
      <c r="E194" s="16" t="n">
        <v>46225</v>
      </c>
      <c r="F194" s="16" t="n">
        <v>46224</v>
      </c>
      <c r="G194" s="1" t="s">
        <v>1808</v>
      </c>
      <c r="H194" s="1" t="n">
        <v>1434491</v>
      </c>
      <c r="I194" s="1" t="n">
        <v>11</v>
      </c>
      <c r="J194" s="1" t="s">
        <v>3057</v>
      </c>
      <c r="K194" s="68" t="n">
        <v>2419.55</v>
      </c>
      <c r="L194" s="0" t="s">
        <v>3058</v>
      </c>
      <c r="O194" s="75" t="n">
        <v>46354</v>
      </c>
      <c r="P194" s="74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3</v>
      </c>
      <c r="B195" s="1" t="n">
        <v>70351</v>
      </c>
      <c r="C195" s="1" t="s">
        <v>310</v>
      </c>
      <c r="D195" s="1" t="s">
        <v>3109</v>
      </c>
      <c r="E195" s="16" t="n">
        <v>46259</v>
      </c>
      <c r="F195" s="16" t="n">
        <v>46253</v>
      </c>
      <c r="G195" s="1" t="s">
        <v>2533</v>
      </c>
      <c r="H195" s="1" t="n">
        <v>1598817</v>
      </c>
      <c r="I195" s="1" t="n">
        <v>11</v>
      </c>
      <c r="J195" s="1" t="s">
        <v>3057</v>
      </c>
      <c r="K195" s="68" t="n">
        <v>695.94</v>
      </c>
      <c r="L195" s="0" t="s">
        <v>3058</v>
      </c>
      <c r="O195" s="75" t="n">
        <v>46355</v>
      </c>
      <c r="P195" s="74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3</v>
      </c>
      <c r="B196" s="1" t="n">
        <v>726963</v>
      </c>
      <c r="C196" s="1" t="s">
        <v>3081</v>
      </c>
      <c r="D196" s="1" t="s">
        <v>3110</v>
      </c>
      <c r="E196" s="16" t="n">
        <v>46183</v>
      </c>
      <c r="F196" s="16" t="n">
        <v>46182</v>
      </c>
      <c r="G196" s="1" t="s">
        <v>198</v>
      </c>
      <c r="H196" s="1" t="n">
        <v>1232041</v>
      </c>
      <c r="I196" s="1" t="n">
        <v>11</v>
      </c>
      <c r="J196" s="1" t="s">
        <v>3057</v>
      </c>
      <c r="K196" s="68" t="n">
        <v>1944.71</v>
      </c>
      <c r="L196" s="0" t="s">
        <v>3058</v>
      </c>
      <c r="O196" s="75" t="n">
        <v>46356</v>
      </c>
      <c r="P196" s="74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3</v>
      </c>
      <c r="B197" s="1" t="n">
        <v>733416</v>
      </c>
      <c r="C197" s="1" t="s">
        <v>3081</v>
      </c>
      <c r="D197" s="1" t="s">
        <v>3110</v>
      </c>
      <c r="E197" s="16" t="n">
        <v>46203</v>
      </c>
      <c r="F197" s="16" t="n">
        <v>46202</v>
      </c>
      <c r="G197" s="1" t="s">
        <v>198</v>
      </c>
      <c r="H197" s="1" t="n">
        <v>1333932</v>
      </c>
      <c r="I197" s="1" t="n">
        <v>39</v>
      </c>
      <c r="J197" s="1" t="s">
        <v>3057</v>
      </c>
      <c r="K197" s="68" t="n">
        <v>423.71</v>
      </c>
      <c r="L197" s="0" t="s">
        <v>3062</v>
      </c>
      <c r="O197" s="75" t="n">
        <v>46357</v>
      </c>
      <c r="P197" s="74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3</v>
      </c>
      <c r="B198" s="1" t="n">
        <v>746264</v>
      </c>
      <c r="C198" s="1" t="s">
        <v>3081</v>
      </c>
      <c r="D198" s="1" t="s">
        <v>3110</v>
      </c>
      <c r="E198" s="16" t="n">
        <v>46254</v>
      </c>
      <c r="F198" s="16" t="n">
        <v>46239</v>
      </c>
      <c r="G198" s="1" t="s">
        <v>198</v>
      </c>
      <c r="H198" s="1" t="n">
        <v>1575937</v>
      </c>
      <c r="I198" s="1" t="n">
        <v>11</v>
      </c>
      <c r="J198" s="1" t="s">
        <v>3057</v>
      </c>
      <c r="K198" s="68" t="n">
        <v>274.14</v>
      </c>
      <c r="L198" s="0" t="s">
        <v>3058</v>
      </c>
      <c r="O198" s="75" t="n">
        <v>46358</v>
      </c>
      <c r="P198" s="74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3</v>
      </c>
      <c r="B199" s="1" t="n">
        <v>745592</v>
      </c>
      <c r="C199" s="1" t="s">
        <v>3081</v>
      </c>
      <c r="D199" s="1" t="s">
        <v>3110</v>
      </c>
      <c r="E199" s="16" t="n">
        <v>46252</v>
      </c>
      <c r="F199" s="16" t="n">
        <v>46238</v>
      </c>
      <c r="G199" s="1" t="s">
        <v>198</v>
      </c>
      <c r="H199" s="1" t="n">
        <v>1566204</v>
      </c>
      <c r="I199" s="1" t="n">
        <v>11</v>
      </c>
      <c r="J199" s="1" t="s">
        <v>3057</v>
      </c>
      <c r="K199" s="68" t="n">
        <v>3726.8</v>
      </c>
      <c r="L199" s="0" t="s">
        <v>3058</v>
      </c>
      <c r="O199" s="75" t="n">
        <v>46359</v>
      </c>
      <c r="P199" s="74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3</v>
      </c>
      <c r="B200" s="1" t="n">
        <v>46431</v>
      </c>
      <c r="C200" s="1" t="s">
        <v>3111</v>
      </c>
      <c r="D200" s="1" t="s">
        <v>3112</v>
      </c>
      <c r="E200" s="16" t="n">
        <v>46259</v>
      </c>
      <c r="F200" s="16" t="n">
        <v>46258</v>
      </c>
      <c r="G200" s="1" t="s">
        <v>198</v>
      </c>
      <c r="H200" s="1" t="n">
        <v>1600604</v>
      </c>
      <c r="I200" s="1" t="n">
        <v>11</v>
      </c>
      <c r="J200" s="1" t="s">
        <v>3057</v>
      </c>
      <c r="K200" s="68" t="n">
        <v>272.81</v>
      </c>
      <c r="L200" s="0" t="s">
        <v>3058</v>
      </c>
      <c r="O200" s="75" t="n">
        <v>46360</v>
      </c>
      <c r="P200" s="74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3</v>
      </c>
      <c r="B201" s="1" t="n">
        <v>45473</v>
      </c>
      <c r="C201" s="1" t="s">
        <v>3111</v>
      </c>
      <c r="D201" s="1" t="s">
        <v>3112</v>
      </c>
      <c r="E201" s="16" t="n">
        <v>46234</v>
      </c>
      <c r="F201" s="16" t="n">
        <v>46233</v>
      </c>
      <c r="G201" s="1" t="s">
        <v>198</v>
      </c>
      <c r="H201" s="1" t="n">
        <v>1477836</v>
      </c>
      <c r="I201" s="1" t="n">
        <v>39</v>
      </c>
      <c r="J201" s="1" t="s">
        <v>3057</v>
      </c>
      <c r="K201" s="68" t="n">
        <v>271.84</v>
      </c>
      <c r="L201" s="0" t="s">
        <v>3062</v>
      </c>
      <c r="O201" s="75" t="n">
        <v>46361</v>
      </c>
      <c r="P201" s="74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3</v>
      </c>
      <c r="B202" s="1" t="n">
        <v>47015</v>
      </c>
      <c r="C202" s="1" t="s">
        <v>3111</v>
      </c>
      <c r="D202" s="1" t="s">
        <v>3112</v>
      </c>
      <c r="E202" s="16" t="n">
        <v>46275</v>
      </c>
      <c r="F202" s="16" t="n">
        <v>46274</v>
      </c>
      <c r="G202" s="1" t="s">
        <v>198</v>
      </c>
      <c r="H202" s="1" t="n">
        <v>1681764</v>
      </c>
      <c r="I202" s="1" t="n">
        <v>39</v>
      </c>
      <c r="J202" s="1" t="s">
        <v>3057</v>
      </c>
      <c r="K202" s="68" t="n">
        <v>202.68</v>
      </c>
      <c r="L202" s="0" t="s">
        <v>3062</v>
      </c>
      <c r="O202" s="75" t="n">
        <v>46362</v>
      </c>
      <c r="P202" s="74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3</v>
      </c>
      <c r="B203" s="1" t="n">
        <v>46430</v>
      </c>
      <c r="C203" s="1" t="s">
        <v>3111</v>
      </c>
      <c r="D203" s="1" t="s">
        <v>3112</v>
      </c>
      <c r="E203" s="16" t="n">
        <v>46259</v>
      </c>
      <c r="F203" s="16" t="n">
        <v>46258</v>
      </c>
      <c r="G203" s="1" t="s">
        <v>198</v>
      </c>
      <c r="H203" s="1" t="n">
        <v>1598735</v>
      </c>
      <c r="I203" s="1" t="n">
        <v>39</v>
      </c>
      <c r="J203" s="1" t="s">
        <v>3057</v>
      </c>
      <c r="K203" s="68" t="n">
        <v>229.86</v>
      </c>
      <c r="L203" s="0" t="s">
        <v>3062</v>
      </c>
      <c r="O203" s="75" t="n">
        <v>46363</v>
      </c>
      <c r="P203" s="74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3</v>
      </c>
      <c r="B204" s="1" t="n">
        <v>264696</v>
      </c>
      <c r="C204" s="1" t="s">
        <v>35</v>
      </c>
      <c r="D204" s="1" t="s">
        <v>3113</v>
      </c>
      <c r="E204" s="16" t="n">
        <v>46238</v>
      </c>
      <c r="F204" s="16" t="n">
        <v>46237</v>
      </c>
      <c r="G204" s="1" t="s">
        <v>2214</v>
      </c>
      <c r="H204" s="1" t="n">
        <v>1500409</v>
      </c>
      <c r="I204" s="1" t="n">
        <v>11</v>
      </c>
      <c r="J204" s="1" t="s">
        <v>3057</v>
      </c>
      <c r="K204" s="68" t="n">
        <v>781.36</v>
      </c>
      <c r="L204" s="0" t="s">
        <v>3058</v>
      </c>
      <c r="O204" s="75" t="n">
        <v>46364</v>
      </c>
      <c r="P204" s="74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3</v>
      </c>
      <c r="B205" s="1" t="n">
        <v>293817</v>
      </c>
      <c r="C205" s="1" t="s">
        <v>35</v>
      </c>
      <c r="D205" s="1" t="s">
        <v>3114</v>
      </c>
      <c r="E205" s="16" t="n">
        <v>46193</v>
      </c>
      <c r="F205" s="16" t="n">
        <v>46190</v>
      </c>
      <c r="G205" s="1" t="s">
        <v>321</v>
      </c>
      <c r="H205" s="1" t="n">
        <v>1279758</v>
      </c>
      <c r="I205" s="1" t="n">
        <v>11</v>
      </c>
      <c r="J205" s="1" t="s">
        <v>3057</v>
      </c>
      <c r="K205" s="68" t="n">
        <v>3908.29</v>
      </c>
      <c r="L205" s="0" t="s">
        <v>3058</v>
      </c>
      <c r="O205" s="75" t="n">
        <v>46365</v>
      </c>
      <c r="P205" s="74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3</v>
      </c>
      <c r="B206" s="1" t="n">
        <v>297049</v>
      </c>
      <c r="C206" s="1" t="s">
        <v>35</v>
      </c>
      <c r="D206" s="1" t="s">
        <v>3114</v>
      </c>
      <c r="E206" s="16" t="n">
        <v>46247</v>
      </c>
      <c r="F206" s="16" t="n">
        <v>46241</v>
      </c>
      <c r="G206" s="1" t="s">
        <v>321</v>
      </c>
      <c r="H206" s="1" t="n">
        <v>1543673</v>
      </c>
      <c r="I206" s="1" t="n">
        <v>11</v>
      </c>
      <c r="J206" s="1" t="s">
        <v>3057</v>
      </c>
      <c r="K206" s="68" t="n">
        <v>3084.54</v>
      </c>
      <c r="L206" s="0" t="s">
        <v>3058</v>
      </c>
      <c r="O206" s="75" t="n">
        <v>46366</v>
      </c>
      <c r="P206" s="74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3</v>
      </c>
      <c r="B207" s="1" t="n">
        <v>295040</v>
      </c>
      <c r="C207" s="1" t="s">
        <v>35</v>
      </c>
      <c r="D207" s="1" t="s">
        <v>3114</v>
      </c>
      <c r="E207" s="16" t="n">
        <v>46223</v>
      </c>
      <c r="F207" s="16" t="n">
        <v>46212</v>
      </c>
      <c r="G207" s="1" t="s">
        <v>321</v>
      </c>
      <c r="H207" s="1" t="n">
        <v>1424941</v>
      </c>
      <c r="I207" s="1" t="n">
        <v>11</v>
      </c>
      <c r="J207" s="1" t="s">
        <v>3057</v>
      </c>
      <c r="K207" s="68" t="n">
        <v>2124.28</v>
      </c>
      <c r="L207" s="0" t="s">
        <v>3058</v>
      </c>
      <c r="O207" s="75" t="n">
        <v>46367</v>
      </c>
      <c r="P207" s="74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3</v>
      </c>
      <c r="B208" s="1" t="n">
        <v>289529</v>
      </c>
      <c r="C208" s="1" t="s">
        <v>35</v>
      </c>
      <c r="D208" s="1" t="s">
        <v>3114</v>
      </c>
      <c r="E208" s="16" t="n">
        <v>46196</v>
      </c>
      <c r="F208" s="16" t="n">
        <v>46120</v>
      </c>
      <c r="G208" s="1" t="s">
        <v>321</v>
      </c>
      <c r="H208" s="1" t="n">
        <v>1392262</v>
      </c>
      <c r="I208" s="1" t="n">
        <v>11</v>
      </c>
      <c r="J208" s="1" t="s">
        <v>3057</v>
      </c>
      <c r="K208" s="68" t="n">
        <v>2258.55</v>
      </c>
      <c r="L208" s="0" t="s">
        <v>3058</v>
      </c>
      <c r="O208" s="75" t="n">
        <v>46368</v>
      </c>
      <c r="P208" s="74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3</v>
      </c>
      <c r="B209" s="1" t="n">
        <v>327464</v>
      </c>
      <c r="C209" s="1" t="s">
        <v>35</v>
      </c>
      <c r="D209" s="1" t="s">
        <v>3115</v>
      </c>
      <c r="E209" s="16" t="n">
        <v>46203</v>
      </c>
      <c r="F209" s="16" t="n">
        <v>46199</v>
      </c>
      <c r="G209" s="1" t="s">
        <v>1413</v>
      </c>
      <c r="H209" s="1" t="n">
        <v>1334004</v>
      </c>
      <c r="I209" s="1" t="n">
        <v>11</v>
      </c>
      <c r="J209" s="1" t="s">
        <v>3057</v>
      </c>
      <c r="K209" s="68" t="n">
        <v>865.1</v>
      </c>
      <c r="L209" s="0" t="s">
        <v>3058</v>
      </c>
      <c r="O209" s="75" t="n">
        <v>46369</v>
      </c>
      <c r="P209" s="74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3</v>
      </c>
      <c r="B210" s="1" t="n">
        <v>5933</v>
      </c>
      <c r="C210" s="1" t="s">
        <v>189</v>
      </c>
      <c r="D210" s="1" t="s">
        <v>3116</v>
      </c>
      <c r="E210" s="16" t="n">
        <v>46176</v>
      </c>
      <c r="F210" s="16" t="n">
        <v>46175</v>
      </c>
      <c r="G210" s="1" t="s">
        <v>160</v>
      </c>
      <c r="H210" s="1" t="n">
        <v>1196398</v>
      </c>
      <c r="I210" s="1" t="n">
        <v>1</v>
      </c>
      <c r="J210" s="1" t="s">
        <v>3057</v>
      </c>
      <c r="K210" s="68" t="n">
        <v>180</v>
      </c>
      <c r="L210" s="0" t="s">
        <v>3062</v>
      </c>
      <c r="O210" s="75" t="n">
        <v>46370</v>
      </c>
      <c r="P210" s="74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3</v>
      </c>
      <c r="B211" s="1" t="n">
        <v>5973</v>
      </c>
      <c r="C211" s="1" t="s">
        <v>189</v>
      </c>
      <c r="D211" s="1" t="s">
        <v>3116</v>
      </c>
      <c r="E211" s="16" t="n">
        <v>46186</v>
      </c>
      <c r="F211" s="16" t="n">
        <v>46185</v>
      </c>
      <c r="G211" s="1" t="s">
        <v>160</v>
      </c>
      <c r="H211" s="1" t="n">
        <v>1243858</v>
      </c>
      <c r="I211" s="1" t="n">
        <v>1</v>
      </c>
      <c r="J211" s="1" t="s">
        <v>3057</v>
      </c>
      <c r="K211" s="68" t="n">
        <v>240</v>
      </c>
      <c r="L211" s="0" t="s">
        <v>3062</v>
      </c>
      <c r="O211" s="75" t="n">
        <v>46371</v>
      </c>
      <c r="P211" s="74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3</v>
      </c>
      <c r="B212" s="1" t="n">
        <v>5952</v>
      </c>
      <c r="C212" s="1" t="s">
        <v>189</v>
      </c>
      <c r="D212" s="1" t="s">
        <v>3116</v>
      </c>
      <c r="E212" s="16" t="n">
        <v>46181</v>
      </c>
      <c r="F212" s="16" t="n">
        <v>46179</v>
      </c>
      <c r="G212" s="1" t="s">
        <v>160</v>
      </c>
      <c r="H212" s="1" t="n">
        <v>1221211</v>
      </c>
      <c r="I212" s="1" t="n">
        <v>1</v>
      </c>
      <c r="J212" s="1" t="s">
        <v>3057</v>
      </c>
      <c r="K212" s="68" t="n">
        <v>240</v>
      </c>
      <c r="L212" s="0" t="s">
        <v>3062</v>
      </c>
      <c r="O212" s="75" t="n">
        <v>46372</v>
      </c>
      <c r="P212" s="74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3</v>
      </c>
      <c r="B213" s="1" t="n">
        <v>5960</v>
      </c>
      <c r="C213" s="1" t="s">
        <v>189</v>
      </c>
      <c r="D213" s="1" t="s">
        <v>3116</v>
      </c>
      <c r="E213" s="16" t="n">
        <v>46183</v>
      </c>
      <c r="F213" s="16" t="n">
        <v>46181</v>
      </c>
      <c r="G213" s="1" t="s">
        <v>160</v>
      </c>
      <c r="H213" s="1" t="n">
        <v>1230526</v>
      </c>
      <c r="I213" s="1" t="n">
        <v>1</v>
      </c>
      <c r="J213" s="1" t="s">
        <v>3057</v>
      </c>
      <c r="K213" s="68" t="n">
        <v>240</v>
      </c>
      <c r="L213" s="0" t="s">
        <v>3062</v>
      </c>
      <c r="O213" s="75" t="n">
        <v>46373</v>
      </c>
      <c r="P213" s="74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3</v>
      </c>
      <c r="B214" s="1" t="n">
        <v>30019</v>
      </c>
      <c r="C214" s="1" t="s">
        <v>35</v>
      </c>
      <c r="D214" s="1" t="s">
        <v>3117</v>
      </c>
      <c r="E214" s="16" t="n">
        <v>46228</v>
      </c>
      <c r="F214" s="16" t="n">
        <v>46205</v>
      </c>
      <c r="G214" s="1" t="s">
        <v>1666</v>
      </c>
      <c r="H214" s="1" t="n">
        <v>1448727</v>
      </c>
      <c r="I214" s="1" t="n">
        <v>39</v>
      </c>
      <c r="J214" s="1" t="s">
        <v>3057</v>
      </c>
      <c r="K214" s="68" t="n">
        <v>112.94</v>
      </c>
      <c r="L214" s="0" t="s">
        <v>3062</v>
      </c>
      <c r="O214" s="75" t="n">
        <v>46374</v>
      </c>
      <c r="P214" s="74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3</v>
      </c>
      <c r="B215" s="1" t="n">
        <v>133055</v>
      </c>
      <c r="C215" s="1" t="s">
        <v>35</v>
      </c>
      <c r="D215" s="1" t="s">
        <v>3118</v>
      </c>
      <c r="E215" s="16" t="n">
        <v>46193</v>
      </c>
      <c r="F215" s="16" t="n">
        <v>46192</v>
      </c>
      <c r="G215" s="1" t="s">
        <v>1240</v>
      </c>
      <c r="H215" s="1" t="n">
        <v>1279772</v>
      </c>
      <c r="I215" s="1" t="n">
        <v>1</v>
      </c>
      <c r="J215" s="1" t="s">
        <v>3057</v>
      </c>
      <c r="K215" s="68" t="n">
        <v>320.4</v>
      </c>
      <c r="L215" s="0" t="s">
        <v>3062</v>
      </c>
      <c r="O215" s="75" t="n">
        <v>46375</v>
      </c>
      <c r="P215" s="74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3</v>
      </c>
      <c r="B216" s="1" t="n">
        <v>136969</v>
      </c>
      <c r="C216" s="1" t="s">
        <v>35</v>
      </c>
      <c r="D216" s="1" t="s">
        <v>3118</v>
      </c>
      <c r="E216" s="16" t="n">
        <v>46256</v>
      </c>
      <c r="F216" s="16" t="n">
        <v>46256</v>
      </c>
      <c r="G216" s="1" t="s">
        <v>1240</v>
      </c>
      <c r="H216" s="1" t="n">
        <v>1585460</v>
      </c>
      <c r="I216" s="1" t="n">
        <v>11</v>
      </c>
      <c r="J216" s="1" t="s">
        <v>3057</v>
      </c>
      <c r="K216" s="68" t="n">
        <v>320.4</v>
      </c>
      <c r="L216" s="0" t="s">
        <v>3058</v>
      </c>
      <c r="O216" s="75" t="n">
        <v>46376</v>
      </c>
      <c r="P216" s="74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3</v>
      </c>
      <c r="B217" s="1" t="n">
        <v>135484</v>
      </c>
      <c r="C217" s="1" t="s">
        <v>35</v>
      </c>
      <c r="D217" s="1" t="s">
        <v>3118</v>
      </c>
      <c r="E217" s="16" t="n">
        <v>46233</v>
      </c>
      <c r="F217" s="16" t="n">
        <v>46232</v>
      </c>
      <c r="G217" s="1" t="s">
        <v>1240</v>
      </c>
      <c r="H217" s="1" t="n">
        <v>1472897</v>
      </c>
      <c r="I217" s="1" t="n">
        <v>11</v>
      </c>
      <c r="J217" s="1" t="s">
        <v>3057</v>
      </c>
      <c r="K217" s="68" t="n">
        <v>243</v>
      </c>
      <c r="L217" s="0" t="s">
        <v>3058</v>
      </c>
      <c r="O217" s="75" t="n">
        <v>46377</v>
      </c>
      <c r="P217" s="74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3</v>
      </c>
      <c r="B218" s="1" t="n">
        <v>15159</v>
      </c>
      <c r="C218" s="1" t="s">
        <v>35</v>
      </c>
      <c r="D218" s="1" t="s">
        <v>3119</v>
      </c>
      <c r="E218" s="16" t="n">
        <v>46255</v>
      </c>
      <c r="F218" s="16" t="n">
        <v>46255</v>
      </c>
      <c r="G218" s="1" t="s">
        <v>157</v>
      </c>
      <c r="H218" s="1" t="n">
        <v>1581903</v>
      </c>
      <c r="I218" s="1" t="n">
        <v>11</v>
      </c>
      <c r="J218" s="1" t="s">
        <v>3057</v>
      </c>
      <c r="K218" s="68" t="n">
        <v>140</v>
      </c>
      <c r="L218" s="0" t="s">
        <v>3058</v>
      </c>
      <c r="O218" s="75" t="n">
        <v>46378</v>
      </c>
      <c r="P218" s="74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3</v>
      </c>
      <c r="B219" s="1" t="n">
        <v>14810</v>
      </c>
      <c r="C219" s="1" t="s">
        <v>35</v>
      </c>
      <c r="D219" s="1" t="s">
        <v>3119</v>
      </c>
      <c r="E219" s="16" t="n">
        <v>46210</v>
      </c>
      <c r="F219" s="16" t="n">
        <v>46210</v>
      </c>
      <c r="G219" s="1" t="s">
        <v>157</v>
      </c>
      <c r="H219" s="1" t="n">
        <v>1365675</v>
      </c>
      <c r="I219" s="1" t="n">
        <v>1</v>
      </c>
      <c r="J219" s="1" t="s">
        <v>3057</v>
      </c>
      <c r="K219" s="68" t="n">
        <v>450</v>
      </c>
      <c r="L219" s="0" t="s">
        <v>3062</v>
      </c>
      <c r="O219" s="75" t="n">
        <v>46379</v>
      </c>
      <c r="P219" s="74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3</v>
      </c>
      <c r="B220" s="1" t="n">
        <v>15269</v>
      </c>
      <c r="C220" s="1" t="s">
        <v>35</v>
      </c>
      <c r="D220" s="1" t="s">
        <v>3119</v>
      </c>
      <c r="E220" s="16" t="n">
        <v>46273</v>
      </c>
      <c r="F220" s="16" t="n">
        <v>46273</v>
      </c>
      <c r="G220" s="1" t="s">
        <v>157</v>
      </c>
      <c r="H220" s="1" t="n">
        <v>1673412</v>
      </c>
      <c r="I220" s="1" t="n">
        <v>1</v>
      </c>
      <c r="J220" s="1" t="s">
        <v>3057</v>
      </c>
      <c r="K220" s="68" t="n">
        <v>310</v>
      </c>
      <c r="L220" s="0" t="s">
        <v>3062</v>
      </c>
      <c r="O220" s="75" t="n">
        <v>46380</v>
      </c>
      <c r="P220" s="74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3</v>
      </c>
      <c r="B221" s="1" t="n">
        <v>14833</v>
      </c>
      <c r="C221" s="1" t="s">
        <v>35</v>
      </c>
      <c r="D221" s="1" t="s">
        <v>3119</v>
      </c>
      <c r="E221" s="16" t="n">
        <v>46213</v>
      </c>
      <c r="F221" s="16" t="n">
        <v>46213</v>
      </c>
      <c r="G221" s="1" t="s">
        <v>157</v>
      </c>
      <c r="H221" s="1" t="n">
        <v>1377031</v>
      </c>
      <c r="I221" s="1" t="n">
        <v>1</v>
      </c>
      <c r="J221" s="1" t="s">
        <v>3057</v>
      </c>
      <c r="K221" s="68" t="n">
        <v>440</v>
      </c>
      <c r="L221" s="0" t="s">
        <v>3062</v>
      </c>
      <c r="O221" s="75" t="n">
        <v>46381</v>
      </c>
      <c r="P221" s="74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3</v>
      </c>
      <c r="B222" s="1" t="n">
        <v>14753</v>
      </c>
      <c r="C222" s="1" t="s">
        <v>35</v>
      </c>
      <c r="D222" s="1" t="s">
        <v>3119</v>
      </c>
      <c r="E222" s="16" t="n">
        <v>46199</v>
      </c>
      <c r="F222" s="16" t="n">
        <v>46199</v>
      </c>
      <c r="G222" s="1" t="s">
        <v>157</v>
      </c>
      <c r="H222" s="1" t="n">
        <v>1309963</v>
      </c>
      <c r="I222" s="1" t="n">
        <v>1</v>
      </c>
      <c r="J222" s="1" t="s">
        <v>3057</v>
      </c>
      <c r="K222" s="68" t="n">
        <v>670</v>
      </c>
      <c r="L222" s="0" t="s">
        <v>3062</v>
      </c>
      <c r="O222" s="75" t="n">
        <v>46382</v>
      </c>
      <c r="P222" s="74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3</v>
      </c>
      <c r="B223" s="1" t="n">
        <v>14792</v>
      </c>
      <c r="C223" s="1" t="s">
        <v>35</v>
      </c>
      <c r="D223" s="1" t="s">
        <v>3119</v>
      </c>
      <c r="E223" s="16" t="n">
        <v>46206</v>
      </c>
      <c r="F223" s="16" t="n">
        <v>46206</v>
      </c>
      <c r="G223" s="1" t="s">
        <v>157</v>
      </c>
      <c r="H223" s="1" t="n">
        <v>1345215</v>
      </c>
      <c r="I223" s="1" t="n">
        <v>1</v>
      </c>
      <c r="J223" s="1" t="s">
        <v>3057</v>
      </c>
      <c r="K223" s="68" t="n">
        <v>440</v>
      </c>
      <c r="L223" s="0" t="s">
        <v>3062</v>
      </c>
      <c r="O223" s="75" t="n">
        <v>46383</v>
      </c>
      <c r="P223" s="74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3</v>
      </c>
      <c r="B224" s="1" t="n">
        <v>14766</v>
      </c>
      <c r="C224" s="1" t="s">
        <v>35</v>
      </c>
      <c r="D224" s="1" t="s">
        <v>3119</v>
      </c>
      <c r="E224" s="16" t="n">
        <v>46203</v>
      </c>
      <c r="F224" s="16" t="n">
        <v>46203</v>
      </c>
      <c r="G224" s="1" t="s">
        <v>157</v>
      </c>
      <c r="H224" s="1" t="n">
        <v>1330504</v>
      </c>
      <c r="I224" s="1" t="n">
        <v>1</v>
      </c>
      <c r="J224" s="1" t="s">
        <v>3057</v>
      </c>
      <c r="K224" s="68" t="n">
        <v>680</v>
      </c>
      <c r="L224" s="0" t="s">
        <v>3062</v>
      </c>
      <c r="O224" s="75" t="n">
        <v>46384</v>
      </c>
      <c r="P224" s="74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3</v>
      </c>
      <c r="B225" s="1" t="n">
        <v>14714</v>
      </c>
      <c r="C225" s="1" t="s">
        <v>35</v>
      </c>
      <c r="D225" s="1" t="s">
        <v>3119</v>
      </c>
      <c r="E225" s="16" t="n">
        <v>46192</v>
      </c>
      <c r="F225" s="16" t="n">
        <v>46192</v>
      </c>
      <c r="G225" s="1" t="s">
        <v>157</v>
      </c>
      <c r="H225" s="1" t="n">
        <v>1273904</v>
      </c>
      <c r="I225" s="1" t="n">
        <v>1</v>
      </c>
      <c r="J225" s="1" t="s">
        <v>3057</v>
      </c>
      <c r="K225" s="68" t="n">
        <v>170</v>
      </c>
      <c r="L225" s="0" t="s">
        <v>3062</v>
      </c>
      <c r="O225" s="75" t="n">
        <v>46385</v>
      </c>
      <c r="P225" s="74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3</v>
      </c>
      <c r="B226" s="1" t="n">
        <v>14693</v>
      </c>
      <c r="C226" s="1" t="s">
        <v>35</v>
      </c>
      <c r="D226" s="1" t="s">
        <v>3119</v>
      </c>
      <c r="E226" s="16" t="n">
        <v>46189</v>
      </c>
      <c r="F226" s="16" t="n">
        <v>46189</v>
      </c>
      <c r="G226" s="1" t="s">
        <v>157</v>
      </c>
      <c r="H226" s="1" t="n">
        <v>1261684</v>
      </c>
      <c r="I226" s="1" t="n">
        <v>1</v>
      </c>
      <c r="J226" s="1" t="s">
        <v>3057</v>
      </c>
      <c r="K226" s="68" t="n">
        <v>450</v>
      </c>
      <c r="L226" s="0" t="s">
        <v>3062</v>
      </c>
      <c r="O226" s="75" t="n">
        <v>46386</v>
      </c>
      <c r="P226" s="74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3</v>
      </c>
      <c r="B227" s="1" t="n">
        <v>14672</v>
      </c>
      <c r="C227" s="1" t="s">
        <v>35</v>
      </c>
      <c r="D227" s="1" t="s">
        <v>3119</v>
      </c>
      <c r="E227" s="16" t="n">
        <v>46185</v>
      </c>
      <c r="F227" s="16" t="n">
        <v>46185</v>
      </c>
      <c r="G227" s="1" t="s">
        <v>157</v>
      </c>
      <c r="H227" s="1" t="n">
        <v>1241326</v>
      </c>
      <c r="I227" s="1" t="n">
        <v>1</v>
      </c>
      <c r="J227" s="1" t="s">
        <v>3057</v>
      </c>
      <c r="K227" s="68" t="n">
        <v>670</v>
      </c>
      <c r="L227" s="0" t="s">
        <v>3062</v>
      </c>
      <c r="O227" s="75" t="n">
        <v>46387</v>
      </c>
      <c r="P227" s="74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3</v>
      </c>
      <c r="B228" s="1" t="n">
        <v>14632</v>
      </c>
      <c r="C228" s="1" t="s">
        <v>35</v>
      </c>
      <c r="D228" s="1" t="s">
        <v>3119</v>
      </c>
      <c r="E228" s="16" t="n">
        <v>46181</v>
      </c>
      <c r="F228" s="16" t="n">
        <v>46178</v>
      </c>
      <c r="G228" s="1" t="s">
        <v>157</v>
      </c>
      <c r="H228" s="1" t="n">
        <v>1223119</v>
      </c>
      <c r="I228" s="1" t="n">
        <v>1</v>
      </c>
      <c r="J228" s="1" t="s">
        <v>3057</v>
      </c>
      <c r="K228" s="68" t="n">
        <v>450</v>
      </c>
      <c r="L228" s="0" t="s">
        <v>3062</v>
      </c>
    </row>
    <row r="229" customFormat="false" ht="15" hidden="false" customHeight="true" outlineLevel="0" collapsed="false">
      <c r="A229" s="1" t="n">
        <v>3</v>
      </c>
      <c r="B229" s="1" t="n">
        <v>14650</v>
      </c>
      <c r="C229" s="1" t="s">
        <v>35</v>
      </c>
      <c r="D229" s="1" t="s">
        <v>3119</v>
      </c>
      <c r="E229" s="16" t="n">
        <v>46182</v>
      </c>
      <c r="F229" s="16" t="n">
        <v>46182</v>
      </c>
      <c r="G229" s="1" t="s">
        <v>157</v>
      </c>
      <c r="H229" s="1" t="n">
        <v>1227433</v>
      </c>
      <c r="I229" s="1" t="n">
        <v>1</v>
      </c>
      <c r="J229" s="1" t="s">
        <v>3057</v>
      </c>
      <c r="K229" s="68" t="n">
        <v>250</v>
      </c>
      <c r="L229" s="0" t="s">
        <v>3062</v>
      </c>
    </row>
    <row r="230" customFormat="false" ht="15" hidden="false" customHeight="true" outlineLevel="0" collapsed="false">
      <c r="A230" s="1" t="n">
        <v>3</v>
      </c>
      <c r="B230" s="1" t="n">
        <v>14606</v>
      </c>
      <c r="C230" s="1" t="s">
        <v>35</v>
      </c>
      <c r="D230" s="1" t="s">
        <v>3119</v>
      </c>
      <c r="E230" s="16" t="n">
        <v>46175</v>
      </c>
      <c r="F230" s="16" t="n">
        <v>46175</v>
      </c>
      <c r="G230" s="1" t="s">
        <v>157</v>
      </c>
      <c r="H230" s="1" t="n">
        <v>1192594</v>
      </c>
      <c r="I230" s="1" t="n">
        <v>1</v>
      </c>
      <c r="J230" s="1" t="s">
        <v>3057</v>
      </c>
      <c r="K230" s="68" t="n">
        <v>140</v>
      </c>
      <c r="L230" s="0" t="s">
        <v>3062</v>
      </c>
    </row>
    <row r="231" customFormat="false" ht="15" hidden="false" customHeight="true" outlineLevel="0" collapsed="false">
      <c r="A231" s="1" t="n">
        <v>3</v>
      </c>
      <c r="B231" s="1" t="n">
        <v>14889</v>
      </c>
      <c r="C231" s="1" t="s">
        <v>35</v>
      </c>
      <c r="D231" s="1" t="s">
        <v>3119</v>
      </c>
      <c r="E231" s="16" t="n">
        <v>46220</v>
      </c>
      <c r="F231" s="16" t="n">
        <v>46220</v>
      </c>
      <c r="G231" s="1" t="s">
        <v>157</v>
      </c>
      <c r="H231" s="1" t="n">
        <v>1411812</v>
      </c>
      <c r="I231" s="1" t="n">
        <v>11</v>
      </c>
      <c r="J231" s="1" t="s">
        <v>3057</v>
      </c>
      <c r="K231" s="68" t="n">
        <v>370</v>
      </c>
      <c r="L231" s="0" t="s">
        <v>3058</v>
      </c>
    </row>
    <row r="232" customFormat="false" ht="15" hidden="false" customHeight="true" outlineLevel="0" collapsed="false">
      <c r="A232" s="1" t="n">
        <v>3</v>
      </c>
      <c r="B232" s="1" t="n">
        <v>15134</v>
      </c>
      <c r="C232" s="1" t="s">
        <v>35</v>
      </c>
      <c r="D232" s="1" t="s">
        <v>3119</v>
      </c>
      <c r="E232" s="16" t="n">
        <v>46252</v>
      </c>
      <c r="F232" s="16" t="n">
        <v>46252</v>
      </c>
      <c r="G232" s="1" t="s">
        <v>157</v>
      </c>
      <c r="H232" s="1" t="n">
        <v>1567599</v>
      </c>
      <c r="I232" s="1" t="n">
        <v>11</v>
      </c>
      <c r="J232" s="1" t="s">
        <v>3057</v>
      </c>
      <c r="K232" s="68" t="n">
        <v>450</v>
      </c>
      <c r="L232" s="0" t="s">
        <v>3058</v>
      </c>
    </row>
    <row r="233" customFormat="false" ht="15" hidden="false" customHeight="true" outlineLevel="0" collapsed="false">
      <c r="A233" s="1" t="n">
        <v>3</v>
      </c>
      <c r="B233" s="1" t="n">
        <v>15115</v>
      </c>
      <c r="C233" s="1" t="s">
        <v>35</v>
      </c>
      <c r="D233" s="1" t="s">
        <v>3119</v>
      </c>
      <c r="E233" s="16" t="n">
        <v>46248</v>
      </c>
      <c r="F233" s="16" t="n">
        <v>46248</v>
      </c>
      <c r="G233" s="1" t="s">
        <v>157</v>
      </c>
      <c r="H233" s="1" t="n">
        <v>1546687</v>
      </c>
      <c r="I233" s="1" t="n">
        <v>11</v>
      </c>
      <c r="J233" s="1" t="s">
        <v>3057</v>
      </c>
      <c r="K233" s="68" t="n">
        <v>550</v>
      </c>
      <c r="L233" s="0" t="s">
        <v>3058</v>
      </c>
    </row>
    <row r="234" customFormat="false" ht="15" hidden="false" customHeight="true" outlineLevel="0" collapsed="false">
      <c r="A234" s="1" t="n">
        <v>3</v>
      </c>
      <c r="B234" s="1" t="n">
        <v>15077</v>
      </c>
      <c r="C234" s="1" t="s">
        <v>35</v>
      </c>
      <c r="D234" s="1" t="s">
        <v>3119</v>
      </c>
      <c r="E234" s="16" t="n">
        <v>46245</v>
      </c>
      <c r="F234" s="16" t="n">
        <v>46245</v>
      </c>
      <c r="G234" s="1" t="s">
        <v>157</v>
      </c>
      <c r="H234" s="1" t="n">
        <v>1532682</v>
      </c>
      <c r="I234" s="1" t="n">
        <v>11</v>
      </c>
      <c r="J234" s="1" t="s">
        <v>3057</v>
      </c>
      <c r="K234" s="68" t="n">
        <v>320</v>
      </c>
      <c r="L234" s="0" t="s">
        <v>3058</v>
      </c>
    </row>
    <row r="235" customFormat="false" ht="15" hidden="false" customHeight="true" outlineLevel="0" collapsed="false">
      <c r="A235" s="1" t="n">
        <v>3</v>
      </c>
      <c r="B235" s="1" t="n">
        <v>15026</v>
      </c>
      <c r="C235" s="1" t="s">
        <v>35</v>
      </c>
      <c r="D235" s="1" t="s">
        <v>3119</v>
      </c>
      <c r="E235" s="16" t="n">
        <v>46238</v>
      </c>
      <c r="F235" s="16" t="n">
        <v>46238</v>
      </c>
      <c r="G235" s="1" t="s">
        <v>157</v>
      </c>
      <c r="H235" s="1" t="n">
        <v>1500502</v>
      </c>
      <c r="I235" s="1" t="n">
        <v>11</v>
      </c>
      <c r="J235" s="1" t="s">
        <v>3057</v>
      </c>
      <c r="K235" s="68" t="n">
        <v>410</v>
      </c>
      <c r="L235" s="0" t="s">
        <v>3058</v>
      </c>
    </row>
    <row r="236" customFormat="false" ht="15" hidden="false" customHeight="true" outlineLevel="0" collapsed="false">
      <c r="A236" s="1" t="n">
        <v>3</v>
      </c>
      <c r="B236" s="1" t="n">
        <v>14997</v>
      </c>
      <c r="C236" s="1" t="s">
        <v>35</v>
      </c>
      <c r="D236" s="1" t="s">
        <v>3119</v>
      </c>
      <c r="E236" s="16" t="n">
        <v>46234</v>
      </c>
      <c r="F236" s="16" t="n">
        <v>46234</v>
      </c>
      <c r="G236" s="1" t="s">
        <v>157</v>
      </c>
      <c r="H236" s="1" t="n">
        <v>1492716</v>
      </c>
      <c r="I236" s="1" t="n">
        <v>11</v>
      </c>
      <c r="J236" s="1" t="s">
        <v>3057</v>
      </c>
      <c r="K236" s="68" t="n">
        <v>410</v>
      </c>
      <c r="L236" s="0" t="s">
        <v>3058</v>
      </c>
    </row>
    <row r="237" customFormat="false" ht="15" hidden="false" customHeight="true" outlineLevel="0" collapsed="false">
      <c r="A237" s="1" t="n">
        <v>3</v>
      </c>
      <c r="B237" s="1" t="n">
        <v>14946</v>
      </c>
      <c r="C237" s="1" t="s">
        <v>35</v>
      </c>
      <c r="D237" s="1" t="s">
        <v>3119</v>
      </c>
      <c r="E237" s="16" t="n">
        <v>46227</v>
      </c>
      <c r="F237" s="16" t="n">
        <v>46227</v>
      </c>
      <c r="G237" s="1" t="s">
        <v>157</v>
      </c>
      <c r="H237" s="1" t="n">
        <v>1458293</v>
      </c>
      <c r="I237" s="1" t="n">
        <v>11</v>
      </c>
      <c r="J237" s="1" t="s">
        <v>3057</v>
      </c>
      <c r="K237" s="68" t="n">
        <v>310</v>
      </c>
      <c r="L237" s="0" t="s">
        <v>3058</v>
      </c>
    </row>
    <row r="238" customFormat="false" ht="15" hidden="false" customHeight="true" outlineLevel="0" collapsed="false">
      <c r="A238" s="1" t="n">
        <v>3</v>
      </c>
      <c r="B238" s="1" t="n">
        <v>14912</v>
      </c>
      <c r="C238" s="1" t="s">
        <v>35</v>
      </c>
      <c r="D238" s="1" t="s">
        <v>3119</v>
      </c>
      <c r="E238" s="16" t="n">
        <v>46225</v>
      </c>
      <c r="F238" s="16" t="n">
        <v>46224</v>
      </c>
      <c r="G238" s="1" t="s">
        <v>157</v>
      </c>
      <c r="H238" s="1" t="n">
        <v>1434157</v>
      </c>
      <c r="I238" s="1" t="n">
        <v>11</v>
      </c>
      <c r="J238" s="1" t="s">
        <v>3057</v>
      </c>
      <c r="K238" s="68" t="n">
        <v>320</v>
      </c>
      <c r="L238" s="0" t="s">
        <v>3058</v>
      </c>
    </row>
    <row r="239" customFormat="false" ht="15" hidden="false" customHeight="true" outlineLevel="0" collapsed="false">
      <c r="A239" s="1" t="n">
        <v>3</v>
      </c>
      <c r="B239" s="1" t="n">
        <v>15304</v>
      </c>
      <c r="C239" s="1" t="s">
        <v>35</v>
      </c>
      <c r="D239" s="1" t="s">
        <v>3119</v>
      </c>
      <c r="E239" s="16" t="n">
        <v>46276</v>
      </c>
      <c r="F239" s="16" t="n">
        <v>46276</v>
      </c>
      <c r="G239" s="1" t="s">
        <v>157</v>
      </c>
      <c r="H239" s="1" t="n">
        <v>1687602</v>
      </c>
      <c r="I239" s="1" t="n">
        <v>11</v>
      </c>
      <c r="J239" s="1" t="s">
        <v>3057</v>
      </c>
      <c r="K239" s="68" t="n">
        <v>310</v>
      </c>
      <c r="L239" s="0" t="s">
        <v>3058</v>
      </c>
    </row>
    <row r="240" customFormat="false" ht="15" hidden="false" customHeight="true" outlineLevel="0" collapsed="false">
      <c r="A240" s="1" t="n">
        <v>3</v>
      </c>
      <c r="B240" s="1" t="n">
        <v>15258</v>
      </c>
      <c r="C240" s="1" t="s">
        <v>35</v>
      </c>
      <c r="D240" s="1" t="s">
        <v>3119</v>
      </c>
      <c r="E240" s="16" t="n">
        <v>46269</v>
      </c>
      <c r="F240" s="16" t="n">
        <v>46269</v>
      </c>
      <c r="G240" s="1" t="s">
        <v>157</v>
      </c>
      <c r="H240" s="1" t="n">
        <v>1652759</v>
      </c>
      <c r="I240" s="1" t="n">
        <v>11</v>
      </c>
      <c r="J240" s="1" t="s">
        <v>3057</v>
      </c>
      <c r="K240" s="68" t="n">
        <v>550</v>
      </c>
      <c r="L240" s="0" t="s">
        <v>3058</v>
      </c>
    </row>
    <row r="241" customFormat="false" ht="15" hidden="false" customHeight="true" outlineLevel="0" collapsed="false">
      <c r="A241" s="1" t="n">
        <v>3</v>
      </c>
      <c r="B241" s="1" t="n">
        <v>15055</v>
      </c>
      <c r="C241" s="1" t="s">
        <v>35</v>
      </c>
      <c r="D241" s="1" t="s">
        <v>3119</v>
      </c>
      <c r="E241" s="16" t="n">
        <v>46265</v>
      </c>
      <c r="F241" s="16" t="n">
        <v>46241</v>
      </c>
      <c r="G241" s="1" t="s">
        <v>157</v>
      </c>
      <c r="H241" s="1" t="n">
        <v>1629384</v>
      </c>
      <c r="I241" s="1" t="n">
        <v>11</v>
      </c>
      <c r="J241" s="1" t="s">
        <v>3057</v>
      </c>
      <c r="K241" s="68" t="n">
        <v>270</v>
      </c>
      <c r="L241" s="0" t="s">
        <v>3058</v>
      </c>
    </row>
    <row r="242" customFormat="false" ht="15" hidden="false" customHeight="true" outlineLevel="0" collapsed="false">
      <c r="A242" s="1" t="n">
        <v>3</v>
      </c>
      <c r="B242" s="1" t="n">
        <v>15225</v>
      </c>
      <c r="C242" s="1" t="s">
        <v>35</v>
      </c>
      <c r="D242" s="1" t="s">
        <v>3119</v>
      </c>
      <c r="E242" s="16" t="n">
        <v>46266</v>
      </c>
      <c r="F242" s="16" t="n">
        <v>46266</v>
      </c>
      <c r="G242" s="1" t="s">
        <v>157</v>
      </c>
      <c r="H242" s="1" t="n">
        <v>1635095</v>
      </c>
      <c r="I242" s="1" t="n">
        <v>11</v>
      </c>
      <c r="J242" s="1" t="s">
        <v>3057</v>
      </c>
      <c r="K242" s="68" t="n">
        <v>550</v>
      </c>
      <c r="L242" s="0" t="s">
        <v>3058</v>
      </c>
    </row>
    <row r="243" customFormat="false" ht="15" hidden="false" customHeight="true" outlineLevel="0" collapsed="false">
      <c r="A243" s="1" t="n">
        <v>3</v>
      </c>
      <c r="B243" s="1" t="n">
        <v>15198</v>
      </c>
      <c r="C243" s="1" t="s">
        <v>35</v>
      </c>
      <c r="D243" s="1" t="s">
        <v>3119</v>
      </c>
      <c r="E243" s="16" t="n">
        <v>46262</v>
      </c>
      <c r="F243" s="16" t="n">
        <v>46262</v>
      </c>
      <c r="G243" s="1" t="s">
        <v>157</v>
      </c>
      <c r="H243" s="1" t="n">
        <v>1614845</v>
      </c>
      <c r="I243" s="1" t="n">
        <v>11</v>
      </c>
      <c r="J243" s="1" t="s">
        <v>3057</v>
      </c>
      <c r="K243" s="68" t="n">
        <v>140</v>
      </c>
      <c r="L243" s="0" t="s">
        <v>3058</v>
      </c>
    </row>
    <row r="244" customFormat="false" ht="15" hidden="false" customHeight="true" outlineLevel="0" collapsed="false">
      <c r="A244" s="1" t="n">
        <v>3</v>
      </c>
      <c r="B244" s="1" t="n">
        <v>15174</v>
      </c>
      <c r="C244" s="1" t="s">
        <v>35</v>
      </c>
      <c r="D244" s="1" t="s">
        <v>3119</v>
      </c>
      <c r="E244" s="16" t="n">
        <v>46259</v>
      </c>
      <c r="F244" s="16" t="n">
        <v>46259</v>
      </c>
      <c r="G244" s="1" t="s">
        <v>157</v>
      </c>
      <c r="H244" s="1" t="n">
        <v>1600209</v>
      </c>
      <c r="I244" s="1" t="n">
        <v>11</v>
      </c>
      <c r="J244" s="1" t="s">
        <v>3057</v>
      </c>
      <c r="K244" s="68" t="n">
        <v>320</v>
      </c>
      <c r="L244" s="0" t="s">
        <v>3058</v>
      </c>
    </row>
    <row r="245" customFormat="false" ht="15" hidden="false" customHeight="true" outlineLevel="0" collapsed="false">
      <c r="A245" s="1" t="n">
        <v>3</v>
      </c>
      <c r="B245" s="1" t="n">
        <v>1339</v>
      </c>
      <c r="C245" s="1" t="s">
        <v>35</v>
      </c>
      <c r="D245" s="1" t="s">
        <v>3120</v>
      </c>
      <c r="E245" s="16" t="n">
        <v>46233</v>
      </c>
      <c r="F245" s="16" t="n">
        <v>46231</v>
      </c>
      <c r="G245" s="1" t="s">
        <v>2149</v>
      </c>
      <c r="H245" s="1" t="n">
        <v>1473107</v>
      </c>
      <c r="I245" s="1" t="n">
        <v>39</v>
      </c>
      <c r="J245" s="1" t="s">
        <v>3057</v>
      </c>
      <c r="K245" s="68" t="n">
        <v>365</v>
      </c>
      <c r="L245" s="0" t="s">
        <v>3062</v>
      </c>
    </row>
    <row r="246" customFormat="false" ht="15" hidden="false" customHeight="true" outlineLevel="0" collapsed="false">
      <c r="A246" s="1" t="n">
        <v>3</v>
      </c>
      <c r="B246" s="1" t="n">
        <v>175182</v>
      </c>
      <c r="C246" s="1" t="s">
        <v>35</v>
      </c>
      <c r="D246" s="1" t="s">
        <v>3121</v>
      </c>
      <c r="E246" s="16" t="n">
        <v>46255</v>
      </c>
      <c r="F246" s="16" t="n">
        <v>46254</v>
      </c>
      <c r="G246" s="1" t="s">
        <v>95</v>
      </c>
      <c r="H246" s="1" t="n">
        <v>1580485</v>
      </c>
      <c r="I246" s="1" t="n">
        <v>11</v>
      </c>
      <c r="J246" s="1" t="s">
        <v>3057</v>
      </c>
      <c r="K246" s="68" t="n">
        <v>3682.4</v>
      </c>
      <c r="L246" s="0" t="s">
        <v>3058</v>
      </c>
    </row>
    <row r="247" customFormat="false" ht="15" hidden="false" customHeight="true" outlineLevel="0" collapsed="false">
      <c r="A247" s="1" t="n">
        <v>3</v>
      </c>
      <c r="B247" s="1" t="n">
        <v>171154</v>
      </c>
      <c r="C247" s="1" t="s">
        <v>35</v>
      </c>
      <c r="D247" s="1" t="s">
        <v>3121</v>
      </c>
      <c r="E247" s="16" t="n">
        <v>46181</v>
      </c>
      <c r="F247" s="16" t="n">
        <v>46179</v>
      </c>
      <c r="G247" s="1" t="s">
        <v>95</v>
      </c>
      <c r="H247" s="1" t="n">
        <v>1223288</v>
      </c>
      <c r="I247" s="1" t="n">
        <v>11</v>
      </c>
      <c r="J247" s="1" t="s">
        <v>3057</v>
      </c>
      <c r="K247" s="68" t="n">
        <v>8627.3</v>
      </c>
      <c r="L247" s="0" t="s">
        <v>3058</v>
      </c>
    </row>
    <row r="248" customFormat="false" ht="15" hidden="false" customHeight="true" outlineLevel="0" collapsed="false">
      <c r="A248" s="1" t="n">
        <v>3</v>
      </c>
      <c r="B248" s="1" t="n">
        <v>171292</v>
      </c>
      <c r="C248" s="1" t="s">
        <v>35</v>
      </c>
      <c r="D248" s="1" t="s">
        <v>3121</v>
      </c>
      <c r="E248" s="16" t="n">
        <v>46183</v>
      </c>
      <c r="F248" s="16" t="n">
        <v>46182</v>
      </c>
      <c r="G248" s="1" t="s">
        <v>95</v>
      </c>
      <c r="H248" s="1" t="n">
        <v>1230892</v>
      </c>
      <c r="I248" s="1" t="n">
        <v>11</v>
      </c>
      <c r="J248" s="1" t="s">
        <v>3057</v>
      </c>
      <c r="K248" s="68" t="n">
        <v>3106.4</v>
      </c>
      <c r="L248" s="0" t="s">
        <v>3058</v>
      </c>
    </row>
    <row r="249" customFormat="false" ht="15" hidden="false" customHeight="true" outlineLevel="0" collapsed="false">
      <c r="A249" s="1" t="n">
        <v>3</v>
      </c>
      <c r="B249" s="1" t="n">
        <v>171075</v>
      </c>
      <c r="C249" s="1" t="s">
        <v>35</v>
      </c>
      <c r="D249" s="1" t="s">
        <v>3121</v>
      </c>
      <c r="E249" s="16" t="n">
        <v>46178</v>
      </c>
      <c r="F249" s="16" t="n">
        <v>46178</v>
      </c>
      <c r="G249" s="1" t="s">
        <v>95</v>
      </c>
      <c r="H249" s="1" t="n">
        <v>1206603</v>
      </c>
      <c r="I249" s="1" t="n">
        <v>11</v>
      </c>
      <c r="J249" s="1" t="s">
        <v>3057</v>
      </c>
      <c r="K249" s="68" t="n">
        <v>2872.8</v>
      </c>
      <c r="L249" s="0" t="s">
        <v>3058</v>
      </c>
    </row>
    <row r="250" customFormat="false" ht="15" hidden="false" customHeight="true" outlineLevel="0" collapsed="false">
      <c r="A250" s="1" t="n">
        <v>3</v>
      </c>
      <c r="B250" s="1" t="n">
        <v>171043</v>
      </c>
      <c r="C250" s="1" t="s">
        <v>35</v>
      </c>
      <c r="D250" s="1" t="s">
        <v>3121</v>
      </c>
      <c r="E250" s="16" t="n">
        <v>46178</v>
      </c>
      <c r="F250" s="16" t="n">
        <v>46177</v>
      </c>
      <c r="G250" s="1" t="s">
        <v>95</v>
      </c>
      <c r="H250" s="1" t="n">
        <v>1206728</v>
      </c>
      <c r="I250" s="1" t="n">
        <v>11</v>
      </c>
      <c r="J250" s="1" t="s">
        <v>3057</v>
      </c>
      <c r="K250" s="68" t="n">
        <v>1348.2</v>
      </c>
      <c r="L250" s="0" t="s">
        <v>3058</v>
      </c>
    </row>
    <row r="251" customFormat="false" ht="15" hidden="false" customHeight="true" outlineLevel="0" collapsed="false">
      <c r="A251" s="1" t="n">
        <v>3</v>
      </c>
      <c r="B251" s="1" t="n">
        <v>170982</v>
      </c>
      <c r="C251" s="1" t="s">
        <v>35</v>
      </c>
      <c r="D251" s="1" t="s">
        <v>3121</v>
      </c>
      <c r="E251" s="16" t="n">
        <v>46178</v>
      </c>
      <c r="F251" s="16" t="n">
        <v>46176</v>
      </c>
      <c r="G251" s="1" t="s">
        <v>95</v>
      </c>
      <c r="H251" s="1" t="n">
        <v>1206673</v>
      </c>
      <c r="I251" s="1" t="n">
        <v>11</v>
      </c>
      <c r="J251" s="1" t="s">
        <v>3057</v>
      </c>
      <c r="K251" s="68" t="n">
        <v>3170</v>
      </c>
      <c r="L251" s="0" t="s">
        <v>3058</v>
      </c>
    </row>
    <row r="252" customFormat="false" ht="15" hidden="false" customHeight="true" outlineLevel="0" collapsed="false">
      <c r="A252" s="1" t="n">
        <v>3</v>
      </c>
      <c r="B252" s="1" t="n">
        <v>170919</v>
      </c>
      <c r="C252" s="1" t="s">
        <v>35</v>
      </c>
      <c r="D252" s="1" t="s">
        <v>3121</v>
      </c>
      <c r="E252" s="16" t="n">
        <v>46176</v>
      </c>
      <c r="F252" s="16" t="n">
        <v>46175</v>
      </c>
      <c r="G252" s="1" t="s">
        <v>95</v>
      </c>
      <c r="H252" s="1" t="n">
        <v>1198360</v>
      </c>
      <c r="I252" s="1" t="n">
        <v>11</v>
      </c>
      <c r="J252" s="1" t="s">
        <v>3057</v>
      </c>
      <c r="K252" s="68" t="n">
        <v>6255.2</v>
      </c>
      <c r="L252" s="0" t="s">
        <v>3058</v>
      </c>
    </row>
    <row r="253" customFormat="false" ht="15" hidden="false" customHeight="true" outlineLevel="0" collapsed="false">
      <c r="A253" s="1" t="n">
        <v>3</v>
      </c>
      <c r="B253" s="1" t="n">
        <v>170868</v>
      </c>
      <c r="C253" s="1" t="s">
        <v>35</v>
      </c>
      <c r="D253" s="1" t="s">
        <v>3121</v>
      </c>
      <c r="E253" s="16" t="n">
        <v>46176</v>
      </c>
      <c r="F253" s="16" t="n">
        <v>46174</v>
      </c>
      <c r="G253" s="1" t="s">
        <v>95</v>
      </c>
      <c r="H253" s="1" t="n">
        <v>1198459</v>
      </c>
      <c r="I253" s="1" t="n">
        <v>11</v>
      </c>
      <c r="J253" s="1" t="s">
        <v>3057</v>
      </c>
      <c r="K253" s="68" t="n">
        <v>4151.7</v>
      </c>
      <c r="L253" s="0" t="s">
        <v>3058</v>
      </c>
    </row>
    <row r="254" customFormat="false" ht="15" hidden="false" customHeight="true" outlineLevel="0" collapsed="false">
      <c r="A254" s="1" t="n">
        <v>3</v>
      </c>
      <c r="B254" s="1" t="n">
        <v>170804</v>
      </c>
      <c r="C254" s="1" t="s">
        <v>35</v>
      </c>
      <c r="D254" s="1" t="s">
        <v>3121</v>
      </c>
      <c r="E254" s="16" t="n">
        <v>46176</v>
      </c>
      <c r="F254" s="16" t="n">
        <v>46172</v>
      </c>
      <c r="G254" s="1" t="s">
        <v>95</v>
      </c>
      <c r="H254" s="1" t="n">
        <v>1197046</v>
      </c>
      <c r="I254" s="1" t="n">
        <v>11</v>
      </c>
      <c r="J254" s="1" t="s">
        <v>3057</v>
      </c>
      <c r="K254" s="68" t="n">
        <v>5604</v>
      </c>
      <c r="L254" s="0" t="s">
        <v>3058</v>
      </c>
    </row>
    <row r="255" customFormat="false" ht="15" hidden="false" customHeight="true" outlineLevel="0" collapsed="false">
      <c r="A255" s="1" t="n">
        <v>3</v>
      </c>
      <c r="B255" s="1" t="n">
        <v>173151</v>
      </c>
      <c r="C255" s="1" t="s">
        <v>35</v>
      </c>
      <c r="D255" s="1" t="s">
        <v>3121</v>
      </c>
      <c r="E255" s="16" t="n">
        <v>46221</v>
      </c>
      <c r="F255" s="16" t="n">
        <v>46217</v>
      </c>
      <c r="G255" s="1" t="s">
        <v>95</v>
      </c>
      <c r="H255" s="1" t="n">
        <v>1414659</v>
      </c>
      <c r="I255" s="1" t="n">
        <v>11</v>
      </c>
      <c r="J255" s="1" t="s">
        <v>3057</v>
      </c>
      <c r="K255" s="68" t="n">
        <v>4513.6</v>
      </c>
      <c r="L255" s="0" t="s">
        <v>3058</v>
      </c>
    </row>
    <row r="256" customFormat="false" ht="15" hidden="false" customHeight="true" outlineLevel="0" collapsed="false">
      <c r="A256" s="1" t="n">
        <v>3</v>
      </c>
      <c r="B256" s="1" t="n">
        <v>173328</v>
      </c>
      <c r="C256" s="1" t="s">
        <v>35</v>
      </c>
      <c r="D256" s="1" t="s">
        <v>3121</v>
      </c>
      <c r="E256" s="16" t="n">
        <v>46221</v>
      </c>
      <c r="F256" s="16" t="n">
        <v>46220</v>
      </c>
      <c r="G256" s="1" t="s">
        <v>95</v>
      </c>
      <c r="H256" s="1" t="n">
        <v>1414729</v>
      </c>
      <c r="I256" s="1" t="n">
        <v>11</v>
      </c>
      <c r="J256" s="1" t="s">
        <v>3057</v>
      </c>
      <c r="K256" s="68" t="n">
        <v>2889.6</v>
      </c>
      <c r="L256" s="0" t="s">
        <v>3058</v>
      </c>
    </row>
    <row r="257" customFormat="false" ht="15" hidden="false" customHeight="true" outlineLevel="0" collapsed="false">
      <c r="A257" s="1" t="n">
        <v>3</v>
      </c>
      <c r="B257" s="1" t="n">
        <v>172840</v>
      </c>
      <c r="C257" s="1" t="s">
        <v>35</v>
      </c>
      <c r="D257" s="1" t="s">
        <v>3121</v>
      </c>
      <c r="E257" s="16" t="n">
        <v>46212</v>
      </c>
      <c r="F257" s="16" t="n">
        <v>46211</v>
      </c>
      <c r="G257" s="1" t="s">
        <v>95</v>
      </c>
      <c r="H257" s="1" t="n">
        <v>1374666</v>
      </c>
      <c r="I257" s="1" t="n">
        <v>11</v>
      </c>
      <c r="J257" s="1" t="s">
        <v>3057</v>
      </c>
      <c r="K257" s="68" t="n">
        <v>5267.2</v>
      </c>
      <c r="L257" s="0" t="s">
        <v>3058</v>
      </c>
    </row>
    <row r="258" customFormat="false" ht="15" hidden="false" customHeight="true" outlineLevel="0" collapsed="false">
      <c r="A258" s="1" t="n">
        <v>3</v>
      </c>
      <c r="B258" s="1" t="n">
        <v>172918</v>
      </c>
      <c r="C258" s="1" t="s">
        <v>35</v>
      </c>
      <c r="D258" s="1" t="s">
        <v>3121</v>
      </c>
      <c r="E258" s="16" t="n">
        <v>46216</v>
      </c>
      <c r="F258" s="16" t="n">
        <v>46212</v>
      </c>
      <c r="G258" s="1" t="s">
        <v>95</v>
      </c>
      <c r="H258" s="1" t="n">
        <v>1393501</v>
      </c>
      <c r="I258" s="1" t="n">
        <v>11</v>
      </c>
      <c r="J258" s="1" t="s">
        <v>3057</v>
      </c>
      <c r="K258" s="68" t="n">
        <v>2442</v>
      </c>
      <c r="L258" s="0" t="s">
        <v>3058</v>
      </c>
    </row>
    <row r="259" customFormat="false" ht="15" hidden="false" customHeight="true" outlineLevel="0" collapsed="false">
      <c r="A259" s="1" t="n">
        <v>3</v>
      </c>
      <c r="B259" s="1" t="n">
        <v>173091</v>
      </c>
      <c r="C259" s="1" t="s">
        <v>35</v>
      </c>
      <c r="D259" s="1" t="s">
        <v>3121</v>
      </c>
      <c r="E259" s="16" t="n">
        <v>46216</v>
      </c>
      <c r="F259" s="16" t="n">
        <v>46216</v>
      </c>
      <c r="G259" s="1" t="s">
        <v>95</v>
      </c>
      <c r="H259" s="1" t="n">
        <v>1392709</v>
      </c>
      <c r="I259" s="1" t="n">
        <v>11</v>
      </c>
      <c r="J259" s="1" t="s">
        <v>3057</v>
      </c>
      <c r="K259" s="68" t="n">
        <v>2052.8</v>
      </c>
      <c r="L259" s="0" t="s">
        <v>3058</v>
      </c>
    </row>
    <row r="260" customFormat="false" ht="15" hidden="false" customHeight="true" outlineLevel="0" collapsed="false">
      <c r="A260" s="1" t="n">
        <v>3</v>
      </c>
      <c r="B260" s="1" t="n">
        <v>172782</v>
      </c>
      <c r="C260" s="1" t="s">
        <v>35</v>
      </c>
      <c r="D260" s="1" t="s">
        <v>3121</v>
      </c>
      <c r="E260" s="16" t="n">
        <v>46212</v>
      </c>
      <c r="F260" s="16" t="n">
        <v>46210</v>
      </c>
      <c r="G260" s="1" t="s">
        <v>95</v>
      </c>
      <c r="H260" s="1" t="n">
        <v>1374742</v>
      </c>
      <c r="I260" s="1" t="n">
        <v>11</v>
      </c>
      <c r="J260" s="1" t="s">
        <v>3057</v>
      </c>
      <c r="K260" s="68" t="n">
        <v>2772</v>
      </c>
      <c r="L260" s="0" t="s">
        <v>3058</v>
      </c>
    </row>
    <row r="261" customFormat="false" ht="15" hidden="false" customHeight="true" outlineLevel="0" collapsed="false">
      <c r="A261" s="1" t="n">
        <v>3</v>
      </c>
      <c r="B261" s="1" t="n">
        <v>172594</v>
      </c>
      <c r="C261" s="1" t="s">
        <v>35</v>
      </c>
      <c r="D261" s="1" t="s">
        <v>3121</v>
      </c>
      <c r="E261" s="16" t="n">
        <v>46207</v>
      </c>
      <c r="F261" s="16" t="n">
        <v>46206</v>
      </c>
      <c r="G261" s="1" t="s">
        <v>95</v>
      </c>
      <c r="H261" s="1" t="n">
        <v>1348490</v>
      </c>
      <c r="I261" s="1" t="n">
        <v>11</v>
      </c>
      <c r="J261" s="1" t="s">
        <v>3057</v>
      </c>
      <c r="K261" s="68" t="n">
        <v>5615.6</v>
      </c>
      <c r="L261" s="0" t="s">
        <v>3058</v>
      </c>
    </row>
    <row r="262" customFormat="false" ht="15" hidden="false" customHeight="true" outlineLevel="0" collapsed="false">
      <c r="A262" s="1" t="n">
        <v>3</v>
      </c>
      <c r="B262" s="1" t="n">
        <v>172701</v>
      </c>
      <c r="C262" s="1" t="s">
        <v>35</v>
      </c>
      <c r="D262" s="1" t="s">
        <v>3121</v>
      </c>
      <c r="E262" s="16" t="n">
        <v>46209</v>
      </c>
      <c r="F262" s="16" t="n">
        <v>46207</v>
      </c>
      <c r="G262" s="1" t="s">
        <v>95</v>
      </c>
      <c r="H262" s="1" t="n">
        <v>1361385</v>
      </c>
      <c r="I262" s="1" t="n">
        <v>11</v>
      </c>
      <c r="J262" s="1" t="s">
        <v>3057</v>
      </c>
      <c r="K262" s="68" t="n">
        <v>1151.7</v>
      </c>
      <c r="L262" s="0" t="s">
        <v>3058</v>
      </c>
    </row>
    <row r="263" customFormat="false" ht="15" hidden="false" customHeight="true" outlineLevel="0" collapsed="false">
      <c r="A263" s="1" t="n">
        <v>3</v>
      </c>
      <c r="B263" s="1" t="n">
        <v>172669</v>
      </c>
      <c r="C263" s="1" t="s">
        <v>35</v>
      </c>
      <c r="D263" s="1" t="s">
        <v>3121</v>
      </c>
      <c r="E263" s="16" t="n">
        <v>46209</v>
      </c>
      <c r="F263" s="16" t="n">
        <v>46207</v>
      </c>
      <c r="G263" s="1" t="s">
        <v>95</v>
      </c>
      <c r="H263" s="1" t="n">
        <v>1361321</v>
      </c>
      <c r="I263" s="1" t="n">
        <v>11</v>
      </c>
      <c r="J263" s="1" t="s">
        <v>3057</v>
      </c>
      <c r="K263" s="68" t="n">
        <v>5232.9</v>
      </c>
      <c r="L263" s="0" t="s">
        <v>3058</v>
      </c>
    </row>
    <row r="264" customFormat="false" ht="15" hidden="false" customHeight="true" outlineLevel="0" collapsed="false">
      <c r="A264" s="1" t="n">
        <v>3</v>
      </c>
      <c r="B264" s="1" t="n">
        <v>172431</v>
      </c>
      <c r="C264" s="1" t="s">
        <v>35</v>
      </c>
      <c r="D264" s="1" t="s">
        <v>3121</v>
      </c>
      <c r="E264" s="16" t="n">
        <v>46204</v>
      </c>
      <c r="F264" s="16" t="n">
        <v>46204</v>
      </c>
      <c r="G264" s="1" t="s">
        <v>95</v>
      </c>
      <c r="H264" s="1" t="n">
        <v>1335571</v>
      </c>
      <c r="I264" s="1" t="n">
        <v>11</v>
      </c>
      <c r="J264" s="1" t="s">
        <v>3057</v>
      </c>
      <c r="K264" s="68" t="n">
        <v>2305.6</v>
      </c>
      <c r="L264" s="0" t="s">
        <v>3058</v>
      </c>
    </row>
    <row r="265" customFormat="false" ht="15" hidden="false" customHeight="true" outlineLevel="0" collapsed="false">
      <c r="A265" s="1" t="n">
        <v>3</v>
      </c>
      <c r="B265" s="1" t="n">
        <v>172512</v>
      </c>
      <c r="C265" s="1" t="s">
        <v>35</v>
      </c>
      <c r="D265" s="1" t="s">
        <v>3121</v>
      </c>
      <c r="E265" s="16" t="n">
        <v>46205</v>
      </c>
      <c r="F265" s="16" t="n">
        <v>46205</v>
      </c>
      <c r="G265" s="1" t="s">
        <v>95</v>
      </c>
      <c r="H265" s="1" t="n">
        <v>1339492</v>
      </c>
      <c r="I265" s="1" t="n">
        <v>11</v>
      </c>
      <c r="J265" s="1" t="s">
        <v>3057</v>
      </c>
      <c r="K265" s="68" t="n">
        <v>1971.2</v>
      </c>
      <c r="L265" s="0" t="s">
        <v>3058</v>
      </c>
    </row>
    <row r="266" customFormat="false" ht="15" hidden="false" customHeight="true" outlineLevel="0" collapsed="false">
      <c r="A266" s="1" t="n">
        <v>3</v>
      </c>
      <c r="B266" s="1" t="n">
        <v>172261</v>
      </c>
      <c r="C266" s="1" t="s">
        <v>35</v>
      </c>
      <c r="D266" s="1" t="s">
        <v>3121</v>
      </c>
      <c r="E266" s="16" t="n">
        <v>46202</v>
      </c>
      <c r="F266" s="16" t="n">
        <v>46200</v>
      </c>
      <c r="G266" s="1" t="s">
        <v>95</v>
      </c>
      <c r="H266" s="1" t="n">
        <v>1321647</v>
      </c>
      <c r="I266" s="1" t="n">
        <v>11</v>
      </c>
      <c r="J266" s="1" t="s">
        <v>3057</v>
      </c>
      <c r="K266" s="68" t="n">
        <v>8101.7</v>
      </c>
      <c r="L266" s="0" t="s">
        <v>3058</v>
      </c>
    </row>
    <row r="267" customFormat="false" ht="15" hidden="false" customHeight="true" outlineLevel="0" collapsed="false">
      <c r="A267" s="1" t="n">
        <v>3</v>
      </c>
      <c r="B267" s="1" t="n">
        <v>172355</v>
      </c>
      <c r="C267" s="1" t="s">
        <v>35</v>
      </c>
      <c r="D267" s="1" t="s">
        <v>3121</v>
      </c>
      <c r="E267" s="16" t="n">
        <v>46203</v>
      </c>
      <c r="F267" s="16" t="n">
        <v>46203</v>
      </c>
      <c r="G267" s="1" t="s">
        <v>95</v>
      </c>
      <c r="H267" s="1" t="n">
        <v>1329978</v>
      </c>
      <c r="I267" s="1" t="n">
        <v>11</v>
      </c>
      <c r="J267" s="1" t="s">
        <v>3057</v>
      </c>
      <c r="K267" s="68" t="n">
        <v>4742.4</v>
      </c>
      <c r="L267" s="0" t="s">
        <v>3058</v>
      </c>
    </row>
    <row r="268" customFormat="false" ht="15" hidden="false" customHeight="true" outlineLevel="0" collapsed="false">
      <c r="A268" s="1" t="n">
        <v>3</v>
      </c>
      <c r="B268" s="1" t="n">
        <v>172145</v>
      </c>
      <c r="C268" s="1" t="s">
        <v>35</v>
      </c>
      <c r="D268" s="1" t="s">
        <v>3121</v>
      </c>
      <c r="E268" s="16" t="n">
        <v>46202</v>
      </c>
      <c r="F268" s="16" t="n">
        <v>46198</v>
      </c>
      <c r="G268" s="1" t="s">
        <v>95</v>
      </c>
      <c r="H268" s="1" t="n">
        <v>1321918</v>
      </c>
      <c r="I268" s="1" t="n">
        <v>11</v>
      </c>
      <c r="J268" s="1" t="s">
        <v>3057</v>
      </c>
      <c r="K268" s="68" t="n">
        <v>2176</v>
      </c>
      <c r="L268" s="0" t="s">
        <v>3058</v>
      </c>
    </row>
    <row r="269" customFormat="false" ht="15" hidden="false" customHeight="true" outlineLevel="0" collapsed="false">
      <c r="A269" s="1" t="n">
        <v>3</v>
      </c>
      <c r="B269" s="1" t="n">
        <v>172209</v>
      </c>
      <c r="C269" s="1" t="s">
        <v>35</v>
      </c>
      <c r="D269" s="1" t="s">
        <v>3121</v>
      </c>
      <c r="E269" s="16" t="n">
        <v>46202</v>
      </c>
      <c r="F269" s="16" t="n">
        <v>46199</v>
      </c>
      <c r="G269" s="1" t="s">
        <v>95</v>
      </c>
      <c r="H269" s="1" t="n">
        <v>1321883</v>
      </c>
      <c r="I269" s="1" t="n">
        <v>11</v>
      </c>
      <c r="J269" s="1" t="s">
        <v>3057</v>
      </c>
      <c r="K269" s="68" t="n">
        <v>3672</v>
      </c>
      <c r="L269" s="0" t="s">
        <v>3058</v>
      </c>
    </row>
    <row r="270" customFormat="false" ht="15" hidden="false" customHeight="true" outlineLevel="0" collapsed="false">
      <c r="A270" s="1" t="n">
        <v>3</v>
      </c>
      <c r="B270" s="1" t="n">
        <v>172079</v>
      </c>
      <c r="C270" s="1" t="s">
        <v>35</v>
      </c>
      <c r="D270" s="1" t="s">
        <v>3121</v>
      </c>
      <c r="E270" s="16" t="n">
        <v>46202</v>
      </c>
      <c r="F270" s="16" t="n">
        <v>46197</v>
      </c>
      <c r="G270" s="1" t="s">
        <v>95</v>
      </c>
      <c r="H270" s="1" t="n">
        <v>1321809</v>
      </c>
      <c r="I270" s="1" t="n">
        <v>11</v>
      </c>
      <c r="J270" s="1" t="s">
        <v>3057</v>
      </c>
      <c r="K270" s="68" t="n">
        <v>3578.4</v>
      </c>
      <c r="L270" s="0" t="s">
        <v>3058</v>
      </c>
    </row>
    <row r="271" customFormat="false" ht="15" hidden="false" customHeight="true" outlineLevel="0" collapsed="false">
      <c r="A271" s="1" t="n">
        <v>3</v>
      </c>
      <c r="B271" s="1" t="n">
        <v>171649</v>
      </c>
      <c r="C271" s="1" t="s">
        <v>35</v>
      </c>
      <c r="D271" s="1" t="s">
        <v>3121</v>
      </c>
      <c r="E271" s="16" t="n">
        <v>46192</v>
      </c>
      <c r="F271" s="16" t="n">
        <v>46189</v>
      </c>
      <c r="G271" s="1" t="s">
        <v>95</v>
      </c>
      <c r="H271" s="1" t="n">
        <v>1272767</v>
      </c>
      <c r="I271" s="1" t="n">
        <v>11</v>
      </c>
      <c r="J271" s="1" t="s">
        <v>3057</v>
      </c>
      <c r="K271" s="68" t="n">
        <v>4761.6</v>
      </c>
      <c r="L271" s="0" t="s">
        <v>3058</v>
      </c>
    </row>
    <row r="272" customFormat="false" ht="15" hidden="false" customHeight="true" outlineLevel="0" collapsed="false">
      <c r="A272" s="1" t="n">
        <v>3</v>
      </c>
      <c r="B272" s="1" t="n">
        <v>171756</v>
      </c>
      <c r="C272" s="1" t="s">
        <v>35</v>
      </c>
      <c r="D272" s="1" t="s">
        <v>3121</v>
      </c>
      <c r="E272" s="16" t="n">
        <v>46195</v>
      </c>
      <c r="F272" s="16" t="n">
        <v>46191</v>
      </c>
      <c r="G272" s="1" t="s">
        <v>95</v>
      </c>
      <c r="H272" s="1" t="n">
        <v>1289505</v>
      </c>
      <c r="I272" s="1" t="n">
        <v>11</v>
      </c>
      <c r="J272" s="1" t="s">
        <v>3057</v>
      </c>
      <c r="K272" s="68" t="n">
        <v>4085.5</v>
      </c>
      <c r="L272" s="0" t="s">
        <v>3058</v>
      </c>
    </row>
    <row r="273" customFormat="false" ht="15" hidden="false" customHeight="true" outlineLevel="0" collapsed="false">
      <c r="A273" s="1" t="n">
        <v>3</v>
      </c>
      <c r="B273" s="1" t="n">
        <v>171605</v>
      </c>
      <c r="C273" s="1" t="s">
        <v>35</v>
      </c>
      <c r="D273" s="1" t="s">
        <v>3121</v>
      </c>
      <c r="E273" s="16" t="n">
        <v>46192</v>
      </c>
      <c r="F273" s="16" t="n">
        <v>46189</v>
      </c>
      <c r="G273" s="1" t="s">
        <v>95</v>
      </c>
      <c r="H273" s="1" t="n">
        <v>1272824</v>
      </c>
      <c r="I273" s="1" t="n">
        <v>11</v>
      </c>
      <c r="J273" s="1" t="s">
        <v>3057</v>
      </c>
      <c r="K273" s="68" t="n">
        <v>2882</v>
      </c>
      <c r="L273" s="0" t="s">
        <v>3058</v>
      </c>
    </row>
    <row r="274" customFormat="false" ht="15" hidden="false" customHeight="true" outlineLevel="0" collapsed="false">
      <c r="A274" s="1" t="n">
        <v>3</v>
      </c>
      <c r="B274" s="1" t="n">
        <v>171447</v>
      </c>
      <c r="C274" s="1" t="s">
        <v>35</v>
      </c>
      <c r="D274" s="1" t="s">
        <v>3121</v>
      </c>
      <c r="E274" s="16" t="n">
        <v>46188</v>
      </c>
      <c r="F274" s="16" t="n">
        <v>46185</v>
      </c>
      <c r="G274" s="1" t="s">
        <v>95</v>
      </c>
      <c r="H274" s="1" t="n">
        <v>1256645</v>
      </c>
      <c r="I274" s="1" t="n">
        <v>11</v>
      </c>
      <c r="J274" s="1" t="s">
        <v>3057</v>
      </c>
      <c r="K274" s="68" t="n">
        <v>2252.8</v>
      </c>
      <c r="L274" s="0" t="s">
        <v>3058</v>
      </c>
    </row>
    <row r="275" customFormat="false" ht="15" hidden="false" customHeight="true" outlineLevel="0" collapsed="false">
      <c r="A275" s="1" t="n">
        <v>3</v>
      </c>
      <c r="B275" s="1" t="n">
        <v>171259</v>
      </c>
      <c r="C275" s="1" t="s">
        <v>35</v>
      </c>
      <c r="D275" s="1" t="s">
        <v>3121</v>
      </c>
      <c r="E275" s="16" t="n">
        <v>46189</v>
      </c>
      <c r="F275" s="16" t="n">
        <v>46182</v>
      </c>
      <c r="G275" s="1" t="s">
        <v>95</v>
      </c>
      <c r="H275" s="1" t="n">
        <v>1260117</v>
      </c>
      <c r="I275" s="1" t="n">
        <v>11</v>
      </c>
      <c r="J275" s="1" t="s">
        <v>3057</v>
      </c>
      <c r="K275" s="68" t="n">
        <v>5708.8</v>
      </c>
      <c r="L275" s="0" t="s">
        <v>3058</v>
      </c>
    </row>
    <row r="276" customFormat="false" ht="15" hidden="false" customHeight="true" outlineLevel="0" collapsed="false">
      <c r="A276" s="1" t="n">
        <v>3</v>
      </c>
      <c r="B276" s="1" t="n">
        <v>171392</v>
      </c>
      <c r="C276" s="1" t="s">
        <v>35</v>
      </c>
      <c r="D276" s="1" t="s">
        <v>3121</v>
      </c>
      <c r="E276" s="16" t="n">
        <v>46188</v>
      </c>
      <c r="F276" s="16" t="n">
        <v>46184</v>
      </c>
      <c r="G276" s="1" t="s">
        <v>95</v>
      </c>
      <c r="H276" s="1" t="n">
        <v>1257273</v>
      </c>
      <c r="I276" s="1" t="n">
        <v>11</v>
      </c>
      <c r="J276" s="1" t="s">
        <v>3057</v>
      </c>
      <c r="K276" s="68" t="n">
        <v>4748.8</v>
      </c>
      <c r="L276" s="0" t="s">
        <v>3058</v>
      </c>
    </row>
    <row r="277" customFormat="false" ht="15" hidden="false" customHeight="true" outlineLevel="0" collapsed="false">
      <c r="A277" s="1" t="n">
        <v>3</v>
      </c>
      <c r="B277" s="1" t="n">
        <v>171563</v>
      </c>
      <c r="C277" s="1" t="s">
        <v>35</v>
      </c>
      <c r="D277" s="1" t="s">
        <v>3121</v>
      </c>
      <c r="E277" s="16" t="n">
        <v>46188</v>
      </c>
      <c r="F277" s="16" t="n">
        <v>46188</v>
      </c>
      <c r="G277" s="1" t="s">
        <v>95</v>
      </c>
      <c r="H277" s="1" t="n">
        <v>1257215</v>
      </c>
      <c r="I277" s="1" t="n">
        <v>11</v>
      </c>
      <c r="J277" s="1" t="s">
        <v>3057</v>
      </c>
      <c r="K277" s="68" t="n">
        <v>3966.4</v>
      </c>
      <c r="L277" s="0" t="s">
        <v>3058</v>
      </c>
    </row>
    <row r="278" customFormat="false" ht="15" hidden="false" customHeight="true" outlineLevel="0" collapsed="false">
      <c r="A278" s="1" t="n">
        <v>3</v>
      </c>
      <c r="B278" s="1" t="n">
        <v>171527</v>
      </c>
      <c r="C278" s="1" t="s">
        <v>35</v>
      </c>
      <c r="D278" s="1" t="s">
        <v>3121</v>
      </c>
      <c r="E278" s="16" t="n">
        <v>46188</v>
      </c>
      <c r="F278" s="16" t="n">
        <v>46186</v>
      </c>
      <c r="G278" s="1" t="s">
        <v>95</v>
      </c>
      <c r="H278" s="1" t="n">
        <v>1257123</v>
      </c>
      <c r="I278" s="1" t="n">
        <v>11</v>
      </c>
      <c r="J278" s="1" t="s">
        <v>3057</v>
      </c>
      <c r="K278" s="68" t="n">
        <v>5746</v>
      </c>
      <c r="L278" s="0" t="s">
        <v>3058</v>
      </c>
    </row>
    <row r="279" customFormat="false" ht="15" hidden="false" customHeight="true" outlineLevel="0" collapsed="false">
      <c r="A279" s="1" t="n">
        <v>3</v>
      </c>
      <c r="B279" s="1" t="n">
        <v>174946</v>
      </c>
      <c r="C279" s="1" t="s">
        <v>35</v>
      </c>
      <c r="D279" s="1" t="s">
        <v>3121</v>
      </c>
      <c r="E279" s="16" t="n">
        <v>46251</v>
      </c>
      <c r="F279" s="16" t="n">
        <v>46249</v>
      </c>
      <c r="G279" s="1" t="s">
        <v>95</v>
      </c>
      <c r="H279" s="1" t="n">
        <v>1562344</v>
      </c>
      <c r="I279" s="1" t="n">
        <v>11</v>
      </c>
      <c r="J279" s="1" t="s">
        <v>3057</v>
      </c>
      <c r="K279" s="68" t="n">
        <v>3375.6</v>
      </c>
      <c r="L279" s="0" t="s">
        <v>3058</v>
      </c>
    </row>
    <row r="280" customFormat="false" ht="15" hidden="false" customHeight="true" outlineLevel="0" collapsed="false">
      <c r="A280" s="1" t="n">
        <v>3</v>
      </c>
      <c r="B280" s="1" t="n">
        <v>174988</v>
      </c>
      <c r="C280" s="1" t="s">
        <v>35</v>
      </c>
      <c r="D280" s="1" t="s">
        <v>3121</v>
      </c>
      <c r="E280" s="16" t="n">
        <v>46251</v>
      </c>
      <c r="F280" s="16" t="n">
        <v>46251</v>
      </c>
      <c r="G280" s="1" t="s">
        <v>95</v>
      </c>
      <c r="H280" s="1" t="n">
        <v>1562441</v>
      </c>
      <c r="I280" s="1" t="n">
        <v>11</v>
      </c>
      <c r="J280" s="1" t="s">
        <v>3057</v>
      </c>
      <c r="K280" s="68" t="n">
        <v>1138.5</v>
      </c>
      <c r="L280" s="0" t="s">
        <v>3058</v>
      </c>
    </row>
    <row r="281" customFormat="false" ht="15" hidden="false" customHeight="true" outlineLevel="0" collapsed="false">
      <c r="A281" s="1" t="n">
        <v>3</v>
      </c>
      <c r="B281" s="1" t="n">
        <v>174945</v>
      </c>
      <c r="C281" s="1" t="s">
        <v>35</v>
      </c>
      <c r="D281" s="1" t="s">
        <v>3121</v>
      </c>
      <c r="E281" s="16" t="n">
        <v>46251</v>
      </c>
      <c r="F281" s="16" t="n">
        <v>46249</v>
      </c>
      <c r="G281" s="1" t="s">
        <v>95</v>
      </c>
      <c r="H281" s="1" t="n">
        <v>1562389</v>
      </c>
      <c r="I281" s="1" t="n">
        <v>11</v>
      </c>
      <c r="J281" s="1" t="s">
        <v>3057</v>
      </c>
      <c r="K281" s="68" t="n">
        <v>2998.2</v>
      </c>
      <c r="L281" s="0" t="s">
        <v>3058</v>
      </c>
    </row>
    <row r="282" customFormat="false" ht="15" hidden="false" customHeight="true" outlineLevel="0" collapsed="false">
      <c r="A282" s="1" t="n">
        <v>3</v>
      </c>
      <c r="B282" s="1" t="n">
        <v>174894</v>
      </c>
      <c r="C282" s="1" t="s">
        <v>35</v>
      </c>
      <c r="D282" s="1" t="s">
        <v>3121</v>
      </c>
      <c r="E282" s="16" t="n">
        <v>46248</v>
      </c>
      <c r="F282" s="16" t="n">
        <v>46248</v>
      </c>
      <c r="G282" s="1" t="s">
        <v>95</v>
      </c>
      <c r="H282" s="1" t="n">
        <v>1546721</v>
      </c>
      <c r="I282" s="1" t="n">
        <v>11</v>
      </c>
      <c r="J282" s="1" t="s">
        <v>3057</v>
      </c>
      <c r="K282" s="68" t="n">
        <v>1314.45</v>
      </c>
      <c r="L282" s="0" t="s">
        <v>3058</v>
      </c>
    </row>
    <row r="283" customFormat="false" ht="15" hidden="false" customHeight="true" outlineLevel="0" collapsed="false">
      <c r="A283" s="1" t="n">
        <v>3</v>
      </c>
      <c r="B283" s="1" t="n">
        <v>174810</v>
      </c>
      <c r="C283" s="1" t="s">
        <v>35</v>
      </c>
      <c r="D283" s="1" t="s">
        <v>3121</v>
      </c>
      <c r="E283" s="16" t="n">
        <v>46248</v>
      </c>
      <c r="F283" s="16" t="n">
        <v>46247</v>
      </c>
      <c r="G283" s="1" t="s">
        <v>95</v>
      </c>
      <c r="H283" s="1" t="n">
        <v>1545649</v>
      </c>
      <c r="I283" s="1" t="n">
        <v>11</v>
      </c>
      <c r="J283" s="1" t="s">
        <v>3057</v>
      </c>
      <c r="K283" s="68" t="n">
        <v>4520.65</v>
      </c>
      <c r="L283" s="0" t="s">
        <v>3058</v>
      </c>
    </row>
    <row r="284" customFormat="false" ht="15" hidden="false" customHeight="true" outlineLevel="0" collapsed="false">
      <c r="A284" s="1" t="n">
        <v>3</v>
      </c>
      <c r="B284" s="1" t="n">
        <v>174666</v>
      </c>
      <c r="C284" s="1" t="s">
        <v>35</v>
      </c>
      <c r="D284" s="1" t="s">
        <v>3121</v>
      </c>
      <c r="E284" s="16" t="n">
        <v>46246</v>
      </c>
      <c r="F284" s="16" t="n">
        <v>46245</v>
      </c>
      <c r="G284" s="1" t="s">
        <v>95</v>
      </c>
      <c r="H284" s="1" t="n">
        <v>1537245</v>
      </c>
      <c r="I284" s="1" t="n">
        <v>11</v>
      </c>
      <c r="J284" s="1" t="s">
        <v>3057</v>
      </c>
      <c r="K284" s="68" t="n">
        <v>1963.2</v>
      </c>
      <c r="L284" s="0" t="s">
        <v>3058</v>
      </c>
    </row>
    <row r="285" customFormat="false" ht="15" hidden="false" customHeight="true" outlineLevel="0" collapsed="false">
      <c r="A285" s="1" t="n">
        <v>3</v>
      </c>
      <c r="B285" s="1" t="n">
        <v>174381</v>
      </c>
      <c r="C285" s="1" t="s">
        <v>35</v>
      </c>
      <c r="D285" s="1" t="s">
        <v>3121</v>
      </c>
      <c r="E285" s="16" t="n">
        <v>46240</v>
      </c>
      <c r="F285" s="16" t="n">
        <v>46239</v>
      </c>
      <c r="G285" s="1" t="s">
        <v>95</v>
      </c>
      <c r="H285" s="1" t="n">
        <v>1507910</v>
      </c>
      <c r="I285" s="1" t="n">
        <v>11</v>
      </c>
      <c r="J285" s="1" t="s">
        <v>3057</v>
      </c>
      <c r="K285" s="68" t="n">
        <v>2284.8</v>
      </c>
      <c r="L285" s="0" t="s">
        <v>3058</v>
      </c>
    </row>
    <row r="286" customFormat="false" ht="15" hidden="false" customHeight="true" outlineLevel="0" collapsed="false">
      <c r="A286" s="1" t="n">
        <v>3</v>
      </c>
      <c r="B286" s="1" t="n">
        <v>174636</v>
      </c>
      <c r="C286" s="1" t="s">
        <v>35</v>
      </c>
      <c r="D286" s="1" t="s">
        <v>3121</v>
      </c>
      <c r="E286" s="16" t="n">
        <v>46244</v>
      </c>
      <c r="F286" s="16" t="n">
        <v>46244</v>
      </c>
      <c r="G286" s="1" t="s">
        <v>95</v>
      </c>
      <c r="H286" s="1" t="n">
        <v>1530224</v>
      </c>
      <c r="I286" s="1" t="n">
        <v>11</v>
      </c>
      <c r="J286" s="1" t="s">
        <v>3057</v>
      </c>
      <c r="K286" s="68" t="n">
        <v>3284.6</v>
      </c>
      <c r="L286" s="0" t="s">
        <v>3058</v>
      </c>
    </row>
    <row r="287" customFormat="false" ht="15" hidden="false" customHeight="true" outlineLevel="0" collapsed="false">
      <c r="A287" s="1" t="n">
        <v>3</v>
      </c>
      <c r="B287" s="1" t="n">
        <v>174518</v>
      </c>
      <c r="C287" s="1" t="s">
        <v>35</v>
      </c>
      <c r="D287" s="1" t="s">
        <v>3121</v>
      </c>
      <c r="E287" s="16" t="n">
        <v>46241</v>
      </c>
      <c r="F287" s="16" t="n">
        <v>46241</v>
      </c>
      <c r="G287" s="1" t="s">
        <v>95</v>
      </c>
      <c r="H287" s="1" t="n">
        <v>1514543</v>
      </c>
      <c r="I287" s="1" t="n">
        <v>11</v>
      </c>
      <c r="J287" s="1" t="s">
        <v>3057</v>
      </c>
      <c r="K287" s="68" t="n">
        <v>3695.2</v>
      </c>
      <c r="L287" s="0" t="s">
        <v>3058</v>
      </c>
    </row>
    <row r="288" customFormat="false" ht="15" hidden="false" customHeight="true" outlineLevel="0" collapsed="false">
      <c r="A288" s="1" t="n">
        <v>3</v>
      </c>
      <c r="B288" s="1" t="n">
        <v>174443</v>
      </c>
      <c r="C288" s="1" t="s">
        <v>35</v>
      </c>
      <c r="D288" s="1" t="s">
        <v>3121</v>
      </c>
      <c r="E288" s="16" t="n">
        <v>46241</v>
      </c>
      <c r="F288" s="16" t="n">
        <v>46240</v>
      </c>
      <c r="G288" s="1" t="s">
        <v>95</v>
      </c>
      <c r="H288" s="1" t="n">
        <v>1513497</v>
      </c>
      <c r="I288" s="1" t="n">
        <v>11</v>
      </c>
      <c r="J288" s="1" t="s">
        <v>3057</v>
      </c>
      <c r="K288" s="68" t="n">
        <v>1194.6</v>
      </c>
      <c r="L288" s="0" t="s">
        <v>3058</v>
      </c>
    </row>
    <row r="289" customFormat="false" ht="15" hidden="false" customHeight="true" outlineLevel="0" collapsed="false">
      <c r="A289" s="1" t="n">
        <v>3</v>
      </c>
      <c r="B289" s="1" t="n">
        <v>174334</v>
      </c>
      <c r="C289" s="1" t="s">
        <v>35</v>
      </c>
      <c r="D289" s="1" t="s">
        <v>3121</v>
      </c>
      <c r="E289" s="16" t="n">
        <v>46239</v>
      </c>
      <c r="F289" s="16" t="n">
        <v>46238</v>
      </c>
      <c r="G289" s="1" t="s">
        <v>95</v>
      </c>
      <c r="H289" s="1" t="n">
        <v>1503390</v>
      </c>
      <c r="I289" s="1" t="n">
        <v>11</v>
      </c>
      <c r="J289" s="1" t="s">
        <v>3057</v>
      </c>
      <c r="K289" s="68" t="n">
        <v>3624</v>
      </c>
      <c r="L289" s="0" t="s">
        <v>3058</v>
      </c>
    </row>
    <row r="290" customFormat="false" ht="15" hidden="false" customHeight="true" outlineLevel="0" collapsed="false">
      <c r="A290" s="1" t="n">
        <v>3</v>
      </c>
      <c r="B290" s="1" t="n">
        <v>174238</v>
      </c>
      <c r="C290" s="1" t="s">
        <v>35</v>
      </c>
      <c r="D290" s="1" t="s">
        <v>3121</v>
      </c>
      <c r="E290" s="16" t="n">
        <v>46237</v>
      </c>
      <c r="F290" s="16" t="n">
        <v>46237</v>
      </c>
      <c r="G290" s="1" t="s">
        <v>95</v>
      </c>
      <c r="H290" s="1" t="n">
        <v>1493653</v>
      </c>
      <c r="I290" s="1" t="n">
        <v>11</v>
      </c>
      <c r="J290" s="1" t="s">
        <v>3057</v>
      </c>
      <c r="K290" s="68" t="n">
        <v>3287</v>
      </c>
      <c r="L290" s="0" t="s">
        <v>3058</v>
      </c>
    </row>
    <row r="291" customFormat="false" ht="15" hidden="false" customHeight="true" outlineLevel="0" collapsed="false">
      <c r="A291" s="1" t="n">
        <v>3</v>
      </c>
      <c r="B291" s="1" t="n">
        <v>173903</v>
      </c>
      <c r="C291" s="1" t="s">
        <v>35</v>
      </c>
      <c r="D291" s="1" t="s">
        <v>3121</v>
      </c>
      <c r="E291" s="16" t="n">
        <v>46233</v>
      </c>
      <c r="F291" s="16" t="n">
        <v>46231</v>
      </c>
      <c r="G291" s="1" t="s">
        <v>95</v>
      </c>
      <c r="H291" s="1" t="n">
        <v>1473945</v>
      </c>
      <c r="I291" s="1" t="n">
        <v>11</v>
      </c>
      <c r="J291" s="1" t="s">
        <v>3057</v>
      </c>
      <c r="K291" s="68" t="n">
        <v>4081.6</v>
      </c>
      <c r="L291" s="0" t="s">
        <v>3058</v>
      </c>
    </row>
    <row r="292" customFormat="false" ht="15" hidden="false" customHeight="true" outlineLevel="0" collapsed="false">
      <c r="A292" s="1" t="n">
        <v>3</v>
      </c>
      <c r="B292" s="1" t="n">
        <v>173728</v>
      </c>
      <c r="C292" s="1" t="s">
        <v>35</v>
      </c>
      <c r="D292" s="1" t="s">
        <v>3121</v>
      </c>
      <c r="E292" s="16" t="n">
        <v>46228</v>
      </c>
      <c r="F292" s="16" t="n">
        <v>46227</v>
      </c>
      <c r="G292" s="1" t="s">
        <v>95</v>
      </c>
      <c r="H292" s="1" t="n">
        <v>1448865</v>
      </c>
      <c r="I292" s="1" t="n">
        <v>11</v>
      </c>
      <c r="J292" s="1" t="s">
        <v>3057</v>
      </c>
      <c r="K292" s="68" t="n">
        <v>7307.8</v>
      </c>
      <c r="L292" s="0" t="s">
        <v>3058</v>
      </c>
    </row>
    <row r="293" customFormat="false" ht="15" hidden="false" customHeight="true" outlineLevel="0" collapsed="false">
      <c r="A293" s="1" t="n">
        <v>3</v>
      </c>
      <c r="B293" s="1" t="n">
        <v>173835</v>
      </c>
      <c r="C293" s="1" t="s">
        <v>35</v>
      </c>
      <c r="D293" s="1" t="s">
        <v>3121</v>
      </c>
      <c r="E293" s="16" t="n">
        <v>46231</v>
      </c>
      <c r="F293" s="16" t="n">
        <v>46230</v>
      </c>
      <c r="G293" s="1" t="s">
        <v>95</v>
      </c>
      <c r="H293" s="1" t="n">
        <v>1463531</v>
      </c>
      <c r="I293" s="1" t="n">
        <v>11</v>
      </c>
      <c r="J293" s="1" t="s">
        <v>3057</v>
      </c>
      <c r="K293" s="68" t="n">
        <v>2329.6</v>
      </c>
      <c r="L293" s="0" t="s">
        <v>3058</v>
      </c>
    </row>
    <row r="294" customFormat="false" ht="15" hidden="false" customHeight="true" outlineLevel="0" collapsed="false">
      <c r="A294" s="1" t="n">
        <v>3</v>
      </c>
      <c r="B294" s="1" t="n">
        <v>173515</v>
      </c>
      <c r="C294" s="1" t="s">
        <v>35</v>
      </c>
      <c r="D294" s="1" t="s">
        <v>3121</v>
      </c>
      <c r="E294" s="16" t="n">
        <v>46224</v>
      </c>
      <c r="F294" s="16" t="n">
        <v>46223</v>
      </c>
      <c r="G294" s="1" t="s">
        <v>95</v>
      </c>
      <c r="H294" s="1" t="n">
        <v>1427494</v>
      </c>
      <c r="I294" s="1" t="n">
        <v>11</v>
      </c>
      <c r="J294" s="1" t="s">
        <v>3057</v>
      </c>
      <c r="K294" s="68" t="n">
        <v>10956.5</v>
      </c>
      <c r="L294" s="0" t="s">
        <v>3058</v>
      </c>
    </row>
    <row r="295" customFormat="false" ht="15" hidden="false" customHeight="true" outlineLevel="0" collapsed="false">
      <c r="A295" s="1" t="n">
        <v>3</v>
      </c>
      <c r="B295" s="1" t="n">
        <v>176232</v>
      </c>
      <c r="C295" s="1" t="s">
        <v>35</v>
      </c>
      <c r="D295" s="1" t="s">
        <v>3121</v>
      </c>
      <c r="E295" s="16" t="n">
        <v>46276</v>
      </c>
      <c r="F295" s="16" t="n">
        <v>46275</v>
      </c>
      <c r="G295" s="1" t="s">
        <v>95</v>
      </c>
      <c r="H295" s="1" t="n">
        <v>1687801</v>
      </c>
      <c r="I295" s="1" t="n">
        <v>11</v>
      </c>
      <c r="J295" s="1" t="s">
        <v>3057</v>
      </c>
      <c r="K295" s="68" t="n">
        <v>2044.3</v>
      </c>
      <c r="L295" s="0" t="s">
        <v>3058</v>
      </c>
    </row>
    <row r="296" customFormat="false" ht="15" hidden="false" customHeight="true" outlineLevel="0" collapsed="false">
      <c r="A296" s="1" t="n">
        <v>3</v>
      </c>
      <c r="B296" s="1" t="n">
        <v>176088</v>
      </c>
      <c r="C296" s="1" t="s">
        <v>35</v>
      </c>
      <c r="D296" s="1" t="s">
        <v>3121</v>
      </c>
      <c r="E296" s="16" t="n">
        <v>46275</v>
      </c>
      <c r="F296" s="16" t="n">
        <v>46273</v>
      </c>
      <c r="G296" s="1" t="s">
        <v>95</v>
      </c>
      <c r="H296" s="1" t="n">
        <v>1681873</v>
      </c>
      <c r="I296" s="1" t="n">
        <v>11</v>
      </c>
      <c r="J296" s="1" t="s">
        <v>3057</v>
      </c>
      <c r="K296" s="68" t="n">
        <v>3200.4</v>
      </c>
      <c r="L296" s="0" t="s">
        <v>3058</v>
      </c>
    </row>
    <row r="297" customFormat="false" ht="15" hidden="false" customHeight="true" outlineLevel="0" collapsed="false">
      <c r="A297" s="1" t="n">
        <v>3</v>
      </c>
      <c r="B297" s="1" t="n">
        <v>176217</v>
      </c>
      <c r="C297" s="1" t="s">
        <v>35</v>
      </c>
      <c r="D297" s="1" t="s">
        <v>3121</v>
      </c>
      <c r="E297" s="16" t="n">
        <v>46275</v>
      </c>
      <c r="F297" s="16" t="n">
        <v>46275</v>
      </c>
      <c r="G297" s="1" t="s">
        <v>95</v>
      </c>
      <c r="H297" s="1" t="n">
        <v>1683050</v>
      </c>
      <c r="I297" s="1" t="n">
        <v>11</v>
      </c>
      <c r="J297" s="1" t="s">
        <v>3057</v>
      </c>
      <c r="K297" s="68" t="n">
        <v>2195.2</v>
      </c>
      <c r="L297" s="0" t="s">
        <v>3058</v>
      </c>
    </row>
    <row r="298" customFormat="false" ht="15" hidden="false" customHeight="true" outlineLevel="0" collapsed="false">
      <c r="A298" s="1" t="n">
        <v>3</v>
      </c>
      <c r="B298" s="1" t="n">
        <v>176001</v>
      </c>
      <c r="C298" s="1" t="s">
        <v>35</v>
      </c>
      <c r="D298" s="1" t="s">
        <v>3121</v>
      </c>
      <c r="E298" s="16" t="n">
        <v>46275</v>
      </c>
      <c r="F298" s="16" t="n">
        <v>46270</v>
      </c>
      <c r="G298" s="1" t="s">
        <v>95</v>
      </c>
      <c r="H298" s="1" t="n">
        <v>1682301</v>
      </c>
      <c r="I298" s="1" t="n">
        <v>11</v>
      </c>
      <c r="J298" s="1" t="s">
        <v>3057</v>
      </c>
      <c r="K298" s="68" t="n">
        <v>2681.6</v>
      </c>
      <c r="L298" s="0" t="s">
        <v>3058</v>
      </c>
    </row>
    <row r="299" customFormat="false" ht="15" hidden="false" customHeight="true" outlineLevel="0" collapsed="false">
      <c r="A299" s="1" t="n">
        <v>3</v>
      </c>
      <c r="B299" s="1" t="n">
        <v>176153</v>
      </c>
      <c r="C299" s="1" t="s">
        <v>35</v>
      </c>
      <c r="D299" s="1" t="s">
        <v>3121</v>
      </c>
      <c r="E299" s="16" t="n">
        <v>46275</v>
      </c>
      <c r="F299" s="16" t="n">
        <v>46274</v>
      </c>
      <c r="G299" s="1" t="s">
        <v>95</v>
      </c>
      <c r="H299" s="1" t="n">
        <v>1682213</v>
      </c>
      <c r="I299" s="1" t="n">
        <v>11</v>
      </c>
      <c r="J299" s="1" t="s">
        <v>3057</v>
      </c>
      <c r="K299" s="68" t="n">
        <v>4119.2</v>
      </c>
      <c r="L299" s="0" t="s">
        <v>3058</v>
      </c>
    </row>
    <row r="300" customFormat="false" ht="15" hidden="false" customHeight="true" outlineLevel="0" collapsed="false">
      <c r="A300" s="1" t="n">
        <v>3</v>
      </c>
      <c r="B300" s="1" t="n">
        <v>175897</v>
      </c>
      <c r="C300" s="1" t="s">
        <v>35</v>
      </c>
      <c r="D300" s="1" t="s">
        <v>3121</v>
      </c>
      <c r="E300" s="16" t="n">
        <v>46275</v>
      </c>
      <c r="F300" s="16" t="n">
        <v>46268</v>
      </c>
      <c r="G300" s="1" t="s">
        <v>95</v>
      </c>
      <c r="H300" s="1" t="n">
        <v>1682099</v>
      </c>
      <c r="I300" s="1" t="n">
        <v>11</v>
      </c>
      <c r="J300" s="1" t="s">
        <v>3057</v>
      </c>
      <c r="K300" s="68" t="n">
        <v>2143.38</v>
      </c>
      <c r="L300" s="0" t="s">
        <v>3058</v>
      </c>
    </row>
    <row r="301" customFormat="false" ht="15" hidden="false" customHeight="true" outlineLevel="0" collapsed="false">
      <c r="A301" s="1" t="n">
        <v>3</v>
      </c>
      <c r="B301" s="1" t="n">
        <v>175949</v>
      </c>
      <c r="C301" s="1" t="s">
        <v>35</v>
      </c>
      <c r="D301" s="1" t="s">
        <v>3121</v>
      </c>
      <c r="E301" s="16" t="n">
        <v>46269</v>
      </c>
      <c r="F301" s="16" t="n">
        <v>46269</v>
      </c>
      <c r="G301" s="1" t="s">
        <v>95</v>
      </c>
      <c r="H301" s="1" t="n">
        <v>1652915</v>
      </c>
      <c r="I301" s="1" t="n">
        <v>11</v>
      </c>
      <c r="J301" s="1" t="s">
        <v>3057</v>
      </c>
      <c r="K301" s="68" t="n">
        <v>3893.43</v>
      </c>
      <c r="L301" s="0" t="s">
        <v>3058</v>
      </c>
    </row>
    <row r="302" customFormat="false" ht="15" hidden="false" customHeight="true" outlineLevel="0" collapsed="false">
      <c r="A302" s="1" t="n">
        <v>3</v>
      </c>
      <c r="B302" s="1" t="n">
        <v>175722</v>
      </c>
      <c r="C302" s="1" t="s">
        <v>35</v>
      </c>
      <c r="D302" s="1" t="s">
        <v>3121</v>
      </c>
      <c r="E302" s="16" t="n">
        <v>46266</v>
      </c>
      <c r="F302" s="16" t="n">
        <v>46265</v>
      </c>
      <c r="G302" s="1" t="s">
        <v>95</v>
      </c>
      <c r="H302" s="1" t="n">
        <v>1635176</v>
      </c>
      <c r="I302" s="1" t="n">
        <v>11</v>
      </c>
      <c r="J302" s="1" t="s">
        <v>3057</v>
      </c>
      <c r="K302" s="68" t="n">
        <v>4329.38</v>
      </c>
      <c r="L302" s="0" t="s">
        <v>3058</v>
      </c>
    </row>
    <row r="303" customFormat="false" ht="15" hidden="false" customHeight="true" outlineLevel="0" collapsed="false">
      <c r="A303" s="1" t="n">
        <v>3</v>
      </c>
      <c r="B303" s="1" t="n">
        <v>175823</v>
      </c>
      <c r="C303" s="1" t="s">
        <v>35</v>
      </c>
      <c r="D303" s="1" t="s">
        <v>3121</v>
      </c>
      <c r="E303" s="16" t="n">
        <v>46267</v>
      </c>
      <c r="F303" s="16" t="n">
        <v>46267</v>
      </c>
      <c r="G303" s="1" t="s">
        <v>95</v>
      </c>
      <c r="H303" s="1" t="n">
        <v>1638576</v>
      </c>
      <c r="I303" s="1" t="n">
        <v>11</v>
      </c>
      <c r="J303" s="1" t="s">
        <v>3057</v>
      </c>
      <c r="K303" s="68" t="n">
        <v>3851</v>
      </c>
      <c r="L303" s="0" t="s">
        <v>3058</v>
      </c>
    </row>
    <row r="304" customFormat="false" ht="15" hidden="false" customHeight="true" outlineLevel="0" collapsed="false">
      <c r="A304" s="1" t="n">
        <v>3</v>
      </c>
      <c r="B304" s="1" t="n">
        <v>175417</v>
      </c>
      <c r="C304" s="1" t="s">
        <v>35</v>
      </c>
      <c r="D304" s="1" t="s">
        <v>3121</v>
      </c>
      <c r="E304" s="16" t="n">
        <v>46260</v>
      </c>
      <c r="F304" s="16" t="n">
        <v>46259</v>
      </c>
      <c r="G304" s="1" t="s">
        <v>95</v>
      </c>
      <c r="H304" s="1" t="n">
        <v>1603882</v>
      </c>
      <c r="I304" s="1" t="n">
        <v>11</v>
      </c>
      <c r="J304" s="1" t="s">
        <v>3057</v>
      </c>
      <c r="K304" s="68" t="n">
        <v>5288.4</v>
      </c>
      <c r="L304" s="0" t="s">
        <v>3058</v>
      </c>
    </row>
    <row r="305" customFormat="false" ht="15" hidden="false" customHeight="true" outlineLevel="0" collapsed="false">
      <c r="A305" s="1" t="n">
        <v>3</v>
      </c>
      <c r="B305" s="1" t="n">
        <v>175357</v>
      </c>
      <c r="C305" s="1" t="s">
        <v>35</v>
      </c>
      <c r="D305" s="1" t="s">
        <v>3121</v>
      </c>
      <c r="E305" s="16" t="n">
        <v>46259</v>
      </c>
      <c r="F305" s="16" t="n">
        <v>46258</v>
      </c>
      <c r="G305" s="1" t="s">
        <v>95</v>
      </c>
      <c r="H305" s="1" t="n">
        <v>1598875</v>
      </c>
      <c r="I305" s="1" t="n">
        <v>11</v>
      </c>
      <c r="J305" s="1" t="s">
        <v>3057</v>
      </c>
      <c r="K305" s="68" t="n">
        <v>1485.8</v>
      </c>
      <c r="L305" s="0" t="s">
        <v>3058</v>
      </c>
    </row>
    <row r="306" customFormat="false" ht="15" hidden="false" customHeight="true" outlineLevel="0" collapsed="false">
      <c r="A306" s="1" t="n">
        <v>3</v>
      </c>
      <c r="B306" s="1" t="n">
        <v>175219</v>
      </c>
      <c r="C306" s="1" t="s">
        <v>35</v>
      </c>
      <c r="D306" s="1" t="s">
        <v>3121</v>
      </c>
      <c r="E306" s="16" t="n">
        <v>46255</v>
      </c>
      <c r="F306" s="16" t="n">
        <v>46255</v>
      </c>
      <c r="G306" s="1" t="s">
        <v>95</v>
      </c>
      <c r="H306" s="1" t="n">
        <v>1582239</v>
      </c>
      <c r="I306" s="1" t="n">
        <v>11</v>
      </c>
      <c r="J306" s="1" t="s">
        <v>3057</v>
      </c>
      <c r="K306" s="68" t="n">
        <v>680</v>
      </c>
      <c r="L306" s="0" t="s">
        <v>3058</v>
      </c>
    </row>
    <row r="307" customFormat="false" ht="15" hidden="false" customHeight="true" outlineLevel="0" collapsed="false">
      <c r="A307" s="1" t="n">
        <v>3</v>
      </c>
      <c r="B307" s="1" t="n">
        <v>14498</v>
      </c>
      <c r="C307" s="1" t="s">
        <v>189</v>
      </c>
      <c r="D307" s="1" t="s">
        <v>3122</v>
      </c>
      <c r="E307" s="16" t="n">
        <v>46253</v>
      </c>
      <c r="F307" s="16" t="n">
        <v>46252</v>
      </c>
      <c r="G307" s="1" t="s">
        <v>216</v>
      </c>
      <c r="H307" s="1" t="n">
        <v>1572771</v>
      </c>
      <c r="I307" s="1" t="n">
        <v>11</v>
      </c>
      <c r="J307" s="1" t="s">
        <v>3057</v>
      </c>
      <c r="K307" s="68" t="n">
        <v>229.68</v>
      </c>
      <c r="L307" s="0" t="s">
        <v>3058</v>
      </c>
    </row>
    <row r="308" customFormat="false" ht="15" hidden="false" customHeight="true" outlineLevel="0" collapsed="false">
      <c r="A308" s="1" t="n">
        <v>3</v>
      </c>
      <c r="B308" s="1" t="n">
        <v>12262</v>
      </c>
      <c r="C308" s="1" t="s">
        <v>189</v>
      </c>
      <c r="D308" s="1" t="s">
        <v>3122</v>
      </c>
      <c r="E308" s="16" t="n">
        <v>46197</v>
      </c>
      <c r="F308" s="16" t="n">
        <v>46196</v>
      </c>
      <c r="G308" s="1" t="s">
        <v>216</v>
      </c>
      <c r="H308" s="1" t="n">
        <v>1300139</v>
      </c>
      <c r="I308" s="1" t="n">
        <v>11</v>
      </c>
      <c r="J308" s="1" t="s">
        <v>3057</v>
      </c>
      <c r="K308" s="68" t="n">
        <v>351.36</v>
      </c>
      <c r="L308" s="0" t="s">
        <v>3058</v>
      </c>
    </row>
    <row r="309" customFormat="false" ht="15" hidden="false" customHeight="true" outlineLevel="0" collapsed="false">
      <c r="A309" s="1" t="n">
        <v>3</v>
      </c>
      <c r="B309" s="1" t="n">
        <v>11478</v>
      </c>
      <c r="C309" s="1" t="s">
        <v>189</v>
      </c>
      <c r="D309" s="1" t="s">
        <v>3122</v>
      </c>
      <c r="E309" s="16" t="n">
        <v>46178</v>
      </c>
      <c r="F309" s="16" t="n">
        <v>46176</v>
      </c>
      <c r="G309" s="1" t="s">
        <v>216</v>
      </c>
      <c r="H309" s="1" t="n">
        <v>1206858</v>
      </c>
      <c r="I309" s="1" t="n">
        <v>11</v>
      </c>
      <c r="J309" s="1" t="s">
        <v>3057</v>
      </c>
      <c r="K309" s="68" t="n">
        <v>196.02</v>
      </c>
      <c r="L309" s="0" t="s">
        <v>3058</v>
      </c>
    </row>
    <row r="310" customFormat="false" ht="15" hidden="false" customHeight="true" outlineLevel="0" collapsed="false">
      <c r="A310" s="1" t="n">
        <v>3</v>
      </c>
      <c r="B310" s="1" t="n">
        <v>12783</v>
      </c>
      <c r="C310" s="1" t="s">
        <v>189</v>
      </c>
      <c r="D310" s="1" t="s">
        <v>3122</v>
      </c>
      <c r="E310" s="16" t="n">
        <v>46212</v>
      </c>
      <c r="F310" s="16" t="n">
        <v>46210</v>
      </c>
      <c r="G310" s="1" t="s">
        <v>216</v>
      </c>
      <c r="H310" s="1" t="n">
        <v>1374789</v>
      </c>
      <c r="I310" s="1" t="n">
        <v>1</v>
      </c>
      <c r="J310" s="1" t="s">
        <v>3057</v>
      </c>
      <c r="K310" s="68" t="n">
        <v>173.66</v>
      </c>
      <c r="L310" s="0" t="s">
        <v>3062</v>
      </c>
    </row>
    <row r="311" customFormat="false" ht="15" hidden="false" customHeight="true" outlineLevel="0" collapsed="false">
      <c r="A311" s="1" t="n">
        <v>3</v>
      </c>
      <c r="B311" s="1" t="n">
        <v>11971</v>
      </c>
      <c r="C311" s="1" t="s">
        <v>189</v>
      </c>
      <c r="D311" s="1" t="s">
        <v>3122</v>
      </c>
      <c r="E311" s="16" t="n">
        <v>46191</v>
      </c>
      <c r="F311" s="16" t="n">
        <v>46189</v>
      </c>
      <c r="G311" s="1" t="s">
        <v>216</v>
      </c>
      <c r="H311" s="1" t="n">
        <v>1268668</v>
      </c>
      <c r="I311" s="1" t="n">
        <v>1</v>
      </c>
      <c r="J311" s="1" t="s">
        <v>3057</v>
      </c>
      <c r="K311" s="68" t="n">
        <v>180.27</v>
      </c>
      <c r="L311" s="0" t="s">
        <v>3062</v>
      </c>
    </row>
    <row r="312" customFormat="false" ht="15" hidden="false" customHeight="true" outlineLevel="0" collapsed="false">
      <c r="A312" s="1" t="n">
        <v>3</v>
      </c>
      <c r="B312" s="1" t="n">
        <v>11674</v>
      </c>
      <c r="C312" s="1" t="s">
        <v>189</v>
      </c>
      <c r="D312" s="1" t="s">
        <v>3122</v>
      </c>
      <c r="E312" s="16" t="n">
        <v>46184</v>
      </c>
      <c r="F312" s="16" t="n">
        <v>46182</v>
      </c>
      <c r="G312" s="1" t="s">
        <v>216</v>
      </c>
      <c r="H312" s="1" t="n">
        <v>1236625</v>
      </c>
      <c r="I312" s="1" t="n">
        <v>1</v>
      </c>
      <c r="J312" s="1" t="s">
        <v>3057</v>
      </c>
      <c r="K312" s="68" t="n">
        <v>436.38</v>
      </c>
      <c r="L312" s="0" t="s">
        <v>3062</v>
      </c>
    </row>
    <row r="313" customFormat="false" ht="15" hidden="false" customHeight="true" outlineLevel="0" collapsed="false">
      <c r="A313" s="1" t="n">
        <v>3</v>
      </c>
      <c r="B313" s="1" t="n">
        <v>13932</v>
      </c>
      <c r="C313" s="1" t="s">
        <v>189</v>
      </c>
      <c r="D313" s="1" t="s">
        <v>3122</v>
      </c>
      <c r="E313" s="16" t="n">
        <v>46239</v>
      </c>
      <c r="F313" s="16" t="n">
        <v>46238</v>
      </c>
      <c r="G313" s="1" t="s">
        <v>216</v>
      </c>
      <c r="H313" s="1" t="n">
        <v>1504810</v>
      </c>
      <c r="I313" s="1" t="n">
        <v>11</v>
      </c>
      <c r="J313" s="1" t="s">
        <v>3057</v>
      </c>
      <c r="K313" s="68" t="n">
        <v>366.4</v>
      </c>
      <c r="L313" s="0" t="s">
        <v>3058</v>
      </c>
    </row>
    <row r="314" customFormat="false" ht="15" hidden="false" customHeight="true" outlineLevel="0" collapsed="false">
      <c r="A314" s="1" t="n">
        <v>3</v>
      </c>
      <c r="B314" s="1" t="n">
        <v>13662</v>
      </c>
      <c r="C314" s="1" t="s">
        <v>189</v>
      </c>
      <c r="D314" s="1" t="s">
        <v>3122</v>
      </c>
      <c r="E314" s="16" t="n">
        <v>46233</v>
      </c>
      <c r="F314" s="16" t="n">
        <v>46231</v>
      </c>
      <c r="G314" s="1" t="s">
        <v>216</v>
      </c>
      <c r="H314" s="1" t="n">
        <v>1472869</v>
      </c>
      <c r="I314" s="1" t="n">
        <v>11</v>
      </c>
      <c r="J314" s="1" t="s">
        <v>3057</v>
      </c>
      <c r="K314" s="68" t="n">
        <v>388.41</v>
      </c>
      <c r="L314" s="0" t="s">
        <v>3058</v>
      </c>
    </row>
    <row r="315" customFormat="false" ht="15" hidden="false" customHeight="true" outlineLevel="0" collapsed="false">
      <c r="A315" s="1" t="n">
        <v>3</v>
      </c>
      <c r="B315" s="1" t="n">
        <v>13342</v>
      </c>
      <c r="C315" s="1" t="s">
        <v>189</v>
      </c>
      <c r="D315" s="1" t="s">
        <v>3122</v>
      </c>
      <c r="E315" s="16" t="n">
        <v>46225</v>
      </c>
      <c r="F315" s="16" t="n">
        <v>46224</v>
      </c>
      <c r="G315" s="1" t="s">
        <v>216</v>
      </c>
      <c r="H315" s="1" t="n">
        <v>1434433</v>
      </c>
      <c r="I315" s="1" t="n">
        <v>11</v>
      </c>
      <c r="J315" s="1" t="s">
        <v>3057</v>
      </c>
      <c r="K315" s="68" t="n">
        <v>203.08</v>
      </c>
      <c r="L315" s="0" t="s">
        <v>3058</v>
      </c>
    </row>
    <row r="316" customFormat="false" ht="15" hidden="false" customHeight="true" outlineLevel="0" collapsed="false">
      <c r="A316" s="1" t="n">
        <v>3</v>
      </c>
      <c r="B316" s="1" t="n">
        <v>13083</v>
      </c>
      <c r="C316" s="1" t="s">
        <v>189</v>
      </c>
      <c r="D316" s="1" t="s">
        <v>3122</v>
      </c>
      <c r="E316" s="16" t="n">
        <v>46218</v>
      </c>
      <c r="F316" s="16" t="n">
        <v>46217</v>
      </c>
      <c r="G316" s="1" t="s">
        <v>216</v>
      </c>
      <c r="H316" s="1" t="n">
        <v>1402869</v>
      </c>
      <c r="I316" s="1" t="n">
        <v>11</v>
      </c>
      <c r="J316" s="1" t="s">
        <v>3057</v>
      </c>
      <c r="K316" s="68" t="n">
        <v>269.49</v>
      </c>
      <c r="L316" s="0" t="s">
        <v>3058</v>
      </c>
    </row>
    <row r="317" customFormat="false" ht="15" hidden="false" customHeight="true" outlineLevel="0" collapsed="false">
      <c r="A317" s="1" t="n">
        <v>3</v>
      </c>
      <c r="B317" s="1" t="n">
        <v>12547</v>
      </c>
      <c r="C317" s="1" t="s">
        <v>189</v>
      </c>
      <c r="D317" s="1" t="s">
        <v>3122</v>
      </c>
      <c r="E317" s="16" t="n">
        <v>46204</v>
      </c>
      <c r="F317" s="16" t="n">
        <v>46204</v>
      </c>
      <c r="G317" s="1" t="s">
        <v>216</v>
      </c>
      <c r="H317" s="1" t="n">
        <v>1335390</v>
      </c>
      <c r="I317" s="1" t="n">
        <v>11</v>
      </c>
      <c r="J317" s="1" t="s">
        <v>3057</v>
      </c>
      <c r="K317" s="68" t="n">
        <v>328.41</v>
      </c>
      <c r="L317" s="0" t="s">
        <v>3058</v>
      </c>
    </row>
    <row r="318" customFormat="false" ht="15" hidden="false" customHeight="true" outlineLevel="0" collapsed="false">
      <c r="A318" s="1" t="n">
        <v>3</v>
      </c>
      <c r="B318" s="1" t="n">
        <v>15098</v>
      </c>
      <c r="C318" s="1" t="s">
        <v>189</v>
      </c>
      <c r="D318" s="1" t="s">
        <v>3122</v>
      </c>
      <c r="E318" s="16" t="n">
        <v>46268</v>
      </c>
      <c r="F318" s="16" t="n">
        <v>46266</v>
      </c>
      <c r="G318" s="1" t="s">
        <v>216</v>
      </c>
      <c r="H318" s="1" t="n">
        <v>1646074</v>
      </c>
      <c r="I318" s="1" t="n">
        <v>11</v>
      </c>
      <c r="J318" s="1" t="s">
        <v>3057</v>
      </c>
      <c r="K318" s="68" t="n">
        <v>468.27</v>
      </c>
      <c r="L318" s="0" t="s">
        <v>3058</v>
      </c>
    </row>
    <row r="319" customFormat="false" ht="15" hidden="false" customHeight="true" outlineLevel="0" collapsed="false">
      <c r="A319" s="1" t="n">
        <v>3</v>
      </c>
      <c r="B319" s="1" t="n">
        <v>14605</v>
      </c>
      <c r="C319" s="1" t="s">
        <v>189</v>
      </c>
      <c r="D319" s="1" t="s">
        <v>3122</v>
      </c>
      <c r="E319" s="16" t="n">
        <v>46259</v>
      </c>
      <c r="F319" s="16" t="n">
        <v>46255</v>
      </c>
      <c r="G319" s="1" t="s">
        <v>216</v>
      </c>
      <c r="H319" s="1" t="n">
        <v>1600799</v>
      </c>
      <c r="I319" s="1" t="n">
        <v>11</v>
      </c>
      <c r="J319" s="1" t="s">
        <v>3057</v>
      </c>
      <c r="K319" s="68" t="n">
        <v>120.85</v>
      </c>
      <c r="L319" s="0" t="s">
        <v>3058</v>
      </c>
    </row>
    <row r="320" customFormat="false" ht="15" hidden="false" customHeight="true" outlineLevel="0" collapsed="false">
      <c r="A320" s="1" t="n">
        <v>3</v>
      </c>
      <c r="B320" s="1" t="n">
        <v>194114</v>
      </c>
      <c r="C320" s="1" t="s">
        <v>310</v>
      </c>
      <c r="D320" s="1" t="s">
        <v>3123</v>
      </c>
      <c r="E320" s="16" t="n">
        <v>46209</v>
      </c>
      <c r="F320" s="16" t="n">
        <v>46205</v>
      </c>
      <c r="G320" s="1" t="s">
        <v>436</v>
      </c>
      <c r="H320" s="1" t="n">
        <v>1360025</v>
      </c>
      <c r="I320" s="1" t="n">
        <v>11</v>
      </c>
      <c r="J320" s="1" t="s">
        <v>3057</v>
      </c>
      <c r="K320" s="68" t="n">
        <v>5457.93</v>
      </c>
      <c r="L320" s="0" t="s">
        <v>3058</v>
      </c>
    </row>
    <row r="321" customFormat="false" ht="15" hidden="false" customHeight="true" outlineLevel="0" collapsed="false">
      <c r="A321" s="1" t="n">
        <v>3</v>
      </c>
      <c r="B321" s="1" t="n">
        <v>195089</v>
      </c>
      <c r="C321" s="1" t="s">
        <v>310</v>
      </c>
      <c r="D321" s="1" t="s">
        <v>3123</v>
      </c>
      <c r="E321" s="16" t="n">
        <v>46234</v>
      </c>
      <c r="F321" s="16" t="n">
        <v>46232</v>
      </c>
      <c r="G321" s="1" t="s">
        <v>436</v>
      </c>
      <c r="H321" s="1" t="n">
        <v>1477887</v>
      </c>
      <c r="I321" s="1" t="n">
        <v>11</v>
      </c>
      <c r="J321" s="1" t="s">
        <v>3057</v>
      </c>
      <c r="K321" s="68" t="n">
        <v>3575.44</v>
      </c>
      <c r="L321" s="0" t="s">
        <v>3058</v>
      </c>
    </row>
    <row r="322" customFormat="false" ht="15" hidden="false" customHeight="true" outlineLevel="0" collapsed="false">
      <c r="A322" s="1" t="n">
        <v>3</v>
      </c>
      <c r="B322" s="1" t="n">
        <v>2535</v>
      </c>
      <c r="C322" s="1" t="s">
        <v>3081</v>
      </c>
      <c r="D322" s="1" t="s">
        <v>3124</v>
      </c>
      <c r="E322" s="16" t="n">
        <v>46221</v>
      </c>
      <c r="F322" s="16" t="n">
        <v>46216</v>
      </c>
      <c r="G322" s="1" t="s">
        <v>1781</v>
      </c>
      <c r="H322" s="1" t="n">
        <v>1414805</v>
      </c>
      <c r="I322" s="1" t="n">
        <v>11</v>
      </c>
      <c r="J322" s="1" t="s">
        <v>3057</v>
      </c>
      <c r="K322" s="68" t="n">
        <v>337.4</v>
      </c>
      <c r="L322" s="0" t="s">
        <v>3058</v>
      </c>
    </row>
    <row r="323" customFormat="false" ht="15" hidden="false" customHeight="true" outlineLevel="0" collapsed="false">
      <c r="A323" s="1" t="n">
        <v>3</v>
      </c>
      <c r="B323" s="1" t="n">
        <v>2561</v>
      </c>
      <c r="C323" s="1" t="s">
        <v>3081</v>
      </c>
      <c r="D323" s="1" t="s">
        <v>3124</v>
      </c>
      <c r="E323" s="16" t="n">
        <v>46259</v>
      </c>
      <c r="F323" s="16" t="n">
        <v>46254</v>
      </c>
      <c r="G323" s="1" t="s">
        <v>1781</v>
      </c>
      <c r="H323" s="1" t="n">
        <v>1600693</v>
      </c>
      <c r="I323" s="1" t="n">
        <v>11</v>
      </c>
      <c r="J323" s="1" t="s">
        <v>3057</v>
      </c>
      <c r="K323" s="68" t="n">
        <v>253.92</v>
      </c>
      <c r="L323" s="0" t="s">
        <v>3058</v>
      </c>
    </row>
    <row r="324" customFormat="false" ht="15" hidden="false" customHeight="true" outlineLevel="0" collapsed="false">
      <c r="A324" s="1" t="n">
        <v>3</v>
      </c>
      <c r="B324" s="1" t="n">
        <v>35032</v>
      </c>
      <c r="C324" s="1" t="s">
        <v>2944</v>
      </c>
      <c r="D324" s="1" t="s">
        <v>3125</v>
      </c>
      <c r="E324" s="16" t="n">
        <v>46202</v>
      </c>
      <c r="F324" s="16" t="n">
        <v>46196</v>
      </c>
      <c r="G324" s="1" t="s">
        <v>1105</v>
      </c>
      <c r="H324" s="1" t="n">
        <v>1321723</v>
      </c>
      <c r="I324" s="1" t="n">
        <v>11</v>
      </c>
      <c r="J324" s="1" t="s">
        <v>3057</v>
      </c>
      <c r="K324" s="68" t="n">
        <v>3302.4</v>
      </c>
      <c r="L324" s="0" t="s">
        <v>3058</v>
      </c>
    </row>
    <row r="325" customFormat="false" ht="15" hidden="false" customHeight="true" outlineLevel="0" collapsed="false">
      <c r="A325" s="1" t="n">
        <v>3</v>
      </c>
      <c r="B325" s="1" t="n">
        <v>30609</v>
      </c>
      <c r="C325" s="1" t="s">
        <v>58</v>
      </c>
      <c r="D325" s="1" t="s">
        <v>3125</v>
      </c>
      <c r="E325" s="16" t="n">
        <v>46202</v>
      </c>
      <c r="F325" s="16" t="n">
        <v>46196</v>
      </c>
      <c r="G325" s="1" t="s">
        <v>1105</v>
      </c>
      <c r="H325" s="1" t="n">
        <v>1321754</v>
      </c>
      <c r="I325" s="1" t="n">
        <v>11</v>
      </c>
      <c r="J325" s="1" t="s">
        <v>3057</v>
      </c>
      <c r="K325" s="68" t="n">
        <v>3661.91</v>
      </c>
      <c r="L325" s="0" t="s">
        <v>3058</v>
      </c>
    </row>
    <row r="326" customFormat="false" ht="15" hidden="false" customHeight="true" outlineLevel="0" collapsed="false">
      <c r="A326" s="1" t="n">
        <v>3</v>
      </c>
      <c r="B326" s="1" t="n">
        <v>35548</v>
      </c>
      <c r="C326" s="1" t="s">
        <v>3081</v>
      </c>
      <c r="D326" s="1" t="s">
        <v>3126</v>
      </c>
      <c r="E326" s="16" t="n">
        <v>46223</v>
      </c>
      <c r="F326" s="16" t="n">
        <v>46220</v>
      </c>
      <c r="G326" s="1" t="s">
        <v>1244</v>
      </c>
      <c r="H326" s="1" t="n">
        <v>1424578</v>
      </c>
      <c r="I326" s="1" t="n">
        <v>11</v>
      </c>
      <c r="J326" s="1" t="s">
        <v>3057</v>
      </c>
      <c r="K326" s="68" t="n">
        <v>809.1</v>
      </c>
      <c r="L326" s="0" t="s">
        <v>3058</v>
      </c>
    </row>
    <row r="327" customFormat="false" ht="15" hidden="false" customHeight="true" outlineLevel="0" collapsed="false">
      <c r="A327" s="1" t="n">
        <v>3</v>
      </c>
      <c r="B327" s="1" t="n">
        <v>34237</v>
      </c>
      <c r="C327" s="1" t="s">
        <v>3081</v>
      </c>
      <c r="D327" s="1" t="s">
        <v>3126</v>
      </c>
      <c r="E327" s="16" t="n">
        <v>46197</v>
      </c>
      <c r="F327" s="16" t="n">
        <v>46195</v>
      </c>
      <c r="G327" s="1" t="s">
        <v>1244</v>
      </c>
      <c r="H327" s="1" t="n">
        <v>1299563</v>
      </c>
      <c r="I327" s="1" t="n">
        <v>11</v>
      </c>
      <c r="J327" s="1" t="s">
        <v>3057</v>
      </c>
      <c r="K327" s="68" t="n">
        <v>534.8</v>
      </c>
      <c r="L327" s="0" t="s">
        <v>3058</v>
      </c>
    </row>
    <row r="328" customFormat="false" ht="15" hidden="false" customHeight="true" outlineLevel="0" collapsed="false">
      <c r="A328" s="1" t="n">
        <v>3</v>
      </c>
      <c r="B328" s="1" t="n">
        <v>35519</v>
      </c>
      <c r="C328" s="1" t="s">
        <v>3081</v>
      </c>
      <c r="D328" s="1" t="s">
        <v>3126</v>
      </c>
      <c r="E328" s="16" t="n">
        <v>46223</v>
      </c>
      <c r="F328" s="16" t="n">
        <v>46219</v>
      </c>
      <c r="G328" s="1" t="s">
        <v>1244</v>
      </c>
      <c r="H328" s="1" t="n">
        <v>1424662</v>
      </c>
      <c r="I328" s="1" t="n">
        <v>11</v>
      </c>
      <c r="J328" s="1" t="s">
        <v>3057</v>
      </c>
      <c r="K328" s="68" t="n">
        <v>1894.86</v>
      </c>
      <c r="L328" s="0" t="s">
        <v>3058</v>
      </c>
    </row>
    <row r="329" customFormat="false" ht="15" hidden="false" customHeight="true" outlineLevel="0" collapsed="false">
      <c r="A329" s="1" t="n">
        <v>3</v>
      </c>
      <c r="B329" s="1" t="n">
        <v>221498</v>
      </c>
      <c r="C329" s="1" t="s">
        <v>310</v>
      </c>
      <c r="D329" s="1" t="s">
        <v>3127</v>
      </c>
      <c r="E329" s="16" t="n">
        <v>46238</v>
      </c>
      <c r="F329" s="16" t="n">
        <v>46237</v>
      </c>
      <c r="G329" s="1" t="s">
        <v>140</v>
      </c>
      <c r="H329" s="1" t="n">
        <v>1500474</v>
      </c>
      <c r="I329" s="1" t="n">
        <v>11</v>
      </c>
      <c r="J329" s="1" t="s">
        <v>3057</v>
      </c>
      <c r="K329" s="68" t="n">
        <v>686.64</v>
      </c>
      <c r="L329" s="0" t="s">
        <v>3058</v>
      </c>
    </row>
    <row r="330" customFormat="false" ht="15" hidden="false" customHeight="true" outlineLevel="0" collapsed="false">
      <c r="A330" s="1" t="n">
        <v>3</v>
      </c>
      <c r="B330" s="1" t="n">
        <v>217864</v>
      </c>
      <c r="C330" s="1" t="s">
        <v>310</v>
      </c>
      <c r="D330" s="1" t="s">
        <v>3127</v>
      </c>
      <c r="E330" s="16" t="n">
        <v>46212</v>
      </c>
      <c r="F330" s="16" t="n">
        <v>46211</v>
      </c>
      <c r="G330" s="1" t="s">
        <v>140</v>
      </c>
      <c r="H330" s="1" t="n">
        <v>1374958</v>
      </c>
      <c r="I330" s="1" t="n">
        <v>11</v>
      </c>
      <c r="J330" s="1" t="s">
        <v>3057</v>
      </c>
      <c r="K330" s="68" t="n">
        <v>1071.8</v>
      </c>
      <c r="L330" s="0" t="s">
        <v>3058</v>
      </c>
    </row>
    <row r="331" customFormat="false" ht="15" hidden="false" customHeight="true" outlineLevel="0" collapsed="false">
      <c r="A331" s="1" t="n">
        <v>3</v>
      </c>
      <c r="B331" s="1" t="n">
        <v>213912</v>
      </c>
      <c r="C331" s="1" t="s">
        <v>310</v>
      </c>
      <c r="D331" s="1" t="s">
        <v>3127</v>
      </c>
      <c r="E331" s="16" t="n">
        <v>46184</v>
      </c>
      <c r="F331" s="16" t="n">
        <v>46183</v>
      </c>
      <c r="G331" s="1" t="s">
        <v>140</v>
      </c>
      <c r="H331" s="1" t="n">
        <v>1235439</v>
      </c>
      <c r="I331" s="1" t="n">
        <v>11</v>
      </c>
      <c r="J331" s="1" t="s">
        <v>3057</v>
      </c>
      <c r="K331" s="68" t="n">
        <v>1145.4</v>
      </c>
      <c r="L331" s="0" t="s">
        <v>3058</v>
      </c>
    </row>
    <row r="332" customFormat="false" ht="15" hidden="false" customHeight="true" outlineLevel="0" collapsed="false">
      <c r="A332" s="1" t="n">
        <v>3</v>
      </c>
      <c r="B332" s="1" t="n">
        <v>212641</v>
      </c>
      <c r="C332" s="1" t="s">
        <v>310</v>
      </c>
      <c r="D332" s="1" t="s">
        <v>3127</v>
      </c>
      <c r="E332" s="16" t="n">
        <v>46176</v>
      </c>
      <c r="F332" s="16" t="n">
        <v>46174</v>
      </c>
      <c r="G332" s="1" t="s">
        <v>140</v>
      </c>
      <c r="H332" s="1" t="n">
        <v>1197291</v>
      </c>
      <c r="I332" s="1" t="n">
        <v>11</v>
      </c>
      <c r="J332" s="1" t="s">
        <v>3057</v>
      </c>
      <c r="K332" s="68" t="n">
        <v>916.62</v>
      </c>
      <c r="L332" s="0" t="s">
        <v>3058</v>
      </c>
    </row>
    <row r="333" customFormat="false" ht="15" hidden="false" customHeight="true" outlineLevel="0" collapsed="false">
      <c r="A333" s="1" t="n">
        <v>3</v>
      </c>
      <c r="B333" s="1" t="n">
        <v>215700</v>
      </c>
      <c r="C333" s="1" t="s">
        <v>310</v>
      </c>
      <c r="D333" s="1" t="s">
        <v>3127</v>
      </c>
      <c r="E333" s="16" t="n">
        <v>46197</v>
      </c>
      <c r="F333" s="16" t="n">
        <v>46196</v>
      </c>
      <c r="G333" s="1" t="s">
        <v>140</v>
      </c>
      <c r="H333" s="1" t="n">
        <v>1299213</v>
      </c>
      <c r="I333" s="1" t="n">
        <v>1</v>
      </c>
      <c r="J333" s="1" t="s">
        <v>3057</v>
      </c>
      <c r="K333" s="68" t="n">
        <v>1351.84</v>
      </c>
      <c r="L333" s="0" t="s">
        <v>3062</v>
      </c>
    </row>
    <row r="334" customFormat="false" ht="15" hidden="false" customHeight="true" outlineLevel="0" collapsed="false">
      <c r="A334" s="1" t="n">
        <v>3</v>
      </c>
      <c r="B334" s="1" t="n">
        <v>213923</v>
      </c>
      <c r="C334" s="1" t="s">
        <v>310</v>
      </c>
      <c r="D334" s="1" t="s">
        <v>3127</v>
      </c>
      <c r="E334" s="16" t="n">
        <v>46186</v>
      </c>
      <c r="F334" s="16" t="n">
        <v>46183</v>
      </c>
      <c r="G334" s="1" t="s">
        <v>140</v>
      </c>
      <c r="H334" s="1" t="n">
        <v>1243902</v>
      </c>
      <c r="I334" s="1" t="n">
        <v>1</v>
      </c>
      <c r="J334" s="1" t="s">
        <v>3057</v>
      </c>
      <c r="K334" s="68" t="n">
        <v>446.46</v>
      </c>
      <c r="L334" s="0" t="s">
        <v>3062</v>
      </c>
    </row>
    <row r="335" customFormat="false" ht="15" hidden="false" customHeight="true" outlineLevel="0" collapsed="false">
      <c r="A335" s="1" t="n">
        <v>3</v>
      </c>
      <c r="B335" s="1" t="n">
        <v>223956</v>
      </c>
      <c r="C335" s="1" t="s">
        <v>310</v>
      </c>
      <c r="D335" s="1" t="s">
        <v>3127</v>
      </c>
      <c r="E335" s="16" t="n">
        <v>46255</v>
      </c>
      <c r="F335" s="16" t="n">
        <v>46253</v>
      </c>
      <c r="G335" s="1" t="s">
        <v>140</v>
      </c>
      <c r="H335" s="1" t="n">
        <v>1580418</v>
      </c>
      <c r="I335" s="1" t="n">
        <v>11</v>
      </c>
      <c r="J335" s="1" t="s">
        <v>3057</v>
      </c>
      <c r="K335" s="68" t="n">
        <v>511.86</v>
      </c>
      <c r="L335" s="0" t="s">
        <v>3058</v>
      </c>
    </row>
    <row r="336" customFormat="false" ht="15" hidden="false" customHeight="true" outlineLevel="0" collapsed="false">
      <c r="A336" s="1" t="n">
        <v>3</v>
      </c>
      <c r="B336" s="1" t="n">
        <v>222948</v>
      </c>
      <c r="C336" s="1" t="s">
        <v>310</v>
      </c>
      <c r="D336" s="1" t="s">
        <v>3127</v>
      </c>
      <c r="E336" s="16" t="n">
        <v>46247</v>
      </c>
      <c r="F336" s="16" t="n">
        <v>46246</v>
      </c>
      <c r="G336" s="1" t="s">
        <v>140</v>
      </c>
      <c r="H336" s="1" t="n">
        <v>1543807</v>
      </c>
      <c r="I336" s="1" t="n">
        <v>11</v>
      </c>
      <c r="J336" s="1" t="s">
        <v>3057</v>
      </c>
      <c r="K336" s="68" t="n">
        <v>515.16</v>
      </c>
      <c r="L336" s="0" t="s">
        <v>3058</v>
      </c>
    </row>
    <row r="337" customFormat="false" ht="15" hidden="false" customHeight="true" outlineLevel="0" collapsed="false">
      <c r="A337" s="1" t="n">
        <v>3</v>
      </c>
      <c r="B337" s="1" t="n">
        <v>861</v>
      </c>
      <c r="C337" s="1" t="s">
        <v>310</v>
      </c>
      <c r="D337" s="1" t="s">
        <v>3128</v>
      </c>
      <c r="E337" s="16" t="n">
        <v>46214</v>
      </c>
      <c r="F337" s="16" t="n">
        <v>46211</v>
      </c>
      <c r="G337" s="1" t="s">
        <v>1459</v>
      </c>
      <c r="H337" s="1" t="n">
        <v>1382125</v>
      </c>
      <c r="I337" s="1" t="n">
        <v>11</v>
      </c>
      <c r="J337" s="1" t="s">
        <v>3057</v>
      </c>
      <c r="K337" s="68" t="n">
        <v>210</v>
      </c>
      <c r="L337" s="0" t="s">
        <v>3058</v>
      </c>
    </row>
    <row r="338" customFormat="false" ht="15" hidden="false" customHeight="true" outlineLevel="0" collapsed="false">
      <c r="A338" s="1" t="n">
        <v>3</v>
      </c>
      <c r="B338" s="1" t="n">
        <v>940</v>
      </c>
      <c r="C338" s="1" t="s">
        <v>310</v>
      </c>
      <c r="D338" s="1" t="s">
        <v>3128</v>
      </c>
      <c r="E338" s="16" t="n">
        <v>46253</v>
      </c>
      <c r="F338" s="16" t="n">
        <v>46253</v>
      </c>
      <c r="G338" s="1" t="s">
        <v>1459</v>
      </c>
      <c r="H338" s="1" t="n">
        <v>1573201</v>
      </c>
      <c r="I338" s="1" t="n">
        <v>11</v>
      </c>
      <c r="J338" s="1" t="s">
        <v>3057</v>
      </c>
      <c r="K338" s="68" t="n">
        <v>320</v>
      </c>
      <c r="L338" s="0" t="s">
        <v>3058</v>
      </c>
    </row>
    <row r="339" customFormat="false" ht="15" hidden="false" customHeight="true" outlineLevel="0" collapsed="false">
      <c r="A339" s="1" t="n">
        <v>3</v>
      </c>
      <c r="B339" s="1" t="n">
        <v>5636</v>
      </c>
      <c r="C339" s="1" t="s">
        <v>35</v>
      </c>
      <c r="D339" s="1" t="s">
        <v>3129</v>
      </c>
      <c r="E339" s="16" t="n">
        <v>46179</v>
      </c>
      <c r="F339" s="16" t="n">
        <v>46177</v>
      </c>
      <c r="G339" s="1" t="s">
        <v>3130</v>
      </c>
      <c r="H339" s="1" t="n">
        <v>1210603</v>
      </c>
      <c r="I339" s="1" t="n">
        <v>1</v>
      </c>
      <c r="J339" s="1" t="s">
        <v>3057</v>
      </c>
      <c r="K339" s="68" t="n">
        <v>707.65</v>
      </c>
      <c r="L339" s="0" t="s">
        <v>3062</v>
      </c>
    </row>
    <row r="340" customFormat="false" ht="15" hidden="false" customHeight="true" outlineLevel="0" collapsed="false">
      <c r="A340" s="1" t="n">
        <v>3</v>
      </c>
      <c r="B340" s="1" t="n">
        <v>6102</v>
      </c>
      <c r="C340" s="1" t="s">
        <v>35</v>
      </c>
      <c r="D340" s="1" t="s">
        <v>3129</v>
      </c>
      <c r="E340" s="16" t="n">
        <v>46276</v>
      </c>
      <c r="F340" s="16" t="n">
        <v>46275</v>
      </c>
      <c r="G340" s="1" t="s">
        <v>521</v>
      </c>
      <c r="H340" s="1" t="n">
        <v>1687022</v>
      </c>
      <c r="I340" s="1" t="n">
        <v>11</v>
      </c>
      <c r="J340" s="1" t="s">
        <v>3057</v>
      </c>
      <c r="K340" s="68" t="n">
        <v>959.3</v>
      </c>
      <c r="L340" s="0" t="s">
        <v>3058</v>
      </c>
    </row>
    <row r="341" customFormat="false" ht="15" hidden="false" customHeight="true" outlineLevel="0" collapsed="false">
      <c r="A341" s="1" t="n">
        <v>3</v>
      </c>
      <c r="B341" s="1" t="n">
        <v>6022</v>
      </c>
      <c r="C341" s="1" t="s">
        <v>35</v>
      </c>
      <c r="D341" s="1" t="s">
        <v>3129</v>
      </c>
      <c r="E341" s="16" t="n">
        <v>46256</v>
      </c>
      <c r="F341" s="16" t="n">
        <v>46256</v>
      </c>
      <c r="G341" s="1" t="s">
        <v>521</v>
      </c>
      <c r="H341" s="1" t="n">
        <v>1585452</v>
      </c>
      <c r="I341" s="1" t="n">
        <v>11</v>
      </c>
      <c r="J341" s="1" t="s">
        <v>3057</v>
      </c>
      <c r="K341" s="68" t="n">
        <v>711.3</v>
      </c>
      <c r="L341" s="0" t="s">
        <v>3058</v>
      </c>
    </row>
    <row r="342" customFormat="false" ht="15" hidden="false" customHeight="true" outlineLevel="0" collapsed="false">
      <c r="A342" s="1" t="n">
        <v>3</v>
      </c>
      <c r="B342" s="1" t="n">
        <v>5900</v>
      </c>
      <c r="C342" s="1" t="s">
        <v>35</v>
      </c>
      <c r="D342" s="1" t="s">
        <v>3129</v>
      </c>
      <c r="E342" s="16" t="n">
        <v>46234</v>
      </c>
      <c r="F342" s="16" t="n">
        <v>46234</v>
      </c>
      <c r="G342" s="1" t="s">
        <v>521</v>
      </c>
      <c r="H342" s="1" t="n">
        <v>1478713</v>
      </c>
      <c r="I342" s="1" t="n">
        <v>11</v>
      </c>
      <c r="J342" s="1" t="s">
        <v>3057</v>
      </c>
      <c r="K342" s="68" t="n">
        <v>596.3</v>
      </c>
      <c r="L342" s="0" t="s">
        <v>3058</v>
      </c>
    </row>
    <row r="343" customFormat="false" ht="15" hidden="false" customHeight="true" outlineLevel="0" collapsed="false">
      <c r="A343" s="1" t="n">
        <v>3</v>
      </c>
      <c r="B343" s="1" t="n">
        <v>5961</v>
      </c>
      <c r="C343" s="1" t="s">
        <v>35</v>
      </c>
      <c r="D343" s="1" t="s">
        <v>3129</v>
      </c>
      <c r="E343" s="16" t="n">
        <v>46246</v>
      </c>
      <c r="F343" s="16" t="n">
        <v>46245</v>
      </c>
      <c r="G343" s="1" t="s">
        <v>521</v>
      </c>
      <c r="H343" s="1" t="n">
        <v>1537259</v>
      </c>
      <c r="I343" s="1" t="n">
        <v>11</v>
      </c>
      <c r="J343" s="1" t="s">
        <v>3057</v>
      </c>
      <c r="K343" s="68" t="n">
        <v>919.3</v>
      </c>
      <c r="L343" s="0" t="s">
        <v>3058</v>
      </c>
    </row>
    <row r="344" customFormat="false" ht="15" hidden="false" customHeight="true" outlineLevel="0" collapsed="false">
      <c r="A344" s="1" t="n">
        <v>3</v>
      </c>
      <c r="B344" s="1" t="n">
        <v>5838</v>
      </c>
      <c r="C344" s="1" t="s">
        <v>35</v>
      </c>
      <c r="D344" s="1" t="s">
        <v>3129</v>
      </c>
      <c r="E344" s="16" t="n">
        <v>46225</v>
      </c>
      <c r="F344" s="16" t="n">
        <v>46225</v>
      </c>
      <c r="G344" s="1" t="s">
        <v>521</v>
      </c>
      <c r="H344" s="1" t="n">
        <v>1435893</v>
      </c>
      <c r="I344" s="1" t="n">
        <v>11</v>
      </c>
      <c r="J344" s="1" t="s">
        <v>3057</v>
      </c>
      <c r="K344" s="68" t="n">
        <v>884.95</v>
      </c>
      <c r="L344" s="0" t="s">
        <v>3058</v>
      </c>
    </row>
    <row r="345" customFormat="false" ht="15" hidden="false" customHeight="true" outlineLevel="0" collapsed="false">
      <c r="A345" s="1" t="n">
        <v>3</v>
      </c>
      <c r="B345" s="1" t="n">
        <v>5789</v>
      </c>
      <c r="C345" s="1" t="s">
        <v>35</v>
      </c>
      <c r="D345" s="1" t="s">
        <v>3129</v>
      </c>
      <c r="E345" s="16" t="n">
        <v>46213</v>
      </c>
      <c r="F345" s="16" t="n">
        <v>46213</v>
      </c>
      <c r="G345" s="1" t="s">
        <v>3130</v>
      </c>
      <c r="H345" s="1" t="n">
        <v>1377144</v>
      </c>
      <c r="I345" s="1" t="n">
        <v>1</v>
      </c>
      <c r="J345" s="1" t="s">
        <v>3057</v>
      </c>
      <c r="K345" s="68" t="n">
        <v>859</v>
      </c>
      <c r="L345" s="0" t="s">
        <v>3062</v>
      </c>
    </row>
    <row r="346" customFormat="false" ht="15" hidden="false" customHeight="true" outlineLevel="0" collapsed="false">
      <c r="A346" s="1" t="n">
        <v>3</v>
      </c>
      <c r="B346" s="1" t="n">
        <v>5672</v>
      </c>
      <c r="C346" s="1" t="s">
        <v>35</v>
      </c>
      <c r="D346" s="1" t="s">
        <v>3129</v>
      </c>
      <c r="E346" s="16" t="n">
        <v>46191</v>
      </c>
      <c r="F346" s="16" t="n">
        <v>46191</v>
      </c>
      <c r="G346" s="1" t="s">
        <v>3130</v>
      </c>
      <c r="H346" s="1" t="n">
        <v>1270052</v>
      </c>
      <c r="I346" s="1" t="n">
        <v>1</v>
      </c>
      <c r="J346" s="1" t="s">
        <v>3057</v>
      </c>
      <c r="K346" s="68" t="n">
        <v>566</v>
      </c>
      <c r="L346" s="0" t="s">
        <v>3062</v>
      </c>
    </row>
    <row r="347" customFormat="false" ht="15" hidden="false" customHeight="true" outlineLevel="0" collapsed="false">
      <c r="A347" s="1" t="n">
        <v>3</v>
      </c>
      <c r="B347" s="1" t="n">
        <v>5718</v>
      </c>
      <c r="C347" s="1" t="s">
        <v>35</v>
      </c>
      <c r="D347" s="1" t="s">
        <v>3129</v>
      </c>
      <c r="E347" s="16" t="n">
        <v>46202</v>
      </c>
      <c r="F347" s="16" t="n">
        <v>46200</v>
      </c>
      <c r="G347" s="1" t="s">
        <v>3130</v>
      </c>
      <c r="H347" s="1" t="n">
        <v>1322109</v>
      </c>
      <c r="I347" s="1" t="n">
        <v>1</v>
      </c>
      <c r="J347" s="1" t="s">
        <v>3057</v>
      </c>
      <c r="K347" s="68" t="n">
        <v>728</v>
      </c>
      <c r="L347" s="0" t="s">
        <v>3062</v>
      </c>
    </row>
    <row r="348" customFormat="false" ht="15" hidden="false" customHeight="true" outlineLevel="0" collapsed="false">
      <c r="A348" s="1" t="n">
        <v>3</v>
      </c>
      <c r="B348" s="1" t="n">
        <v>401452</v>
      </c>
      <c r="C348" s="1" t="s">
        <v>35</v>
      </c>
      <c r="D348" s="1" t="s">
        <v>3131</v>
      </c>
      <c r="E348" s="16" t="n">
        <v>46269</v>
      </c>
      <c r="F348" s="16" t="n">
        <v>46268</v>
      </c>
      <c r="G348" s="1" t="s">
        <v>73</v>
      </c>
      <c r="H348" s="1" t="n">
        <v>1653026</v>
      </c>
      <c r="I348" s="1" t="n">
        <v>11</v>
      </c>
      <c r="J348" s="1" t="s">
        <v>3057</v>
      </c>
      <c r="K348" s="68" t="n">
        <v>3805.06</v>
      </c>
      <c r="L348" s="0" t="s">
        <v>3058</v>
      </c>
    </row>
    <row r="349" customFormat="false" ht="15" hidden="false" customHeight="true" outlineLevel="0" collapsed="false">
      <c r="A349" s="1" t="n">
        <v>3</v>
      </c>
      <c r="B349" s="1" t="n">
        <v>390537</v>
      </c>
      <c r="C349" s="1" t="s">
        <v>35</v>
      </c>
      <c r="D349" s="1" t="s">
        <v>3131</v>
      </c>
      <c r="E349" s="16" t="n">
        <v>46210</v>
      </c>
      <c r="F349" s="16" t="n">
        <v>46205</v>
      </c>
      <c r="G349" s="1" t="s">
        <v>73</v>
      </c>
      <c r="H349" s="1" t="n">
        <v>1364423</v>
      </c>
      <c r="I349" s="1" t="n">
        <v>11</v>
      </c>
      <c r="J349" s="1" t="s">
        <v>3057</v>
      </c>
      <c r="K349" s="68" t="n">
        <v>7526.72</v>
      </c>
      <c r="L349" s="0" t="s">
        <v>3058</v>
      </c>
    </row>
    <row r="350" customFormat="false" ht="15" hidden="false" customHeight="true" outlineLevel="0" collapsed="false">
      <c r="A350" s="1" t="n">
        <v>3</v>
      </c>
      <c r="B350" s="1" t="n">
        <v>388917</v>
      </c>
      <c r="C350" s="1" t="s">
        <v>35</v>
      </c>
      <c r="D350" s="1" t="s">
        <v>3131</v>
      </c>
      <c r="E350" s="16" t="n">
        <v>46198</v>
      </c>
      <c r="F350" s="16" t="n">
        <v>46196</v>
      </c>
      <c r="G350" s="1" t="s">
        <v>73</v>
      </c>
      <c r="H350" s="1" t="n">
        <v>1305411</v>
      </c>
      <c r="I350" s="1" t="n">
        <v>11</v>
      </c>
      <c r="J350" s="1" t="s">
        <v>3057</v>
      </c>
      <c r="K350" s="68" t="n">
        <v>3705.35</v>
      </c>
      <c r="L350" s="0" t="s">
        <v>3058</v>
      </c>
    </row>
    <row r="351" customFormat="false" ht="15" hidden="false" customHeight="true" outlineLevel="0" collapsed="false">
      <c r="A351" s="1" t="n">
        <v>3</v>
      </c>
      <c r="B351" s="1" t="n">
        <v>387572</v>
      </c>
      <c r="C351" s="1" t="s">
        <v>35</v>
      </c>
      <c r="D351" s="1" t="s">
        <v>3131</v>
      </c>
      <c r="E351" s="16" t="n">
        <v>46190</v>
      </c>
      <c r="F351" s="16" t="n">
        <v>46189</v>
      </c>
      <c r="G351" s="1" t="s">
        <v>73</v>
      </c>
      <c r="H351" s="1" t="n">
        <v>1265573</v>
      </c>
      <c r="I351" s="1" t="n">
        <v>11</v>
      </c>
      <c r="J351" s="1" t="s">
        <v>3057</v>
      </c>
      <c r="K351" s="68" t="n">
        <v>1107</v>
      </c>
      <c r="L351" s="0" t="s">
        <v>3058</v>
      </c>
    </row>
    <row r="352" customFormat="false" ht="15" hidden="false" customHeight="true" outlineLevel="0" collapsed="false">
      <c r="A352" s="1" t="n">
        <v>3</v>
      </c>
      <c r="B352" s="1" t="n">
        <v>386569</v>
      </c>
      <c r="C352" s="1" t="s">
        <v>35</v>
      </c>
      <c r="D352" s="1" t="s">
        <v>3131</v>
      </c>
      <c r="E352" s="16" t="n">
        <v>46184</v>
      </c>
      <c r="F352" s="16" t="n">
        <v>46183</v>
      </c>
      <c r="G352" s="1" t="s">
        <v>73</v>
      </c>
      <c r="H352" s="1" t="n">
        <v>1235880</v>
      </c>
      <c r="I352" s="1" t="n">
        <v>11</v>
      </c>
      <c r="J352" s="1" t="s">
        <v>3057</v>
      </c>
      <c r="K352" s="68" t="n">
        <v>6946.48</v>
      </c>
      <c r="L352" s="0" t="s">
        <v>3058</v>
      </c>
    </row>
    <row r="353" customFormat="false" ht="15" hidden="false" customHeight="true" outlineLevel="0" collapsed="false">
      <c r="A353" s="1" t="n">
        <v>3</v>
      </c>
      <c r="B353" s="1" t="n">
        <v>385527</v>
      </c>
      <c r="C353" s="1" t="s">
        <v>35</v>
      </c>
      <c r="D353" s="1" t="s">
        <v>3131</v>
      </c>
      <c r="E353" s="16" t="n">
        <v>46181</v>
      </c>
      <c r="F353" s="16" t="n">
        <v>46178</v>
      </c>
      <c r="G353" s="1" t="s">
        <v>73</v>
      </c>
      <c r="H353" s="1" t="n">
        <v>1223047</v>
      </c>
      <c r="I353" s="1" t="n">
        <v>11</v>
      </c>
      <c r="J353" s="1" t="s">
        <v>3057</v>
      </c>
      <c r="K353" s="68" t="n">
        <v>2118.6</v>
      </c>
      <c r="L353" s="0" t="s">
        <v>3058</v>
      </c>
    </row>
    <row r="354" customFormat="false" ht="15" hidden="false" customHeight="true" outlineLevel="0" collapsed="false">
      <c r="A354" s="1" t="n">
        <v>3</v>
      </c>
      <c r="B354" s="1" t="n">
        <v>385060</v>
      </c>
      <c r="C354" s="1" t="s">
        <v>35</v>
      </c>
      <c r="D354" s="1" t="s">
        <v>3131</v>
      </c>
      <c r="E354" s="16" t="n">
        <v>46176</v>
      </c>
      <c r="F354" s="16" t="n">
        <v>46175</v>
      </c>
      <c r="G354" s="1" t="s">
        <v>73</v>
      </c>
      <c r="H354" s="1" t="n">
        <v>1198240</v>
      </c>
      <c r="I354" s="1" t="n">
        <v>11</v>
      </c>
      <c r="J354" s="1" t="s">
        <v>3057</v>
      </c>
      <c r="K354" s="68" t="n">
        <v>4474.35</v>
      </c>
      <c r="L354" s="0" t="s">
        <v>3058</v>
      </c>
    </row>
    <row r="355" customFormat="false" ht="15" hidden="false" customHeight="true" outlineLevel="0" collapsed="false">
      <c r="A355" s="1" t="n">
        <v>3</v>
      </c>
      <c r="B355" s="1" t="n">
        <v>399135</v>
      </c>
      <c r="C355" s="1" t="s">
        <v>35</v>
      </c>
      <c r="D355" s="1" t="s">
        <v>3131</v>
      </c>
      <c r="E355" s="16" t="n">
        <v>46256</v>
      </c>
      <c r="F355" s="16" t="n">
        <v>46255</v>
      </c>
      <c r="G355" s="1" t="s">
        <v>73</v>
      </c>
      <c r="H355" s="1" t="n">
        <v>1585115</v>
      </c>
      <c r="I355" s="1" t="n">
        <v>11</v>
      </c>
      <c r="J355" s="1" t="s">
        <v>3057</v>
      </c>
      <c r="K355" s="68" t="n">
        <v>3032.86</v>
      </c>
      <c r="L355" s="0" t="s">
        <v>3058</v>
      </c>
    </row>
    <row r="356" customFormat="false" ht="15" hidden="false" customHeight="true" outlineLevel="0" collapsed="false">
      <c r="A356" s="1" t="n">
        <v>3</v>
      </c>
      <c r="B356" s="1" t="n">
        <v>398009</v>
      </c>
      <c r="C356" s="1" t="s">
        <v>35</v>
      </c>
      <c r="D356" s="1" t="s">
        <v>3131</v>
      </c>
      <c r="E356" s="16" t="n">
        <v>46249</v>
      </c>
      <c r="F356" s="16" t="n">
        <v>46248</v>
      </c>
      <c r="G356" s="1" t="s">
        <v>73</v>
      </c>
      <c r="H356" s="1" t="n">
        <v>1551655</v>
      </c>
      <c r="I356" s="1" t="n">
        <v>11</v>
      </c>
      <c r="J356" s="1" t="s">
        <v>3057</v>
      </c>
      <c r="K356" s="68" t="n">
        <v>1966.83</v>
      </c>
      <c r="L356" s="0" t="s">
        <v>3058</v>
      </c>
    </row>
    <row r="357" customFormat="false" ht="15" hidden="false" customHeight="true" outlineLevel="0" collapsed="false">
      <c r="A357" s="1" t="n">
        <v>3</v>
      </c>
      <c r="B357" s="1" t="n">
        <v>393808</v>
      </c>
      <c r="C357" s="1" t="s">
        <v>35</v>
      </c>
      <c r="D357" s="1" t="s">
        <v>3131</v>
      </c>
      <c r="E357" s="16" t="n">
        <v>46226</v>
      </c>
      <c r="F357" s="16" t="n">
        <v>46224</v>
      </c>
      <c r="G357" s="1" t="s">
        <v>73</v>
      </c>
      <c r="H357" s="1" t="n">
        <v>1439240</v>
      </c>
      <c r="I357" s="1" t="n">
        <v>11</v>
      </c>
      <c r="J357" s="1" t="s">
        <v>3057</v>
      </c>
      <c r="K357" s="68" t="n">
        <v>6201.84</v>
      </c>
      <c r="L357" s="0" t="s">
        <v>3058</v>
      </c>
    </row>
    <row r="358" customFormat="false" ht="15" hidden="false" customHeight="true" outlineLevel="0" collapsed="false">
      <c r="A358" s="1" t="n">
        <v>3</v>
      </c>
      <c r="B358" s="1" t="n">
        <v>402426</v>
      </c>
      <c r="C358" s="1" t="s">
        <v>35</v>
      </c>
      <c r="D358" s="1" t="s">
        <v>3131</v>
      </c>
      <c r="E358" s="16" t="n">
        <v>46276</v>
      </c>
      <c r="F358" s="16" t="n">
        <v>46275</v>
      </c>
      <c r="G358" s="1" t="s">
        <v>73</v>
      </c>
      <c r="H358" s="1" t="n">
        <v>1687724</v>
      </c>
      <c r="I358" s="1" t="n">
        <v>11</v>
      </c>
      <c r="J358" s="1" t="s">
        <v>3057</v>
      </c>
      <c r="K358" s="68" t="n">
        <v>3325.99</v>
      </c>
      <c r="L358" s="0" t="s">
        <v>3058</v>
      </c>
    </row>
    <row r="359" customFormat="false" ht="15" hidden="false" customHeight="true" outlineLevel="0" collapsed="false">
      <c r="A359" s="1" t="n">
        <v>3</v>
      </c>
      <c r="B359" s="1" t="n">
        <v>843061</v>
      </c>
      <c r="C359" s="1" t="s">
        <v>35</v>
      </c>
      <c r="D359" s="1" t="s">
        <v>3132</v>
      </c>
      <c r="E359" s="16" t="n">
        <v>46184</v>
      </c>
      <c r="F359" s="16" t="n">
        <v>46183</v>
      </c>
      <c r="G359" s="1" t="s">
        <v>194</v>
      </c>
      <c r="H359" s="1" t="n">
        <v>1235961</v>
      </c>
      <c r="I359" s="1" t="n">
        <v>1</v>
      </c>
      <c r="J359" s="1" t="s">
        <v>3057</v>
      </c>
      <c r="K359" s="68" t="n">
        <v>417</v>
      </c>
      <c r="L359" s="0" t="s">
        <v>3062</v>
      </c>
    </row>
    <row r="360" customFormat="false" ht="15" hidden="false" customHeight="true" outlineLevel="0" collapsed="false">
      <c r="A360" s="1" t="n">
        <v>3</v>
      </c>
      <c r="B360" s="1" t="n">
        <v>865043</v>
      </c>
      <c r="C360" s="1" t="s">
        <v>35</v>
      </c>
      <c r="D360" s="1" t="s">
        <v>3132</v>
      </c>
      <c r="E360" s="16" t="n">
        <v>46255</v>
      </c>
      <c r="F360" s="16" t="n">
        <v>46253</v>
      </c>
      <c r="G360" s="1" t="s">
        <v>194</v>
      </c>
      <c r="H360" s="1" t="n">
        <v>1580350</v>
      </c>
      <c r="I360" s="1" t="n">
        <v>11</v>
      </c>
      <c r="J360" s="1" t="s">
        <v>3057</v>
      </c>
      <c r="K360" s="68" t="n">
        <v>1809.76</v>
      </c>
      <c r="L360" s="0" t="s">
        <v>3058</v>
      </c>
    </row>
    <row r="361" customFormat="false" ht="15" hidden="false" customHeight="true" outlineLevel="0" collapsed="false">
      <c r="A361" s="1" t="n">
        <v>3</v>
      </c>
      <c r="B361" s="1" t="n">
        <v>860572</v>
      </c>
      <c r="C361" s="1" t="s">
        <v>35</v>
      </c>
      <c r="D361" s="1" t="s">
        <v>3132</v>
      </c>
      <c r="E361" s="16" t="n">
        <v>46241</v>
      </c>
      <c r="F361" s="16" t="n">
        <v>46239</v>
      </c>
      <c r="G361" s="1" t="s">
        <v>194</v>
      </c>
      <c r="H361" s="1" t="n">
        <v>1513044</v>
      </c>
      <c r="I361" s="1" t="n">
        <v>11</v>
      </c>
      <c r="J361" s="1" t="s">
        <v>3057</v>
      </c>
      <c r="K361" s="68" t="n">
        <v>1433.63</v>
      </c>
      <c r="L361" s="0" t="s">
        <v>3058</v>
      </c>
    </row>
    <row r="362" customFormat="false" ht="15" hidden="false" customHeight="true" outlineLevel="0" collapsed="false">
      <c r="A362" s="1" t="n">
        <v>3</v>
      </c>
      <c r="B362" s="1" t="n">
        <v>843062</v>
      </c>
      <c r="C362" s="1" t="s">
        <v>35</v>
      </c>
      <c r="D362" s="1" t="s">
        <v>3132</v>
      </c>
      <c r="E362" s="16" t="n">
        <v>46185</v>
      </c>
      <c r="F362" s="16" t="n">
        <v>46183</v>
      </c>
      <c r="G362" s="1" t="s">
        <v>194</v>
      </c>
      <c r="H362" s="1" t="n">
        <v>1239995</v>
      </c>
      <c r="I362" s="1" t="n">
        <v>11</v>
      </c>
      <c r="J362" s="1" t="s">
        <v>3057</v>
      </c>
      <c r="K362" s="68" t="n">
        <v>1512.8</v>
      </c>
      <c r="L362" s="0" t="s">
        <v>3058</v>
      </c>
    </row>
    <row r="363" customFormat="false" ht="15" hidden="false" customHeight="true" outlineLevel="0" collapsed="false">
      <c r="A363" s="1" t="n">
        <v>3</v>
      </c>
      <c r="B363" s="1" t="n">
        <v>2825</v>
      </c>
      <c r="C363" s="1" t="s">
        <v>3070</v>
      </c>
      <c r="D363" s="1" t="s">
        <v>3133</v>
      </c>
      <c r="E363" s="16" t="n">
        <v>46269</v>
      </c>
      <c r="F363" s="16" t="n">
        <v>46268</v>
      </c>
      <c r="G363" s="1" t="s">
        <v>279</v>
      </c>
      <c r="H363" s="1" t="n">
        <v>1650666</v>
      </c>
      <c r="I363" s="1" t="n">
        <v>11</v>
      </c>
      <c r="J363" s="1" t="s">
        <v>3057</v>
      </c>
      <c r="K363" s="68" t="n">
        <v>905</v>
      </c>
      <c r="L363" s="0" t="s">
        <v>3058</v>
      </c>
    </row>
    <row r="364" customFormat="false" ht="15" hidden="false" customHeight="true" outlineLevel="0" collapsed="false">
      <c r="A364" s="1" t="n">
        <v>3</v>
      </c>
      <c r="B364" s="1" t="n">
        <v>2347</v>
      </c>
      <c r="C364" s="1" t="s">
        <v>3070</v>
      </c>
      <c r="D364" s="1" t="s">
        <v>3133</v>
      </c>
      <c r="E364" s="16" t="n">
        <v>46192</v>
      </c>
      <c r="F364" s="16" t="n">
        <v>46191</v>
      </c>
      <c r="G364" s="1" t="s">
        <v>279</v>
      </c>
      <c r="H364" s="1" t="n">
        <v>1272666</v>
      </c>
      <c r="I364" s="1" t="n">
        <v>11</v>
      </c>
      <c r="J364" s="1" t="s">
        <v>3057</v>
      </c>
      <c r="K364" s="68" t="n">
        <v>1865</v>
      </c>
      <c r="L364" s="0" t="s">
        <v>3058</v>
      </c>
    </row>
    <row r="365" customFormat="false" ht="15" hidden="false" customHeight="true" outlineLevel="0" collapsed="false">
      <c r="A365" s="1" t="n">
        <v>3</v>
      </c>
      <c r="B365" s="1" t="n">
        <v>2284</v>
      </c>
      <c r="C365" s="1" t="s">
        <v>3070</v>
      </c>
      <c r="D365" s="1" t="s">
        <v>3133</v>
      </c>
      <c r="E365" s="16" t="n">
        <v>46185</v>
      </c>
      <c r="F365" s="16" t="n">
        <v>46184</v>
      </c>
      <c r="G365" s="1" t="s">
        <v>279</v>
      </c>
      <c r="H365" s="1" t="n">
        <v>1239952</v>
      </c>
      <c r="I365" s="1" t="n">
        <v>11</v>
      </c>
      <c r="J365" s="1" t="s">
        <v>3057</v>
      </c>
      <c r="K365" s="68" t="n">
        <v>2050</v>
      </c>
      <c r="L365" s="0" t="s">
        <v>3058</v>
      </c>
    </row>
    <row r="366" customFormat="false" ht="15" hidden="false" customHeight="true" outlineLevel="0" collapsed="false">
      <c r="A366" s="1" t="n">
        <v>3</v>
      </c>
      <c r="B366" s="1" t="n">
        <v>2459</v>
      </c>
      <c r="C366" s="1" t="s">
        <v>3070</v>
      </c>
      <c r="D366" s="1" t="s">
        <v>3133</v>
      </c>
      <c r="E366" s="16" t="n">
        <v>46213</v>
      </c>
      <c r="F366" s="16" t="n">
        <v>46212</v>
      </c>
      <c r="G366" s="1" t="s">
        <v>279</v>
      </c>
      <c r="H366" s="1" t="n">
        <v>1376524</v>
      </c>
      <c r="I366" s="1" t="n">
        <v>1</v>
      </c>
      <c r="J366" s="1" t="s">
        <v>3057</v>
      </c>
      <c r="K366" s="68" t="n">
        <v>1815</v>
      </c>
      <c r="L366" s="0" t="s">
        <v>3062</v>
      </c>
    </row>
    <row r="367" customFormat="false" ht="15" hidden="false" customHeight="true" outlineLevel="0" collapsed="false">
      <c r="A367" s="1" t="n">
        <v>3</v>
      </c>
      <c r="B367" s="1" t="n">
        <v>2423</v>
      </c>
      <c r="C367" s="1" t="s">
        <v>3070</v>
      </c>
      <c r="D367" s="1" t="s">
        <v>3133</v>
      </c>
      <c r="E367" s="16" t="n">
        <v>46206</v>
      </c>
      <c r="F367" s="16" t="n">
        <v>46205</v>
      </c>
      <c r="G367" s="1" t="s">
        <v>279</v>
      </c>
      <c r="H367" s="1" t="n">
        <v>1343844</v>
      </c>
      <c r="I367" s="1" t="n">
        <v>1</v>
      </c>
      <c r="J367" s="1" t="s">
        <v>3057</v>
      </c>
      <c r="K367" s="68" t="n">
        <v>1815</v>
      </c>
      <c r="L367" s="0" t="s">
        <v>3062</v>
      </c>
    </row>
    <row r="368" customFormat="false" ht="15" hidden="false" customHeight="true" outlineLevel="0" collapsed="false">
      <c r="A368" s="1" t="n">
        <v>3</v>
      </c>
      <c r="B368" s="1" t="n">
        <v>2754</v>
      </c>
      <c r="C368" s="1" t="s">
        <v>3070</v>
      </c>
      <c r="D368" s="1" t="s">
        <v>3133</v>
      </c>
      <c r="E368" s="16" t="n">
        <v>46262</v>
      </c>
      <c r="F368" s="16" t="n">
        <v>46255</v>
      </c>
      <c r="G368" s="1" t="s">
        <v>279</v>
      </c>
      <c r="H368" s="1" t="n">
        <v>1613265</v>
      </c>
      <c r="I368" s="1" t="n">
        <v>11</v>
      </c>
      <c r="J368" s="1" t="s">
        <v>3057</v>
      </c>
      <c r="K368" s="68" t="n">
        <v>925</v>
      </c>
      <c r="L368" s="0" t="s">
        <v>3058</v>
      </c>
    </row>
    <row r="369" customFormat="false" ht="15" hidden="false" customHeight="true" outlineLevel="0" collapsed="false">
      <c r="A369" s="1" t="n">
        <v>3</v>
      </c>
      <c r="B369" s="1" t="n">
        <v>2245</v>
      </c>
      <c r="C369" s="1" t="s">
        <v>3070</v>
      </c>
      <c r="D369" s="1" t="s">
        <v>3133</v>
      </c>
      <c r="E369" s="16" t="n">
        <v>46179</v>
      </c>
      <c r="F369" s="16" t="n">
        <v>46176</v>
      </c>
      <c r="G369" s="1" t="s">
        <v>279</v>
      </c>
      <c r="H369" s="1" t="n">
        <v>1210675</v>
      </c>
      <c r="I369" s="1" t="n">
        <v>1</v>
      </c>
      <c r="J369" s="1" t="s">
        <v>3057</v>
      </c>
      <c r="K369" s="68" t="n">
        <v>1860</v>
      </c>
      <c r="L369" s="0" t="s">
        <v>3062</v>
      </c>
    </row>
    <row r="370" customFormat="false" ht="15" hidden="false" customHeight="true" outlineLevel="0" collapsed="false">
      <c r="A370" s="1" t="n">
        <v>3</v>
      </c>
      <c r="B370" s="1" t="n">
        <v>2781</v>
      </c>
      <c r="C370" s="1" t="s">
        <v>3070</v>
      </c>
      <c r="D370" s="1" t="s">
        <v>3133</v>
      </c>
      <c r="E370" s="16" t="n">
        <v>46262</v>
      </c>
      <c r="F370" s="16" t="n">
        <v>46261</v>
      </c>
      <c r="G370" s="1" t="s">
        <v>279</v>
      </c>
      <c r="H370" s="1" t="n">
        <v>1613274</v>
      </c>
      <c r="I370" s="1" t="n">
        <v>11</v>
      </c>
      <c r="J370" s="1" t="s">
        <v>3057</v>
      </c>
      <c r="K370" s="68" t="n">
        <v>1455</v>
      </c>
      <c r="L370" s="0" t="s">
        <v>3058</v>
      </c>
    </row>
    <row r="371" customFormat="false" ht="15" hidden="false" customHeight="true" outlineLevel="0" collapsed="false">
      <c r="A371" s="1" t="n">
        <v>3</v>
      </c>
      <c r="B371" s="1" t="n">
        <v>2703</v>
      </c>
      <c r="C371" s="1" t="s">
        <v>3070</v>
      </c>
      <c r="D371" s="1" t="s">
        <v>3133</v>
      </c>
      <c r="E371" s="16" t="n">
        <v>46248</v>
      </c>
      <c r="F371" s="16" t="n">
        <v>46247</v>
      </c>
      <c r="G371" s="1" t="s">
        <v>279</v>
      </c>
      <c r="H371" s="1" t="n">
        <v>1545751</v>
      </c>
      <c r="I371" s="1" t="n">
        <v>11</v>
      </c>
      <c r="J371" s="1" t="s">
        <v>3057</v>
      </c>
      <c r="K371" s="68" t="n">
        <v>1865</v>
      </c>
      <c r="L371" s="0" t="s">
        <v>3058</v>
      </c>
    </row>
    <row r="372" customFormat="false" ht="15" hidden="false" customHeight="true" outlineLevel="0" collapsed="false">
      <c r="A372" s="1" t="n">
        <v>3</v>
      </c>
      <c r="B372" s="1" t="n">
        <v>2676</v>
      </c>
      <c r="C372" s="1" t="s">
        <v>3070</v>
      </c>
      <c r="D372" s="1" t="s">
        <v>3133</v>
      </c>
      <c r="E372" s="16" t="n">
        <v>46241</v>
      </c>
      <c r="F372" s="16" t="n">
        <v>46240</v>
      </c>
      <c r="G372" s="1" t="s">
        <v>279</v>
      </c>
      <c r="H372" s="1" t="n">
        <v>1512692</v>
      </c>
      <c r="I372" s="1" t="n">
        <v>11</v>
      </c>
      <c r="J372" s="1" t="s">
        <v>3057</v>
      </c>
      <c r="K372" s="68" t="n">
        <v>940</v>
      </c>
      <c r="L372" s="0" t="s">
        <v>3058</v>
      </c>
    </row>
    <row r="373" customFormat="false" ht="15" hidden="false" customHeight="true" outlineLevel="0" collapsed="false">
      <c r="A373" s="1" t="n">
        <v>3</v>
      </c>
      <c r="B373" s="1" t="n">
        <v>2628</v>
      </c>
      <c r="C373" s="1" t="s">
        <v>3070</v>
      </c>
      <c r="D373" s="1" t="s">
        <v>3133</v>
      </c>
      <c r="E373" s="16" t="n">
        <v>46234</v>
      </c>
      <c r="F373" s="16" t="n">
        <v>46233</v>
      </c>
      <c r="G373" s="1" t="s">
        <v>279</v>
      </c>
      <c r="H373" s="1" t="n">
        <v>1477825</v>
      </c>
      <c r="I373" s="1" t="n">
        <v>11</v>
      </c>
      <c r="J373" s="1" t="s">
        <v>3057</v>
      </c>
      <c r="K373" s="68" t="n">
        <v>1865</v>
      </c>
      <c r="L373" s="0" t="s">
        <v>3058</v>
      </c>
    </row>
    <row r="374" customFormat="false" ht="15" hidden="false" customHeight="true" outlineLevel="0" collapsed="false">
      <c r="A374" s="1" t="n">
        <v>3</v>
      </c>
      <c r="B374" s="1" t="n">
        <v>2587</v>
      </c>
      <c r="C374" s="1" t="s">
        <v>3070</v>
      </c>
      <c r="D374" s="1" t="s">
        <v>3133</v>
      </c>
      <c r="E374" s="16" t="n">
        <v>46227</v>
      </c>
      <c r="F374" s="16" t="n">
        <v>46226</v>
      </c>
      <c r="G374" s="1" t="s">
        <v>279</v>
      </c>
      <c r="H374" s="1" t="n">
        <v>1443620</v>
      </c>
      <c r="I374" s="1" t="n">
        <v>11</v>
      </c>
      <c r="J374" s="1" t="s">
        <v>3057</v>
      </c>
      <c r="K374" s="68" t="n">
        <v>1870</v>
      </c>
      <c r="L374" s="0" t="s">
        <v>3058</v>
      </c>
    </row>
    <row r="375" customFormat="false" ht="15" hidden="false" customHeight="true" outlineLevel="0" collapsed="false">
      <c r="A375" s="1" t="n">
        <v>3</v>
      </c>
      <c r="B375" s="1" t="n">
        <v>19986</v>
      </c>
      <c r="C375" s="1" t="s">
        <v>408</v>
      </c>
      <c r="D375" s="1" t="s">
        <v>3134</v>
      </c>
      <c r="E375" s="16" t="n">
        <v>46255</v>
      </c>
      <c r="F375" s="16" t="n">
        <v>46255</v>
      </c>
      <c r="G375" s="1" t="s">
        <v>335</v>
      </c>
      <c r="H375" s="1" t="n">
        <v>1582314</v>
      </c>
      <c r="I375" s="1" t="n">
        <v>11</v>
      </c>
      <c r="J375" s="1" t="s">
        <v>3057</v>
      </c>
      <c r="K375" s="68" t="n">
        <v>5772.24</v>
      </c>
      <c r="L375" s="0" t="s">
        <v>3058</v>
      </c>
    </row>
    <row r="376" customFormat="false" ht="15" hidden="false" customHeight="true" outlineLevel="0" collapsed="false">
      <c r="A376" s="1" t="n">
        <v>3</v>
      </c>
      <c r="B376" s="1" t="n">
        <v>19453</v>
      </c>
      <c r="C376" s="1" t="s">
        <v>408</v>
      </c>
      <c r="D376" s="1" t="s">
        <v>3134</v>
      </c>
      <c r="E376" s="16" t="n">
        <v>46228</v>
      </c>
      <c r="F376" s="16" t="n">
        <v>46228</v>
      </c>
      <c r="G376" s="1" t="s">
        <v>335</v>
      </c>
      <c r="H376" s="1" t="n">
        <v>1449653</v>
      </c>
      <c r="I376" s="1" t="n">
        <v>11</v>
      </c>
      <c r="J376" s="1" t="s">
        <v>3057</v>
      </c>
      <c r="K376" s="68" t="n">
        <v>3258.54</v>
      </c>
      <c r="L376" s="0" t="s">
        <v>3058</v>
      </c>
    </row>
    <row r="377" customFormat="false" ht="15" hidden="false" customHeight="true" outlineLevel="0" collapsed="false">
      <c r="A377" s="1" t="n">
        <v>3</v>
      </c>
      <c r="B377" s="1" t="n">
        <v>19509</v>
      </c>
      <c r="C377" s="1" t="s">
        <v>408</v>
      </c>
      <c r="D377" s="1" t="s">
        <v>3134</v>
      </c>
      <c r="E377" s="16" t="n">
        <v>46232</v>
      </c>
      <c r="F377" s="16" t="n">
        <v>46232</v>
      </c>
      <c r="G377" s="1" t="s">
        <v>335</v>
      </c>
      <c r="H377" s="1" t="n">
        <v>1470000</v>
      </c>
      <c r="I377" s="1" t="n">
        <v>11</v>
      </c>
      <c r="J377" s="1" t="s">
        <v>3057</v>
      </c>
      <c r="K377" s="68" t="n">
        <v>2935.79</v>
      </c>
      <c r="L377" s="0" t="s">
        <v>3058</v>
      </c>
    </row>
    <row r="378" customFormat="false" ht="15" hidden="false" customHeight="true" outlineLevel="0" collapsed="false">
      <c r="A378" s="1" t="n">
        <v>3</v>
      </c>
      <c r="B378" s="1" t="n">
        <v>19287</v>
      </c>
      <c r="C378" s="1" t="s">
        <v>408</v>
      </c>
      <c r="D378" s="1" t="s">
        <v>3134</v>
      </c>
      <c r="E378" s="16" t="n">
        <v>46220</v>
      </c>
      <c r="F378" s="16" t="n">
        <v>46219</v>
      </c>
      <c r="G378" s="1" t="s">
        <v>335</v>
      </c>
      <c r="H378" s="1" t="n">
        <v>1410354</v>
      </c>
      <c r="I378" s="1" t="n">
        <v>11</v>
      </c>
      <c r="J378" s="1" t="s">
        <v>3057</v>
      </c>
      <c r="K378" s="68" t="n">
        <v>4361.78</v>
      </c>
      <c r="L378" s="0" t="s">
        <v>3058</v>
      </c>
    </row>
    <row r="379" customFormat="false" ht="15" hidden="false" customHeight="true" outlineLevel="0" collapsed="false">
      <c r="A379" s="1" t="n">
        <v>3</v>
      </c>
      <c r="B379" s="1" t="n">
        <v>18793</v>
      </c>
      <c r="C379" s="1" t="s">
        <v>408</v>
      </c>
      <c r="D379" s="1" t="s">
        <v>3134</v>
      </c>
      <c r="E379" s="16" t="n">
        <v>46195</v>
      </c>
      <c r="F379" s="16" t="n">
        <v>46193</v>
      </c>
      <c r="G379" s="1" t="s">
        <v>335</v>
      </c>
      <c r="H379" s="1" t="n">
        <v>1289014</v>
      </c>
      <c r="I379" s="1" t="n">
        <v>11</v>
      </c>
      <c r="J379" s="1" t="s">
        <v>3057</v>
      </c>
      <c r="K379" s="68" t="n">
        <v>1564.37</v>
      </c>
      <c r="L379" s="0" t="s">
        <v>3058</v>
      </c>
    </row>
    <row r="380" customFormat="false" ht="15" hidden="false" customHeight="true" outlineLevel="0" collapsed="false">
      <c r="A380" s="1" t="n">
        <v>3</v>
      </c>
      <c r="B380" s="1" t="n">
        <v>18657</v>
      </c>
      <c r="C380" s="1" t="s">
        <v>408</v>
      </c>
      <c r="D380" s="1" t="s">
        <v>3134</v>
      </c>
      <c r="E380" s="16" t="n">
        <v>46189</v>
      </c>
      <c r="F380" s="16" t="n">
        <v>46186</v>
      </c>
      <c r="G380" s="1" t="s">
        <v>335</v>
      </c>
      <c r="H380" s="1" t="n">
        <v>1260481</v>
      </c>
      <c r="I380" s="1" t="n">
        <v>11</v>
      </c>
      <c r="J380" s="1" t="s">
        <v>3057</v>
      </c>
      <c r="K380" s="68" t="n">
        <v>2507.29</v>
      </c>
      <c r="L380" s="0" t="s">
        <v>3058</v>
      </c>
    </row>
    <row r="381" customFormat="false" ht="15" hidden="false" customHeight="true" outlineLevel="0" collapsed="false">
      <c r="A381" s="1" t="n">
        <v>3</v>
      </c>
      <c r="B381" s="1" t="n">
        <v>20280</v>
      </c>
      <c r="C381" s="1" t="s">
        <v>408</v>
      </c>
      <c r="D381" s="1" t="s">
        <v>3134</v>
      </c>
      <c r="E381" s="16" t="n">
        <v>46274</v>
      </c>
      <c r="F381" s="16" t="n">
        <v>46269</v>
      </c>
      <c r="G381" s="1" t="s">
        <v>335</v>
      </c>
      <c r="H381" s="1" t="n">
        <v>1677033</v>
      </c>
      <c r="I381" s="1" t="n">
        <v>11</v>
      </c>
      <c r="J381" s="1" t="s">
        <v>3057</v>
      </c>
      <c r="K381" s="68" t="n">
        <v>3530.12</v>
      </c>
      <c r="L381" s="0" t="s">
        <v>3058</v>
      </c>
    </row>
    <row r="382" customFormat="false" ht="15" hidden="false" customHeight="true" outlineLevel="0" collapsed="false">
      <c r="A382" s="1" t="n">
        <v>3</v>
      </c>
      <c r="B382" s="1" t="n">
        <v>7776</v>
      </c>
      <c r="C382" s="1" t="s">
        <v>35</v>
      </c>
      <c r="D382" s="1" t="s">
        <v>3135</v>
      </c>
      <c r="E382" s="16" t="n">
        <v>46182</v>
      </c>
      <c r="F382" s="16" t="n">
        <v>46122</v>
      </c>
      <c r="G382" s="1" t="s">
        <v>3136</v>
      </c>
      <c r="H382" s="1" t="n">
        <v>1226361</v>
      </c>
      <c r="I382" s="1" t="n">
        <v>11</v>
      </c>
      <c r="J382" s="1" t="s">
        <v>3057</v>
      </c>
      <c r="K382" s="68" t="n">
        <v>436.01</v>
      </c>
      <c r="L382" s="0" t="s">
        <v>3058</v>
      </c>
    </row>
    <row r="383" customFormat="false" ht="15" hidden="false" customHeight="true" outlineLevel="0" collapsed="false">
      <c r="A383" s="1" t="n">
        <v>3</v>
      </c>
      <c r="B383" s="1" t="n">
        <v>193402</v>
      </c>
      <c r="C383" s="1" t="s">
        <v>35</v>
      </c>
      <c r="D383" s="1" t="s">
        <v>3137</v>
      </c>
      <c r="E383" s="16" t="n">
        <v>46231</v>
      </c>
      <c r="F383" s="16" t="n">
        <v>46229</v>
      </c>
      <c r="G383" s="1" t="s">
        <v>648</v>
      </c>
      <c r="H383" s="1" t="n">
        <v>1463584</v>
      </c>
      <c r="I383" s="1" t="n">
        <v>11</v>
      </c>
      <c r="J383" s="1" t="s">
        <v>3057</v>
      </c>
      <c r="K383" s="68" t="n">
        <v>344.5</v>
      </c>
      <c r="L383" s="0" t="s">
        <v>3058</v>
      </c>
    </row>
    <row r="384" customFormat="false" ht="15" hidden="false" customHeight="true" outlineLevel="0" collapsed="false">
      <c r="A384" s="1" t="n">
        <v>3</v>
      </c>
      <c r="B384" s="1" t="n">
        <v>18208</v>
      </c>
      <c r="C384" s="1" t="s">
        <v>35</v>
      </c>
      <c r="D384" s="1" t="s">
        <v>3138</v>
      </c>
      <c r="E384" s="16" t="n">
        <v>46218</v>
      </c>
      <c r="F384" s="16" t="n">
        <v>46217</v>
      </c>
      <c r="G384" s="1" t="s">
        <v>147</v>
      </c>
      <c r="H384" s="1" t="n">
        <v>1401608</v>
      </c>
      <c r="I384" s="1" t="n">
        <v>11</v>
      </c>
      <c r="J384" s="1" t="s">
        <v>3057</v>
      </c>
      <c r="K384" s="68" t="n">
        <v>223.3</v>
      </c>
      <c r="L384" s="0" t="s">
        <v>3058</v>
      </c>
    </row>
    <row r="385" customFormat="false" ht="15" hidden="false" customHeight="true" outlineLevel="0" collapsed="false">
      <c r="A385" s="1" t="n">
        <v>3</v>
      </c>
      <c r="B385" s="1" t="n">
        <v>18164</v>
      </c>
      <c r="C385" s="1" t="s">
        <v>35</v>
      </c>
      <c r="D385" s="1" t="s">
        <v>3138</v>
      </c>
      <c r="E385" s="16" t="n">
        <v>46214</v>
      </c>
      <c r="F385" s="16" t="n">
        <v>46213</v>
      </c>
      <c r="G385" s="1" t="s">
        <v>147</v>
      </c>
      <c r="H385" s="1" t="n">
        <v>1382154</v>
      </c>
      <c r="I385" s="1" t="n">
        <v>1</v>
      </c>
      <c r="J385" s="1" t="s">
        <v>3057</v>
      </c>
      <c r="K385" s="68" t="n">
        <v>202.4</v>
      </c>
      <c r="L385" s="0" t="s">
        <v>3062</v>
      </c>
    </row>
    <row r="386" customFormat="false" ht="15" hidden="false" customHeight="true" outlineLevel="0" collapsed="false">
      <c r="A386" s="1" t="n">
        <v>3</v>
      </c>
      <c r="B386" s="1" t="n">
        <v>18119</v>
      </c>
      <c r="C386" s="1" t="s">
        <v>35</v>
      </c>
      <c r="D386" s="1" t="s">
        <v>3138</v>
      </c>
      <c r="E386" s="16" t="n">
        <v>46211</v>
      </c>
      <c r="F386" s="16" t="n">
        <v>46210</v>
      </c>
      <c r="G386" s="1" t="s">
        <v>147</v>
      </c>
      <c r="H386" s="1" t="n">
        <v>1369267</v>
      </c>
      <c r="I386" s="1" t="n">
        <v>1</v>
      </c>
      <c r="J386" s="1" t="s">
        <v>3057</v>
      </c>
      <c r="K386" s="68" t="n">
        <v>259</v>
      </c>
      <c r="L386" s="0" t="s">
        <v>3062</v>
      </c>
    </row>
    <row r="387" customFormat="false" ht="15" hidden="false" customHeight="true" outlineLevel="0" collapsed="false">
      <c r="A387" s="1" t="n">
        <v>3</v>
      </c>
      <c r="B387" s="1" t="n">
        <v>18065</v>
      </c>
      <c r="C387" s="1" t="s">
        <v>35</v>
      </c>
      <c r="D387" s="1" t="s">
        <v>3138</v>
      </c>
      <c r="E387" s="16" t="n">
        <v>46207</v>
      </c>
      <c r="F387" s="16" t="n">
        <v>46206</v>
      </c>
      <c r="G387" s="1" t="s">
        <v>147</v>
      </c>
      <c r="H387" s="1" t="n">
        <v>1348394</v>
      </c>
      <c r="I387" s="1" t="n">
        <v>1</v>
      </c>
      <c r="J387" s="1" t="s">
        <v>3057</v>
      </c>
      <c r="K387" s="68" t="n">
        <v>291.6</v>
      </c>
      <c r="L387" s="0" t="s">
        <v>3062</v>
      </c>
    </row>
    <row r="388" customFormat="false" ht="15" hidden="false" customHeight="true" outlineLevel="0" collapsed="false">
      <c r="A388" s="1" t="n">
        <v>3</v>
      </c>
      <c r="B388" s="1" t="n">
        <v>17914</v>
      </c>
      <c r="C388" s="1" t="s">
        <v>35</v>
      </c>
      <c r="D388" s="1" t="s">
        <v>3138</v>
      </c>
      <c r="E388" s="16" t="n">
        <v>46198</v>
      </c>
      <c r="F388" s="16" t="n">
        <v>46196</v>
      </c>
      <c r="G388" s="1" t="s">
        <v>147</v>
      </c>
      <c r="H388" s="1" t="n">
        <v>1304468</v>
      </c>
      <c r="I388" s="1" t="n">
        <v>1</v>
      </c>
      <c r="J388" s="1" t="s">
        <v>3057</v>
      </c>
      <c r="K388" s="68" t="n">
        <v>406.3</v>
      </c>
      <c r="L388" s="0" t="s">
        <v>3062</v>
      </c>
    </row>
    <row r="389" customFormat="false" ht="15" hidden="false" customHeight="true" outlineLevel="0" collapsed="false">
      <c r="A389" s="1" t="n">
        <v>3</v>
      </c>
      <c r="B389" s="1" t="n">
        <v>17698</v>
      </c>
      <c r="C389" s="1" t="s">
        <v>35</v>
      </c>
      <c r="D389" s="1" t="s">
        <v>3138</v>
      </c>
      <c r="E389" s="16" t="n">
        <v>46189</v>
      </c>
      <c r="F389" s="16" t="n">
        <v>46182</v>
      </c>
      <c r="G389" s="1" t="s">
        <v>147</v>
      </c>
      <c r="H389" s="1" t="n">
        <v>1261839</v>
      </c>
      <c r="I389" s="1" t="n">
        <v>1</v>
      </c>
      <c r="J389" s="1" t="s">
        <v>3057</v>
      </c>
      <c r="K389" s="68" t="n">
        <v>312.4</v>
      </c>
      <c r="L389" s="0" t="s">
        <v>3062</v>
      </c>
    </row>
    <row r="390" customFormat="false" ht="15" hidden="false" customHeight="true" outlineLevel="0" collapsed="false">
      <c r="A390" s="1" t="n">
        <v>3</v>
      </c>
      <c r="B390" s="1" t="n">
        <v>17861</v>
      </c>
      <c r="C390" s="1" t="s">
        <v>35</v>
      </c>
      <c r="D390" s="1" t="s">
        <v>3138</v>
      </c>
      <c r="E390" s="16" t="n">
        <v>46192</v>
      </c>
      <c r="F390" s="16" t="n">
        <v>46192</v>
      </c>
      <c r="G390" s="1" t="s">
        <v>147</v>
      </c>
      <c r="H390" s="1" t="n">
        <v>1274409</v>
      </c>
      <c r="I390" s="1" t="n">
        <v>1</v>
      </c>
      <c r="J390" s="1" t="s">
        <v>3057</v>
      </c>
      <c r="K390" s="68" t="n">
        <v>201</v>
      </c>
      <c r="L390" s="0" t="s">
        <v>3062</v>
      </c>
    </row>
    <row r="391" customFormat="false" ht="15" hidden="false" customHeight="true" outlineLevel="0" collapsed="false">
      <c r="A391" s="1" t="n">
        <v>3</v>
      </c>
      <c r="B391" s="1" t="n">
        <v>17804</v>
      </c>
      <c r="C391" s="1" t="s">
        <v>35</v>
      </c>
      <c r="D391" s="1" t="s">
        <v>3138</v>
      </c>
      <c r="E391" s="16" t="n">
        <v>46189</v>
      </c>
      <c r="F391" s="16" t="n">
        <v>46189</v>
      </c>
      <c r="G391" s="1" t="s">
        <v>147</v>
      </c>
      <c r="H391" s="1" t="n">
        <v>1262266</v>
      </c>
      <c r="I391" s="1" t="n">
        <v>1</v>
      </c>
      <c r="J391" s="1" t="s">
        <v>3057</v>
      </c>
      <c r="K391" s="68" t="n">
        <v>221</v>
      </c>
      <c r="L391" s="0" t="s">
        <v>3062</v>
      </c>
    </row>
    <row r="392" customFormat="false" ht="15" hidden="false" customHeight="true" outlineLevel="0" collapsed="false">
      <c r="A392" s="1" t="n">
        <v>3</v>
      </c>
      <c r="B392" s="1" t="n">
        <v>17637</v>
      </c>
      <c r="C392" s="1" t="s">
        <v>35</v>
      </c>
      <c r="D392" s="1" t="s">
        <v>3138</v>
      </c>
      <c r="E392" s="16" t="n">
        <v>46179</v>
      </c>
      <c r="F392" s="16" t="n">
        <v>46178</v>
      </c>
      <c r="G392" s="1" t="s">
        <v>147</v>
      </c>
      <c r="H392" s="1" t="n">
        <v>1210555</v>
      </c>
      <c r="I392" s="1" t="n">
        <v>1</v>
      </c>
      <c r="J392" s="1" t="s">
        <v>3057</v>
      </c>
      <c r="K392" s="68" t="n">
        <v>300.5</v>
      </c>
      <c r="L392" s="0" t="s">
        <v>3062</v>
      </c>
    </row>
    <row r="393" customFormat="false" ht="15" hidden="false" customHeight="true" outlineLevel="0" collapsed="false">
      <c r="A393" s="1" t="n">
        <v>3</v>
      </c>
      <c r="B393" s="1" t="n">
        <v>17581</v>
      </c>
      <c r="C393" s="1" t="s">
        <v>35</v>
      </c>
      <c r="D393" s="1" t="s">
        <v>3138</v>
      </c>
      <c r="E393" s="16" t="n">
        <v>46176</v>
      </c>
      <c r="F393" s="16" t="n">
        <v>46175</v>
      </c>
      <c r="G393" s="1" t="s">
        <v>147</v>
      </c>
      <c r="H393" s="1" t="n">
        <v>1197323</v>
      </c>
      <c r="I393" s="1" t="n">
        <v>1</v>
      </c>
      <c r="J393" s="1" t="s">
        <v>3057</v>
      </c>
      <c r="K393" s="68" t="n">
        <v>302</v>
      </c>
      <c r="L393" s="0" t="s">
        <v>3062</v>
      </c>
    </row>
    <row r="394" customFormat="false" ht="15" hidden="false" customHeight="true" outlineLevel="0" collapsed="false">
      <c r="A394" s="1" t="n">
        <v>3</v>
      </c>
      <c r="B394" s="1" t="n">
        <v>18667</v>
      </c>
      <c r="C394" s="1" t="s">
        <v>35</v>
      </c>
      <c r="D394" s="1" t="s">
        <v>3138</v>
      </c>
      <c r="E394" s="16" t="n">
        <v>46249</v>
      </c>
      <c r="F394" s="16" t="n">
        <v>46248</v>
      </c>
      <c r="G394" s="1" t="s">
        <v>147</v>
      </c>
      <c r="H394" s="1" t="n">
        <v>1551619</v>
      </c>
      <c r="I394" s="1" t="n">
        <v>11</v>
      </c>
      <c r="J394" s="1" t="s">
        <v>3057</v>
      </c>
      <c r="K394" s="68" t="n">
        <v>192.3</v>
      </c>
      <c r="L394" s="0" t="s">
        <v>3058</v>
      </c>
    </row>
    <row r="395" customFormat="false" ht="15" hidden="false" customHeight="true" outlineLevel="0" collapsed="false">
      <c r="A395" s="1" t="n">
        <v>3</v>
      </c>
      <c r="B395" s="1" t="n">
        <v>18630</v>
      </c>
      <c r="C395" s="1" t="s">
        <v>35</v>
      </c>
      <c r="D395" s="1" t="s">
        <v>3138</v>
      </c>
      <c r="E395" s="16" t="n">
        <v>46246</v>
      </c>
      <c r="F395" s="16" t="n">
        <v>46245</v>
      </c>
      <c r="G395" s="1" t="s">
        <v>147</v>
      </c>
      <c r="H395" s="1" t="n">
        <v>1537258</v>
      </c>
      <c r="I395" s="1" t="n">
        <v>11</v>
      </c>
      <c r="J395" s="1" t="s">
        <v>3057</v>
      </c>
      <c r="K395" s="68" t="n">
        <v>143</v>
      </c>
      <c r="L395" s="0" t="s">
        <v>3058</v>
      </c>
    </row>
    <row r="396" customFormat="false" ht="15" hidden="false" customHeight="true" outlineLevel="0" collapsed="false">
      <c r="A396" s="1" t="n">
        <v>3</v>
      </c>
      <c r="B396" s="1" t="n">
        <v>18523</v>
      </c>
      <c r="C396" s="1" t="s">
        <v>35</v>
      </c>
      <c r="D396" s="1" t="s">
        <v>3138</v>
      </c>
      <c r="E396" s="16" t="n">
        <v>46239</v>
      </c>
      <c r="F396" s="16" t="n">
        <v>46238</v>
      </c>
      <c r="G396" s="1" t="s">
        <v>147</v>
      </c>
      <c r="H396" s="1" t="n">
        <v>1503230</v>
      </c>
      <c r="I396" s="1" t="n">
        <v>11</v>
      </c>
      <c r="J396" s="1" t="s">
        <v>3057</v>
      </c>
      <c r="K396" s="68" t="n">
        <v>282</v>
      </c>
      <c r="L396" s="0" t="s">
        <v>3058</v>
      </c>
    </row>
    <row r="397" customFormat="false" ht="15" hidden="false" customHeight="true" outlineLevel="0" collapsed="false">
      <c r="A397" s="1" t="n">
        <v>3</v>
      </c>
      <c r="B397" s="1" t="n">
        <v>18584</v>
      </c>
      <c r="C397" s="1" t="s">
        <v>35</v>
      </c>
      <c r="D397" s="1" t="s">
        <v>3138</v>
      </c>
      <c r="E397" s="16" t="n">
        <v>46242</v>
      </c>
      <c r="F397" s="16" t="n">
        <v>46241</v>
      </c>
      <c r="G397" s="1" t="s">
        <v>147</v>
      </c>
      <c r="H397" s="1" t="n">
        <v>1517746</v>
      </c>
      <c r="I397" s="1" t="n">
        <v>11</v>
      </c>
      <c r="J397" s="1" t="s">
        <v>3057</v>
      </c>
      <c r="K397" s="68" t="n">
        <v>242.1</v>
      </c>
      <c r="L397" s="0" t="s">
        <v>3058</v>
      </c>
    </row>
    <row r="398" customFormat="false" ht="15" hidden="false" customHeight="true" outlineLevel="0" collapsed="false">
      <c r="A398" s="1" t="n">
        <v>3</v>
      </c>
      <c r="B398" s="1" t="n">
        <v>18475</v>
      </c>
      <c r="C398" s="1" t="s">
        <v>35</v>
      </c>
      <c r="D398" s="1" t="s">
        <v>3138</v>
      </c>
      <c r="E398" s="16" t="n">
        <v>46234</v>
      </c>
      <c r="F398" s="16" t="n">
        <v>46234</v>
      </c>
      <c r="G398" s="1" t="s">
        <v>147</v>
      </c>
      <c r="H398" s="1" t="n">
        <v>1481658</v>
      </c>
      <c r="I398" s="1" t="n">
        <v>11</v>
      </c>
      <c r="J398" s="1" t="s">
        <v>3057</v>
      </c>
      <c r="K398" s="68" t="n">
        <v>151.6</v>
      </c>
      <c r="L398" s="0" t="s">
        <v>3058</v>
      </c>
    </row>
    <row r="399" customFormat="false" ht="15" hidden="false" customHeight="true" outlineLevel="0" collapsed="false">
      <c r="A399" s="1" t="n">
        <v>3</v>
      </c>
      <c r="B399" s="1" t="n">
        <v>18423</v>
      </c>
      <c r="C399" s="1" t="s">
        <v>35</v>
      </c>
      <c r="D399" s="1" t="s">
        <v>3138</v>
      </c>
      <c r="E399" s="16" t="n">
        <v>46233</v>
      </c>
      <c r="F399" s="16" t="n">
        <v>46231</v>
      </c>
      <c r="G399" s="1" t="s">
        <v>147</v>
      </c>
      <c r="H399" s="1" t="n">
        <v>1472860</v>
      </c>
      <c r="I399" s="1" t="n">
        <v>11</v>
      </c>
      <c r="J399" s="1" t="s">
        <v>3057</v>
      </c>
      <c r="K399" s="68" t="n">
        <v>237.6</v>
      </c>
      <c r="L399" s="0" t="s">
        <v>3058</v>
      </c>
    </row>
    <row r="400" customFormat="false" ht="15" hidden="false" customHeight="true" outlineLevel="0" collapsed="false">
      <c r="A400" s="1" t="n">
        <v>3</v>
      </c>
      <c r="B400" s="1" t="n">
        <v>18359</v>
      </c>
      <c r="C400" s="1" t="s">
        <v>35</v>
      </c>
      <c r="D400" s="1" t="s">
        <v>3138</v>
      </c>
      <c r="E400" s="16" t="n">
        <v>46228</v>
      </c>
      <c r="F400" s="16" t="n">
        <v>46227</v>
      </c>
      <c r="G400" s="1" t="s">
        <v>147</v>
      </c>
      <c r="H400" s="1" t="n">
        <v>1448709</v>
      </c>
      <c r="I400" s="1" t="n">
        <v>11</v>
      </c>
      <c r="J400" s="1" t="s">
        <v>3057</v>
      </c>
      <c r="K400" s="68" t="n">
        <v>199</v>
      </c>
      <c r="L400" s="0" t="s">
        <v>3058</v>
      </c>
    </row>
    <row r="401" customFormat="false" ht="15" hidden="false" customHeight="true" outlineLevel="0" collapsed="false">
      <c r="A401" s="1" t="n">
        <v>3</v>
      </c>
      <c r="B401" s="1" t="n">
        <v>18314</v>
      </c>
      <c r="C401" s="1" t="s">
        <v>35</v>
      </c>
      <c r="D401" s="1" t="s">
        <v>3138</v>
      </c>
      <c r="E401" s="16" t="n">
        <v>46225</v>
      </c>
      <c r="F401" s="16" t="n">
        <v>46224</v>
      </c>
      <c r="G401" s="1" t="s">
        <v>147</v>
      </c>
      <c r="H401" s="1" t="n">
        <v>1434437</v>
      </c>
      <c r="I401" s="1" t="n">
        <v>11</v>
      </c>
      <c r="J401" s="1" t="s">
        <v>3057</v>
      </c>
      <c r="K401" s="68" t="n">
        <v>200</v>
      </c>
      <c r="L401" s="0" t="s">
        <v>3058</v>
      </c>
    </row>
    <row r="402" customFormat="false" ht="15" hidden="false" customHeight="true" outlineLevel="0" collapsed="false">
      <c r="A402" s="1" t="n">
        <v>3</v>
      </c>
      <c r="B402" s="1" t="n">
        <v>18250</v>
      </c>
      <c r="C402" s="1" t="s">
        <v>35</v>
      </c>
      <c r="D402" s="1" t="s">
        <v>3138</v>
      </c>
      <c r="E402" s="16" t="n">
        <v>46221</v>
      </c>
      <c r="F402" s="16" t="n">
        <v>46220</v>
      </c>
      <c r="G402" s="1" t="s">
        <v>147</v>
      </c>
      <c r="H402" s="1" t="n">
        <v>1414568</v>
      </c>
      <c r="I402" s="1" t="n">
        <v>11</v>
      </c>
      <c r="J402" s="1" t="s">
        <v>3057</v>
      </c>
      <c r="K402" s="68" t="n">
        <v>201.5</v>
      </c>
      <c r="L402" s="0" t="s">
        <v>3058</v>
      </c>
    </row>
    <row r="403" customFormat="false" ht="15" hidden="false" customHeight="true" outlineLevel="0" collapsed="false">
      <c r="A403" s="1" t="n">
        <v>3</v>
      </c>
      <c r="B403" s="1" t="n">
        <v>25331</v>
      </c>
      <c r="C403" s="1" t="s">
        <v>35</v>
      </c>
      <c r="D403" s="1" t="s">
        <v>3139</v>
      </c>
      <c r="E403" s="16" t="n">
        <v>46188</v>
      </c>
      <c r="F403" s="16" t="n">
        <v>46184</v>
      </c>
      <c r="G403" s="1" t="s">
        <v>903</v>
      </c>
      <c r="H403" s="1" t="n">
        <v>1255532</v>
      </c>
      <c r="I403" s="1" t="n">
        <v>11</v>
      </c>
      <c r="J403" s="1" t="s">
        <v>3057</v>
      </c>
      <c r="K403" s="68" t="n">
        <v>934.38</v>
      </c>
      <c r="L403" s="0" t="s">
        <v>3058</v>
      </c>
    </row>
    <row r="404" customFormat="false" ht="15" hidden="false" customHeight="true" outlineLevel="0" collapsed="false">
      <c r="A404" s="1" t="n">
        <v>3</v>
      </c>
      <c r="B404" s="1" t="n">
        <v>26886</v>
      </c>
      <c r="C404" s="1" t="s">
        <v>35</v>
      </c>
      <c r="D404" s="1" t="s">
        <v>3139</v>
      </c>
      <c r="E404" s="16" t="n">
        <v>46275</v>
      </c>
      <c r="F404" s="16" t="n">
        <v>46274</v>
      </c>
      <c r="G404" s="1" t="s">
        <v>903</v>
      </c>
      <c r="H404" s="1" t="n">
        <v>1681713</v>
      </c>
      <c r="I404" s="1" t="n">
        <v>11</v>
      </c>
      <c r="J404" s="1" t="s">
        <v>3057</v>
      </c>
      <c r="K404" s="68" t="n">
        <v>1134.61</v>
      </c>
      <c r="L404" s="0" t="s">
        <v>3058</v>
      </c>
    </row>
    <row r="405" customFormat="false" ht="15" hidden="false" customHeight="true" outlineLevel="0" collapsed="false">
      <c r="A405" s="1" t="n">
        <v>3</v>
      </c>
      <c r="B405" s="1" t="n">
        <v>26350</v>
      </c>
      <c r="C405" s="1" t="s">
        <v>35</v>
      </c>
      <c r="D405" s="1" t="s">
        <v>3139</v>
      </c>
      <c r="E405" s="16" t="n">
        <v>46248</v>
      </c>
      <c r="F405" s="16" t="n">
        <v>46245</v>
      </c>
      <c r="G405" s="1" t="s">
        <v>903</v>
      </c>
      <c r="H405" s="1" t="n">
        <v>1547227</v>
      </c>
      <c r="I405" s="1" t="n">
        <v>11</v>
      </c>
      <c r="J405" s="1" t="s">
        <v>3057</v>
      </c>
      <c r="K405" s="68" t="n">
        <v>2639.18</v>
      </c>
      <c r="L405" s="0" t="s">
        <v>3058</v>
      </c>
    </row>
    <row r="406" customFormat="false" ht="15" hidden="false" customHeight="true" outlineLevel="0" collapsed="false">
      <c r="A406" s="1" t="n">
        <v>3</v>
      </c>
      <c r="B406" s="1" t="n">
        <v>3246</v>
      </c>
      <c r="C406" s="1" t="s">
        <v>189</v>
      </c>
      <c r="D406" s="1" t="s">
        <v>3140</v>
      </c>
      <c r="E406" s="16" t="n">
        <v>46179</v>
      </c>
      <c r="F406" s="16" t="n">
        <v>46178</v>
      </c>
      <c r="G406" s="1" t="s">
        <v>702</v>
      </c>
      <c r="H406" s="1" t="n">
        <v>1210762</v>
      </c>
      <c r="I406" s="1" t="n">
        <v>39</v>
      </c>
      <c r="J406" s="1" t="s">
        <v>3057</v>
      </c>
      <c r="K406" s="68" t="n">
        <v>1387.2</v>
      </c>
      <c r="L406" s="0" t="s">
        <v>3062</v>
      </c>
    </row>
    <row r="407" customFormat="false" ht="15" hidden="false" customHeight="true" outlineLevel="0" collapsed="false">
      <c r="A407" s="1" t="n">
        <v>3</v>
      </c>
      <c r="B407" s="1" t="n">
        <v>3861</v>
      </c>
      <c r="C407" s="1" t="s">
        <v>189</v>
      </c>
      <c r="D407" s="1" t="s">
        <v>3140</v>
      </c>
      <c r="E407" s="16" t="n">
        <v>46234</v>
      </c>
      <c r="F407" s="16" t="n">
        <v>46231</v>
      </c>
      <c r="G407" s="1" t="s">
        <v>702</v>
      </c>
      <c r="H407" s="1" t="n">
        <v>1477812</v>
      </c>
      <c r="I407" s="1" t="n">
        <v>39</v>
      </c>
      <c r="J407" s="1" t="s">
        <v>3057</v>
      </c>
      <c r="K407" s="68" t="n">
        <v>648</v>
      </c>
      <c r="L407" s="0" t="s">
        <v>3062</v>
      </c>
    </row>
    <row r="408" customFormat="false" ht="15" hidden="false" customHeight="true" outlineLevel="0" collapsed="false">
      <c r="A408" s="1" t="n">
        <v>3</v>
      </c>
      <c r="B408" s="1" t="n">
        <v>533</v>
      </c>
      <c r="C408" s="1" t="s">
        <v>189</v>
      </c>
      <c r="D408" s="1" t="s">
        <v>3141</v>
      </c>
      <c r="E408" s="16" t="n">
        <v>46261</v>
      </c>
      <c r="F408" s="16" t="n">
        <v>46261</v>
      </c>
      <c r="G408" s="1" t="s">
        <v>222</v>
      </c>
      <c r="H408" s="1" t="n">
        <v>1609309</v>
      </c>
      <c r="I408" s="1" t="n">
        <v>11</v>
      </c>
      <c r="J408" s="1" t="s">
        <v>3057</v>
      </c>
      <c r="K408" s="68" t="n">
        <v>459.3</v>
      </c>
      <c r="L408" s="0" t="s">
        <v>3058</v>
      </c>
    </row>
    <row r="409" customFormat="false" ht="15" hidden="false" customHeight="true" outlineLevel="0" collapsed="false">
      <c r="A409" s="1" t="n">
        <v>3</v>
      </c>
      <c r="B409" s="1" t="n">
        <v>367</v>
      </c>
      <c r="C409" s="1" t="s">
        <v>189</v>
      </c>
      <c r="D409" s="1" t="s">
        <v>3141</v>
      </c>
      <c r="E409" s="16" t="n">
        <v>46216</v>
      </c>
      <c r="F409" s="16" t="n">
        <v>46216</v>
      </c>
      <c r="G409" s="1" t="s">
        <v>222</v>
      </c>
      <c r="H409" s="1" t="n">
        <v>1397144</v>
      </c>
      <c r="I409" s="1" t="n">
        <v>1</v>
      </c>
      <c r="J409" s="1" t="s">
        <v>3057</v>
      </c>
      <c r="K409" s="68" t="n">
        <v>524.3</v>
      </c>
      <c r="L409" s="0" t="s">
        <v>3062</v>
      </c>
    </row>
    <row r="410" customFormat="false" ht="15" hidden="false" customHeight="true" outlineLevel="0" collapsed="false">
      <c r="A410" s="1" t="n">
        <v>3</v>
      </c>
      <c r="B410" s="1" t="n">
        <v>572</v>
      </c>
      <c r="C410" s="1" t="s">
        <v>189</v>
      </c>
      <c r="D410" s="1" t="s">
        <v>3141</v>
      </c>
      <c r="E410" s="16" t="n">
        <v>46270</v>
      </c>
      <c r="F410" s="16" t="n">
        <v>46269</v>
      </c>
      <c r="G410" s="1" t="s">
        <v>222</v>
      </c>
      <c r="H410" s="1" t="n">
        <v>1676702</v>
      </c>
      <c r="I410" s="1" t="n">
        <v>1</v>
      </c>
      <c r="J410" s="1" t="s">
        <v>3057</v>
      </c>
      <c r="K410" s="68" t="n">
        <v>511</v>
      </c>
      <c r="L410" s="0" t="s">
        <v>3062</v>
      </c>
    </row>
    <row r="411" customFormat="false" ht="15" hidden="false" customHeight="true" outlineLevel="0" collapsed="false">
      <c r="A411" s="1" t="n">
        <v>3</v>
      </c>
      <c r="B411" s="1" t="n">
        <v>478</v>
      </c>
      <c r="C411" s="1" t="s">
        <v>189</v>
      </c>
      <c r="D411" s="1" t="s">
        <v>3141</v>
      </c>
      <c r="E411" s="16" t="n">
        <v>46248</v>
      </c>
      <c r="F411" s="16" t="n">
        <v>46246</v>
      </c>
      <c r="G411" s="1" t="s">
        <v>222</v>
      </c>
      <c r="H411" s="1" t="n">
        <v>1551170</v>
      </c>
      <c r="I411" s="1" t="n">
        <v>1</v>
      </c>
      <c r="J411" s="1" t="s">
        <v>3057</v>
      </c>
      <c r="K411" s="68" t="n">
        <v>557</v>
      </c>
      <c r="L411" s="0" t="s">
        <v>3062</v>
      </c>
    </row>
    <row r="412" customFormat="false" ht="15" hidden="false" customHeight="true" outlineLevel="0" collapsed="false">
      <c r="A412" s="1" t="n">
        <v>3</v>
      </c>
      <c r="B412" s="1" t="n">
        <v>407</v>
      </c>
      <c r="C412" s="1" t="s">
        <v>189</v>
      </c>
      <c r="D412" s="1" t="s">
        <v>3141</v>
      </c>
      <c r="E412" s="16" t="n">
        <v>46236</v>
      </c>
      <c r="F412" s="16" t="n">
        <v>46232</v>
      </c>
      <c r="G412" s="1" t="s">
        <v>222</v>
      </c>
      <c r="H412" s="1" t="n">
        <v>1493184</v>
      </c>
      <c r="I412" s="1" t="n">
        <v>1</v>
      </c>
      <c r="J412" s="1" t="s">
        <v>3057</v>
      </c>
      <c r="K412" s="68" t="n">
        <v>436</v>
      </c>
      <c r="L412" s="0" t="s">
        <v>3062</v>
      </c>
    </row>
    <row r="413" customFormat="false" ht="15" hidden="false" customHeight="true" outlineLevel="0" collapsed="false">
      <c r="A413" s="1" t="n">
        <v>3</v>
      </c>
      <c r="B413" s="1" t="n">
        <v>333</v>
      </c>
      <c r="C413" s="1" t="s">
        <v>189</v>
      </c>
      <c r="D413" s="1" t="s">
        <v>3141</v>
      </c>
      <c r="E413" s="16" t="n">
        <v>46203</v>
      </c>
      <c r="F413" s="16" t="n">
        <v>46203</v>
      </c>
      <c r="G413" s="1" t="s">
        <v>222</v>
      </c>
      <c r="H413" s="1" t="n">
        <v>1333686</v>
      </c>
      <c r="I413" s="1" t="n">
        <v>1</v>
      </c>
      <c r="J413" s="1" t="s">
        <v>3057</v>
      </c>
      <c r="K413" s="68" t="n">
        <v>524.3</v>
      </c>
      <c r="L413" s="0" t="s">
        <v>3062</v>
      </c>
    </row>
    <row r="414" customFormat="false" ht="15" hidden="false" customHeight="true" outlineLevel="0" collapsed="false">
      <c r="A414" s="1" t="n">
        <v>3</v>
      </c>
      <c r="B414" s="1" t="n">
        <v>291</v>
      </c>
      <c r="C414" s="1" t="s">
        <v>189</v>
      </c>
      <c r="D414" s="1" t="s">
        <v>3141</v>
      </c>
      <c r="E414" s="16" t="n">
        <v>46189</v>
      </c>
      <c r="F414" s="16" t="n">
        <v>46189</v>
      </c>
      <c r="G414" s="1" t="s">
        <v>222</v>
      </c>
      <c r="H414" s="1" t="n">
        <v>1264909</v>
      </c>
      <c r="I414" s="1" t="n">
        <v>1</v>
      </c>
      <c r="J414" s="1" t="s">
        <v>3057</v>
      </c>
      <c r="K414" s="68" t="n">
        <v>489.3</v>
      </c>
      <c r="L414" s="0" t="s">
        <v>3062</v>
      </c>
    </row>
    <row r="415" customFormat="false" ht="15" hidden="false" customHeight="true" outlineLevel="0" collapsed="false">
      <c r="A415" s="1" t="n">
        <v>3</v>
      </c>
      <c r="B415" s="1" t="n">
        <v>241</v>
      </c>
      <c r="C415" s="1" t="s">
        <v>189</v>
      </c>
      <c r="D415" s="1" t="s">
        <v>3141</v>
      </c>
      <c r="E415" s="16" t="n">
        <v>46176</v>
      </c>
      <c r="F415" s="16" t="n">
        <v>46175</v>
      </c>
      <c r="G415" s="1" t="s">
        <v>222</v>
      </c>
      <c r="H415" s="1" t="n">
        <v>1206408</v>
      </c>
      <c r="I415" s="1" t="n">
        <v>1</v>
      </c>
      <c r="J415" s="1" t="s">
        <v>3057</v>
      </c>
      <c r="K415" s="68" t="n">
        <v>445</v>
      </c>
      <c r="L415" s="0" t="s">
        <v>3062</v>
      </c>
    </row>
    <row r="416" customFormat="false" ht="15" hidden="false" customHeight="true" outlineLevel="0" collapsed="false">
      <c r="A416" s="1" t="n">
        <v>3</v>
      </c>
      <c r="B416" s="1" t="n">
        <v>1588</v>
      </c>
      <c r="C416" s="1" t="s">
        <v>310</v>
      </c>
      <c r="D416" s="1" t="s">
        <v>3142</v>
      </c>
      <c r="E416" s="16" t="n">
        <v>46189</v>
      </c>
      <c r="F416" s="16" t="n">
        <v>46184</v>
      </c>
      <c r="G416" s="1" t="s">
        <v>332</v>
      </c>
      <c r="H416" s="1" t="n">
        <v>1260715</v>
      </c>
      <c r="I416" s="1" t="n">
        <v>11</v>
      </c>
      <c r="J416" s="1" t="s">
        <v>3057</v>
      </c>
      <c r="K416" s="68" t="n">
        <v>2778</v>
      </c>
      <c r="L416" s="0" t="s">
        <v>3058</v>
      </c>
    </row>
    <row r="417" customFormat="false" ht="15" hidden="false" customHeight="true" outlineLevel="0" collapsed="false">
      <c r="A417" s="1" t="n">
        <v>3</v>
      </c>
      <c r="B417" s="1" t="n">
        <v>4185</v>
      </c>
      <c r="C417" s="1" t="s">
        <v>310</v>
      </c>
      <c r="D417" s="1" t="s">
        <v>3142</v>
      </c>
      <c r="E417" s="16" t="n">
        <v>46276</v>
      </c>
      <c r="F417" s="16" t="n">
        <v>46275</v>
      </c>
      <c r="G417" s="1" t="s">
        <v>332</v>
      </c>
      <c r="H417" s="1" t="n">
        <v>1686531</v>
      </c>
      <c r="I417" s="1" t="n">
        <v>11</v>
      </c>
      <c r="J417" s="1" t="s">
        <v>3057</v>
      </c>
      <c r="K417" s="68" t="n">
        <v>1424.6</v>
      </c>
      <c r="L417" s="0" t="s">
        <v>3058</v>
      </c>
    </row>
    <row r="418" customFormat="false" ht="15" hidden="false" customHeight="true" outlineLevel="0" collapsed="false">
      <c r="A418" s="1" t="n">
        <v>3</v>
      </c>
      <c r="B418" s="1" t="n">
        <v>2956</v>
      </c>
      <c r="C418" s="1" t="s">
        <v>310</v>
      </c>
      <c r="D418" s="1" t="s">
        <v>3142</v>
      </c>
      <c r="E418" s="16" t="n">
        <v>46233</v>
      </c>
      <c r="F418" s="16" t="n">
        <v>46231</v>
      </c>
      <c r="G418" s="1" t="s">
        <v>332</v>
      </c>
      <c r="H418" s="1" t="n">
        <v>1473017</v>
      </c>
      <c r="I418" s="1" t="n">
        <v>11</v>
      </c>
      <c r="J418" s="1" t="s">
        <v>3057</v>
      </c>
      <c r="K418" s="68" t="n">
        <v>4196.4</v>
      </c>
      <c r="L418" s="0" t="s">
        <v>3058</v>
      </c>
    </row>
    <row r="419" customFormat="false" ht="15" hidden="false" customHeight="true" outlineLevel="0" collapsed="false">
      <c r="A419" s="1" t="n">
        <v>3</v>
      </c>
      <c r="B419" s="1" t="n">
        <v>2144</v>
      </c>
      <c r="C419" s="1" t="s">
        <v>310</v>
      </c>
      <c r="D419" s="1" t="s">
        <v>3142</v>
      </c>
      <c r="E419" s="16" t="n">
        <v>46205</v>
      </c>
      <c r="F419" s="16" t="n">
        <v>46204</v>
      </c>
      <c r="G419" s="1" t="s">
        <v>332</v>
      </c>
      <c r="H419" s="1" t="n">
        <v>1340340</v>
      </c>
      <c r="I419" s="1" t="n">
        <v>11</v>
      </c>
      <c r="J419" s="1" t="s">
        <v>3057</v>
      </c>
      <c r="K419" s="68" t="n">
        <v>4797.1</v>
      </c>
      <c r="L419" s="0" t="s">
        <v>3058</v>
      </c>
    </row>
    <row r="420" customFormat="false" ht="15" hidden="false" customHeight="true" outlineLevel="0" collapsed="false">
      <c r="A420" s="1" t="n">
        <v>3</v>
      </c>
      <c r="B420" s="1" t="n">
        <v>27252</v>
      </c>
      <c r="C420" s="1" t="s">
        <v>310</v>
      </c>
      <c r="D420" s="1" t="s">
        <v>3143</v>
      </c>
      <c r="E420" s="16" t="n">
        <v>46207</v>
      </c>
      <c r="F420" s="16" t="n">
        <v>46205</v>
      </c>
      <c r="G420" s="1" t="s">
        <v>440</v>
      </c>
      <c r="H420" s="1" t="n">
        <v>1348312</v>
      </c>
      <c r="I420" s="1" t="n">
        <v>1</v>
      </c>
      <c r="J420" s="1" t="s">
        <v>3057</v>
      </c>
      <c r="K420" s="68" t="n">
        <v>1175.25</v>
      </c>
      <c r="L420" s="0" t="s">
        <v>3062</v>
      </c>
    </row>
    <row r="421" customFormat="false" ht="15" hidden="false" customHeight="true" outlineLevel="0" collapsed="false">
      <c r="A421" s="1" t="n">
        <v>3</v>
      </c>
      <c r="B421" s="1" t="n">
        <v>29137</v>
      </c>
      <c r="C421" s="1" t="s">
        <v>310</v>
      </c>
      <c r="D421" s="1" t="s">
        <v>3143</v>
      </c>
      <c r="E421" s="16" t="n">
        <v>46276</v>
      </c>
      <c r="F421" s="16" t="n">
        <v>46275</v>
      </c>
      <c r="G421" s="1" t="s">
        <v>440</v>
      </c>
      <c r="H421" s="1" t="n">
        <v>1687661</v>
      </c>
      <c r="I421" s="1" t="n">
        <v>11</v>
      </c>
      <c r="J421" s="1" t="s">
        <v>3057</v>
      </c>
      <c r="K421" s="68" t="n">
        <v>1936.96</v>
      </c>
      <c r="L421" s="0" t="s">
        <v>3058</v>
      </c>
    </row>
    <row r="422" customFormat="false" ht="15" hidden="false" customHeight="true" outlineLevel="0" collapsed="false">
      <c r="A422" s="1" t="n">
        <v>3</v>
      </c>
      <c r="B422" s="1" t="n">
        <v>28760</v>
      </c>
      <c r="C422" s="1" t="s">
        <v>310</v>
      </c>
      <c r="D422" s="1" t="s">
        <v>3143</v>
      </c>
      <c r="E422" s="16" t="n">
        <v>46261</v>
      </c>
      <c r="F422" s="16" t="n">
        <v>46260</v>
      </c>
      <c r="G422" s="1" t="s">
        <v>440</v>
      </c>
      <c r="H422" s="1" t="n">
        <v>1608686</v>
      </c>
      <c r="I422" s="1" t="n">
        <v>11</v>
      </c>
      <c r="J422" s="1" t="s">
        <v>3057</v>
      </c>
      <c r="K422" s="68" t="n">
        <v>1346.32</v>
      </c>
      <c r="L422" s="0" t="s">
        <v>3058</v>
      </c>
    </row>
    <row r="423" customFormat="false" ht="15" hidden="false" customHeight="true" outlineLevel="0" collapsed="false">
      <c r="A423" s="1" t="n">
        <v>3</v>
      </c>
      <c r="B423" s="1" t="n">
        <v>28353</v>
      </c>
      <c r="C423" s="1" t="s">
        <v>310</v>
      </c>
      <c r="D423" s="1" t="s">
        <v>3143</v>
      </c>
      <c r="E423" s="16" t="n">
        <v>46247</v>
      </c>
      <c r="F423" s="16" t="n">
        <v>46246</v>
      </c>
      <c r="G423" s="1" t="s">
        <v>440</v>
      </c>
      <c r="H423" s="1" t="n">
        <v>1543181</v>
      </c>
      <c r="I423" s="1" t="n">
        <v>11</v>
      </c>
      <c r="J423" s="1" t="s">
        <v>3057</v>
      </c>
      <c r="K423" s="68" t="n">
        <v>1461.43</v>
      </c>
      <c r="L423" s="0" t="s">
        <v>3058</v>
      </c>
    </row>
    <row r="424" customFormat="false" ht="15" hidden="false" customHeight="true" outlineLevel="0" collapsed="false">
      <c r="A424" s="1" t="n">
        <v>3</v>
      </c>
      <c r="B424" s="1" t="n">
        <v>27976</v>
      </c>
      <c r="C424" s="1" t="s">
        <v>310</v>
      </c>
      <c r="D424" s="1" t="s">
        <v>3143</v>
      </c>
      <c r="E424" s="16" t="n">
        <v>46234</v>
      </c>
      <c r="F424" s="16" t="n">
        <v>46233</v>
      </c>
      <c r="G424" s="1" t="s">
        <v>440</v>
      </c>
      <c r="H424" s="1" t="n">
        <v>1478677</v>
      </c>
      <c r="I424" s="1" t="n">
        <v>11</v>
      </c>
      <c r="J424" s="1" t="s">
        <v>3057</v>
      </c>
      <c r="K424" s="68" t="n">
        <v>1670.73</v>
      </c>
      <c r="L424" s="0" t="s">
        <v>3058</v>
      </c>
    </row>
    <row r="425" customFormat="false" ht="15" hidden="false" customHeight="true" outlineLevel="0" collapsed="false">
      <c r="A425" s="1" t="n">
        <v>3</v>
      </c>
      <c r="B425" s="1" t="n">
        <v>27621</v>
      </c>
      <c r="C425" s="1" t="s">
        <v>310</v>
      </c>
      <c r="D425" s="1" t="s">
        <v>3143</v>
      </c>
      <c r="E425" s="16" t="n">
        <v>46220</v>
      </c>
      <c r="F425" s="16" t="n">
        <v>46219</v>
      </c>
      <c r="G425" s="1" t="s">
        <v>440</v>
      </c>
      <c r="H425" s="1" t="n">
        <v>1411960</v>
      </c>
      <c r="I425" s="1" t="n">
        <v>11</v>
      </c>
      <c r="J425" s="1" t="s">
        <v>3057</v>
      </c>
      <c r="K425" s="68" t="n">
        <v>1356.26</v>
      </c>
      <c r="L425" s="0" t="s">
        <v>3058</v>
      </c>
    </row>
    <row r="426" customFormat="false" ht="15" hidden="false" customHeight="true" outlineLevel="0" collapsed="false">
      <c r="A426" s="1" t="n">
        <v>3</v>
      </c>
      <c r="B426" s="1" t="n">
        <v>26826</v>
      </c>
      <c r="C426" s="1" t="s">
        <v>310</v>
      </c>
      <c r="D426" s="1" t="s">
        <v>3143</v>
      </c>
      <c r="E426" s="16" t="n">
        <v>46190</v>
      </c>
      <c r="F426" s="16" t="n">
        <v>46188</v>
      </c>
      <c r="G426" s="1" t="s">
        <v>440</v>
      </c>
      <c r="H426" s="1" t="n">
        <v>1264733</v>
      </c>
      <c r="I426" s="1" t="n">
        <v>11</v>
      </c>
      <c r="J426" s="1" t="s">
        <v>3057</v>
      </c>
      <c r="K426" s="68" t="n">
        <v>973.94</v>
      </c>
      <c r="L426" s="0" t="s">
        <v>3058</v>
      </c>
    </row>
    <row r="427" customFormat="false" ht="15" hidden="false" customHeight="true" outlineLevel="0" collapsed="false">
      <c r="A427" s="1" t="n">
        <v>3</v>
      </c>
      <c r="B427" s="1" t="n">
        <v>26483</v>
      </c>
      <c r="C427" s="1" t="s">
        <v>310</v>
      </c>
      <c r="D427" s="1" t="s">
        <v>3143</v>
      </c>
      <c r="E427" s="16" t="n">
        <v>46176</v>
      </c>
      <c r="F427" s="16" t="n">
        <v>46174</v>
      </c>
      <c r="G427" s="1" t="s">
        <v>440</v>
      </c>
      <c r="H427" s="1" t="n">
        <v>1196911</v>
      </c>
      <c r="I427" s="1" t="n">
        <v>11</v>
      </c>
      <c r="J427" s="1" t="s">
        <v>3057</v>
      </c>
      <c r="K427" s="68" t="n">
        <v>1203.14</v>
      </c>
      <c r="L427" s="0" t="s">
        <v>3058</v>
      </c>
    </row>
    <row r="428" customFormat="false" ht="15" hidden="false" customHeight="true" outlineLevel="0" collapsed="false">
      <c r="A428" s="1" t="n">
        <v>3</v>
      </c>
      <c r="B428" s="1" t="n">
        <v>90670</v>
      </c>
      <c r="C428" s="1" t="s">
        <v>189</v>
      </c>
      <c r="D428" s="1" t="s">
        <v>3144</v>
      </c>
      <c r="E428" s="16" t="n">
        <v>46232</v>
      </c>
      <c r="F428" s="16" t="n">
        <v>46230</v>
      </c>
      <c r="G428" s="1" t="s">
        <v>1054</v>
      </c>
      <c r="H428" s="1" t="n">
        <v>1468123</v>
      </c>
      <c r="I428" s="1" t="n">
        <v>11</v>
      </c>
      <c r="J428" s="1" t="s">
        <v>3057</v>
      </c>
      <c r="K428" s="68" t="n">
        <v>408.29</v>
      </c>
      <c r="L428" s="0" t="s">
        <v>3058</v>
      </c>
    </row>
    <row r="429" customFormat="false" ht="15" hidden="false" customHeight="true" outlineLevel="0" collapsed="false">
      <c r="A429" s="1" t="n">
        <v>3</v>
      </c>
      <c r="B429" s="1" t="n">
        <v>88887</v>
      </c>
      <c r="C429" s="1" t="s">
        <v>189</v>
      </c>
      <c r="D429" s="1" t="s">
        <v>3144</v>
      </c>
      <c r="E429" s="16" t="n">
        <v>46190</v>
      </c>
      <c r="F429" s="16" t="n">
        <v>46189</v>
      </c>
      <c r="G429" s="1" t="s">
        <v>1054</v>
      </c>
      <c r="H429" s="1" t="n">
        <v>1265595</v>
      </c>
      <c r="I429" s="1" t="n">
        <v>1</v>
      </c>
      <c r="J429" s="1" t="s">
        <v>3057</v>
      </c>
      <c r="K429" s="68" t="n">
        <v>411.68</v>
      </c>
      <c r="L429" s="0" t="s">
        <v>3062</v>
      </c>
    </row>
    <row r="430" customFormat="false" ht="15" hidden="false" customHeight="true" outlineLevel="0" collapsed="false">
      <c r="A430" s="1" t="n">
        <v>3</v>
      </c>
      <c r="B430" s="1" t="n">
        <v>222263</v>
      </c>
      <c r="C430" s="1" t="s">
        <v>310</v>
      </c>
      <c r="D430" s="1" t="s">
        <v>3145</v>
      </c>
      <c r="E430" s="16" t="n">
        <v>46195</v>
      </c>
      <c r="F430" s="16" t="n">
        <v>46191</v>
      </c>
      <c r="G430" s="1" t="s">
        <v>326</v>
      </c>
      <c r="H430" s="1" t="n">
        <v>1289122</v>
      </c>
      <c r="I430" s="1" t="n">
        <v>11</v>
      </c>
      <c r="J430" s="1" t="s">
        <v>3057</v>
      </c>
      <c r="K430" s="68" t="n">
        <v>3130.25</v>
      </c>
      <c r="L430" s="0" t="s">
        <v>3058</v>
      </c>
    </row>
    <row r="431" customFormat="false" ht="15" hidden="false" customHeight="true" outlineLevel="0" collapsed="false">
      <c r="A431" s="1" t="n">
        <v>3</v>
      </c>
      <c r="B431" s="1" t="n">
        <v>226408</v>
      </c>
      <c r="C431" s="1" t="s">
        <v>310</v>
      </c>
      <c r="D431" s="1" t="s">
        <v>3145</v>
      </c>
      <c r="E431" s="16" t="n">
        <v>46274</v>
      </c>
      <c r="F431" s="16" t="n">
        <v>46269</v>
      </c>
      <c r="G431" s="1" t="s">
        <v>326</v>
      </c>
      <c r="H431" s="1" t="n">
        <v>1678074</v>
      </c>
      <c r="I431" s="1" t="n">
        <v>11</v>
      </c>
      <c r="J431" s="1" t="s">
        <v>3057</v>
      </c>
      <c r="K431" s="68" t="n">
        <v>2993.04</v>
      </c>
      <c r="L431" s="0" t="s">
        <v>3058</v>
      </c>
    </row>
    <row r="432" customFormat="false" ht="15" hidden="false" customHeight="true" outlineLevel="0" collapsed="false">
      <c r="A432" s="1" t="n">
        <v>3</v>
      </c>
      <c r="B432" s="1" t="n">
        <v>224551</v>
      </c>
      <c r="C432" s="1" t="s">
        <v>310</v>
      </c>
      <c r="D432" s="1" t="s">
        <v>3145</v>
      </c>
      <c r="E432" s="16" t="n">
        <v>46238</v>
      </c>
      <c r="F432" s="16" t="n">
        <v>46238</v>
      </c>
      <c r="G432" s="1" t="s">
        <v>326</v>
      </c>
      <c r="H432" s="1" t="n">
        <v>1499585</v>
      </c>
      <c r="I432" s="1" t="n">
        <v>11</v>
      </c>
      <c r="J432" s="1" t="s">
        <v>3057</v>
      </c>
      <c r="K432" s="68" t="n">
        <v>1076.21</v>
      </c>
      <c r="L432" s="0" t="s">
        <v>3058</v>
      </c>
    </row>
    <row r="433" customFormat="false" ht="15" hidden="false" customHeight="true" outlineLevel="0" collapsed="false">
      <c r="A433" s="1" t="n">
        <v>3</v>
      </c>
      <c r="B433" s="1" t="n">
        <v>223333</v>
      </c>
      <c r="C433" s="1" t="s">
        <v>310</v>
      </c>
      <c r="D433" s="1" t="s">
        <v>3145</v>
      </c>
      <c r="E433" s="16" t="n">
        <v>46212</v>
      </c>
      <c r="F433" s="16" t="n">
        <v>46212</v>
      </c>
      <c r="G433" s="1" t="s">
        <v>326</v>
      </c>
      <c r="H433" s="1" t="n">
        <v>1375202</v>
      </c>
      <c r="I433" s="1" t="n">
        <v>11</v>
      </c>
      <c r="J433" s="1" t="s">
        <v>3057</v>
      </c>
      <c r="K433" s="68" t="n">
        <v>1189.54</v>
      </c>
      <c r="L433" s="0" t="s">
        <v>3058</v>
      </c>
    </row>
    <row r="434" customFormat="false" ht="15" hidden="false" customHeight="true" outlineLevel="0" collapsed="false">
      <c r="A434" s="1" t="n">
        <v>3</v>
      </c>
      <c r="B434" s="1" t="n">
        <v>13720</v>
      </c>
      <c r="C434" s="1" t="s">
        <v>35</v>
      </c>
      <c r="D434" s="1" t="s">
        <v>3146</v>
      </c>
      <c r="E434" s="16" t="n">
        <v>46228</v>
      </c>
      <c r="F434" s="16" t="n">
        <v>46227</v>
      </c>
      <c r="G434" s="1" t="s">
        <v>2342</v>
      </c>
      <c r="H434" s="1" t="n">
        <v>1448714</v>
      </c>
      <c r="I434" s="1" t="n">
        <v>39</v>
      </c>
      <c r="J434" s="1" t="s">
        <v>3057</v>
      </c>
      <c r="K434" s="68" t="n">
        <v>51</v>
      </c>
      <c r="L434" s="0" t="s">
        <v>3062</v>
      </c>
    </row>
    <row r="435" customFormat="false" ht="15" hidden="false" customHeight="true" outlineLevel="0" collapsed="false">
      <c r="A435" s="1" t="n">
        <v>3</v>
      </c>
      <c r="B435" s="1" t="n">
        <v>3032</v>
      </c>
      <c r="C435" s="1" t="s">
        <v>35</v>
      </c>
      <c r="D435" s="1" t="s">
        <v>3147</v>
      </c>
      <c r="E435" s="16" t="n">
        <v>46248</v>
      </c>
      <c r="F435" s="16" t="n">
        <v>46247</v>
      </c>
      <c r="G435" s="1" t="s">
        <v>2224</v>
      </c>
      <c r="H435" s="1" t="n">
        <v>1545820</v>
      </c>
      <c r="I435" s="1" t="n">
        <v>11</v>
      </c>
      <c r="J435" s="1" t="s">
        <v>3057</v>
      </c>
      <c r="K435" s="68" t="n">
        <v>802.8</v>
      </c>
      <c r="L435" s="0" t="s">
        <v>3058</v>
      </c>
    </row>
    <row r="436" customFormat="false" ht="15" hidden="false" customHeight="true" outlineLevel="0" collapsed="false">
      <c r="A436" s="1" t="n">
        <v>3</v>
      </c>
      <c r="B436" s="1" t="n">
        <v>3360</v>
      </c>
      <c r="C436" s="1" t="s">
        <v>35</v>
      </c>
      <c r="D436" s="1" t="s">
        <v>3147</v>
      </c>
      <c r="E436" s="16" t="n">
        <v>46265</v>
      </c>
      <c r="F436" s="16" t="n">
        <v>46265</v>
      </c>
      <c r="G436" s="1" t="s">
        <v>2224</v>
      </c>
      <c r="H436" s="1" t="n">
        <v>1638312</v>
      </c>
      <c r="I436" s="1" t="n">
        <v>11</v>
      </c>
      <c r="J436" s="1" t="s">
        <v>3057</v>
      </c>
      <c r="K436" s="68" t="n">
        <v>300</v>
      </c>
      <c r="L436" s="0" t="s">
        <v>3058</v>
      </c>
    </row>
    <row r="437" customFormat="false" ht="15" hidden="false" customHeight="true" outlineLevel="0" collapsed="false">
      <c r="A437" s="1" t="n">
        <v>3</v>
      </c>
      <c r="B437" s="1" t="n">
        <v>3017</v>
      </c>
      <c r="C437" s="1" t="s">
        <v>35</v>
      </c>
      <c r="D437" s="1" t="s">
        <v>3147</v>
      </c>
      <c r="E437" s="16" t="n">
        <v>46252</v>
      </c>
      <c r="F437" s="16" t="n">
        <v>46246</v>
      </c>
      <c r="G437" s="1" t="s">
        <v>2224</v>
      </c>
      <c r="H437" s="1" t="n">
        <v>1566897</v>
      </c>
      <c r="I437" s="1" t="n">
        <v>11</v>
      </c>
      <c r="J437" s="1" t="s">
        <v>3057</v>
      </c>
      <c r="K437" s="68" t="n">
        <v>963.73</v>
      </c>
      <c r="L437" s="0" t="s">
        <v>3058</v>
      </c>
    </row>
    <row r="438" customFormat="false" ht="15" hidden="false" customHeight="true" outlineLevel="0" collapsed="false">
      <c r="A438" s="1" t="n">
        <v>3</v>
      </c>
      <c r="B438" s="1" t="n">
        <v>11957</v>
      </c>
      <c r="C438" s="1" t="s">
        <v>310</v>
      </c>
      <c r="D438" s="1" t="s">
        <v>3148</v>
      </c>
      <c r="E438" s="16" t="n">
        <v>46198</v>
      </c>
      <c r="F438" s="16" t="n">
        <v>46196</v>
      </c>
      <c r="G438" s="1" t="s">
        <v>211</v>
      </c>
      <c r="H438" s="1" t="n">
        <v>1304429</v>
      </c>
      <c r="I438" s="1" t="n">
        <v>11</v>
      </c>
      <c r="J438" s="1" t="s">
        <v>3057</v>
      </c>
      <c r="K438" s="68" t="n">
        <v>1295.64</v>
      </c>
      <c r="L438" s="0" t="s">
        <v>3058</v>
      </c>
    </row>
    <row r="439" customFormat="false" ht="15" hidden="false" customHeight="true" outlineLevel="0" collapsed="false">
      <c r="A439" s="1" t="n">
        <v>3</v>
      </c>
      <c r="B439" s="1" t="n">
        <v>12548</v>
      </c>
      <c r="C439" s="1" t="s">
        <v>310</v>
      </c>
      <c r="D439" s="1" t="s">
        <v>3148</v>
      </c>
      <c r="E439" s="16" t="n">
        <v>46234</v>
      </c>
      <c r="F439" s="16" t="n">
        <v>46232</v>
      </c>
      <c r="G439" s="1" t="s">
        <v>211</v>
      </c>
      <c r="H439" s="1" t="n">
        <v>1478218</v>
      </c>
      <c r="I439" s="1" t="n">
        <v>11</v>
      </c>
      <c r="J439" s="1" t="s">
        <v>3057</v>
      </c>
      <c r="K439" s="68" t="n">
        <v>1443.46</v>
      </c>
      <c r="L439" s="0" t="s">
        <v>3058</v>
      </c>
    </row>
    <row r="440" customFormat="false" ht="15" hidden="false" customHeight="true" outlineLevel="0" collapsed="false">
      <c r="A440" s="1" t="n">
        <v>3</v>
      </c>
      <c r="B440" s="1" t="n">
        <v>39713</v>
      </c>
      <c r="C440" s="1" t="s">
        <v>35</v>
      </c>
      <c r="D440" s="1" t="s">
        <v>3149</v>
      </c>
      <c r="E440" s="16" t="n">
        <v>46212</v>
      </c>
      <c r="F440" s="16" t="n">
        <v>46211</v>
      </c>
      <c r="G440" s="1" t="s">
        <v>454</v>
      </c>
      <c r="H440" s="1" t="n">
        <v>1373932</v>
      </c>
      <c r="I440" s="1" t="n">
        <v>11</v>
      </c>
      <c r="J440" s="1" t="s">
        <v>3057</v>
      </c>
      <c r="K440" s="68" t="n">
        <v>2200</v>
      </c>
      <c r="L440" s="0" t="s">
        <v>3058</v>
      </c>
    </row>
    <row r="441" customFormat="false" ht="15" hidden="false" customHeight="true" outlineLevel="0" collapsed="false">
      <c r="A441" s="1" t="n">
        <v>3</v>
      </c>
      <c r="B441" s="1" t="n">
        <v>39618</v>
      </c>
      <c r="C441" s="1" t="s">
        <v>35</v>
      </c>
      <c r="D441" s="1" t="s">
        <v>3149</v>
      </c>
      <c r="E441" s="16" t="n">
        <v>46206</v>
      </c>
      <c r="F441" s="16" t="n">
        <v>46205</v>
      </c>
      <c r="G441" s="1" t="s">
        <v>454</v>
      </c>
      <c r="H441" s="1" t="n">
        <v>1345367</v>
      </c>
      <c r="I441" s="1" t="n">
        <v>1</v>
      </c>
      <c r="J441" s="1" t="s">
        <v>3057</v>
      </c>
      <c r="K441" s="68" t="n">
        <v>1440</v>
      </c>
      <c r="L441" s="0" t="s">
        <v>3062</v>
      </c>
    </row>
    <row r="442" customFormat="false" ht="15" hidden="false" customHeight="true" outlineLevel="0" collapsed="false">
      <c r="A442" s="1" t="n">
        <v>3</v>
      </c>
      <c r="B442" s="1" t="n">
        <v>39615</v>
      </c>
      <c r="C442" s="1" t="s">
        <v>35</v>
      </c>
      <c r="D442" s="1" t="s">
        <v>3149</v>
      </c>
      <c r="E442" s="16" t="n">
        <v>46206</v>
      </c>
      <c r="F442" s="16" t="n">
        <v>46205</v>
      </c>
      <c r="G442" s="1" t="s">
        <v>454</v>
      </c>
      <c r="H442" s="1" t="n">
        <v>1345381</v>
      </c>
      <c r="I442" s="1" t="n">
        <v>1</v>
      </c>
      <c r="J442" s="1" t="s">
        <v>3057</v>
      </c>
      <c r="K442" s="68" t="n">
        <v>249.5</v>
      </c>
      <c r="L442" s="0" t="s">
        <v>3062</v>
      </c>
    </row>
    <row r="443" customFormat="false" ht="15" hidden="false" customHeight="true" outlineLevel="0" collapsed="false">
      <c r="A443" s="1" t="n">
        <v>3</v>
      </c>
      <c r="B443" s="1" t="n">
        <v>2477</v>
      </c>
      <c r="C443" s="1" t="s">
        <v>310</v>
      </c>
      <c r="D443" s="1" t="s">
        <v>3149</v>
      </c>
      <c r="E443" s="16" t="n">
        <v>46206</v>
      </c>
      <c r="F443" s="16" t="n">
        <v>46205</v>
      </c>
      <c r="G443" s="1" t="s">
        <v>454</v>
      </c>
      <c r="H443" s="1" t="n">
        <v>1345375</v>
      </c>
      <c r="I443" s="1" t="n">
        <v>1</v>
      </c>
      <c r="J443" s="1" t="s">
        <v>3057</v>
      </c>
      <c r="K443" s="68" t="n">
        <v>105</v>
      </c>
      <c r="L443" s="0" t="s">
        <v>3062</v>
      </c>
    </row>
    <row r="444" customFormat="false" ht="15" hidden="false" customHeight="true" outlineLevel="0" collapsed="false">
      <c r="A444" s="1" t="n">
        <v>3</v>
      </c>
      <c r="B444" s="1" t="n">
        <v>2465</v>
      </c>
      <c r="C444" s="1" t="s">
        <v>310</v>
      </c>
      <c r="D444" s="1" t="s">
        <v>3149</v>
      </c>
      <c r="E444" s="16" t="n">
        <v>46200</v>
      </c>
      <c r="F444" s="16" t="n">
        <v>46200</v>
      </c>
      <c r="G444" s="1" t="s">
        <v>454</v>
      </c>
      <c r="H444" s="1" t="n">
        <v>1312535</v>
      </c>
      <c r="I444" s="1" t="n">
        <v>1</v>
      </c>
      <c r="J444" s="1" t="s">
        <v>3057</v>
      </c>
      <c r="K444" s="68" t="n">
        <v>105</v>
      </c>
      <c r="L444" s="0" t="s">
        <v>3062</v>
      </c>
    </row>
    <row r="445" customFormat="false" ht="15" hidden="false" customHeight="true" outlineLevel="0" collapsed="false">
      <c r="A445" s="1" t="n">
        <v>3</v>
      </c>
      <c r="B445" s="1" t="n">
        <v>39536</v>
      </c>
      <c r="C445" s="1" t="s">
        <v>35</v>
      </c>
      <c r="D445" s="1" t="s">
        <v>3149</v>
      </c>
      <c r="E445" s="16" t="n">
        <v>46200</v>
      </c>
      <c r="F445" s="16" t="n">
        <v>46200</v>
      </c>
      <c r="G445" s="1" t="s">
        <v>454</v>
      </c>
      <c r="H445" s="1" t="n">
        <v>1312539</v>
      </c>
      <c r="I445" s="1" t="n">
        <v>1</v>
      </c>
      <c r="J445" s="1" t="s">
        <v>3057</v>
      </c>
      <c r="K445" s="68" t="n">
        <v>137.5</v>
      </c>
      <c r="L445" s="0" t="s">
        <v>3062</v>
      </c>
    </row>
    <row r="446" customFormat="false" ht="15" hidden="false" customHeight="true" outlineLevel="0" collapsed="false">
      <c r="A446" s="1" t="n">
        <v>3</v>
      </c>
      <c r="B446" s="1" t="n">
        <v>39436</v>
      </c>
      <c r="C446" s="1" t="s">
        <v>35</v>
      </c>
      <c r="D446" s="1" t="s">
        <v>3149</v>
      </c>
      <c r="E446" s="16" t="n">
        <v>46193</v>
      </c>
      <c r="F446" s="16" t="n">
        <v>46193</v>
      </c>
      <c r="G446" s="1" t="s">
        <v>454</v>
      </c>
      <c r="H446" s="1" t="n">
        <v>1279197</v>
      </c>
      <c r="I446" s="1" t="n">
        <v>1</v>
      </c>
      <c r="J446" s="1" t="s">
        <v>3057</v>
      </c>
      <c r="K446" s="68" t="n">
        <v>1613</v>
      </c>
      <c r="L446" s="0" t="s">
        <v>3062</v>
      </c>
    </row>
    <row r="447" customFormat="false" ht="15" hidden="false" customHeight="true" outlineLevel="0" collapsed="false">
      <c r="A447" s="1" t="n">
        <v>3</v>
      </c>
      <c r="B447" s="1" t="n">
        <v>39327</v>
      </c>
      <c r="C447" s="1" t="s">
        <v>35</v>
      </c>
      <c r="D447" s="1" t="s">
        <v>3149</v>
      </c>
      <c r="E447" s="16" t="n">
        <v>46189</v>
      </c>
      <c r="F447" s="16" t="n">
        <v>46188</v>
      </c>
      <c r="G447" s="1" t="s">
        <v>454</v>
      </c>
      <c r="H447" s="1" t="n">
        <v>1261074</v>
      </c>
      <c r="I447" s="1" t="n">
        <v>1</v>
      </c>
      <c r="J447" s="1" t="s">
        <v>3057</v>
      </c>
      <c r="K447" s="68" t="n">
        <v>137.5</v>
      </c>
      <c r="L447" s="0" t="s">
        <v>3062</v>
      </c>
    </row>
    <row r="448" customFormat="false" ht="15" hidden="false" customHeight="true" outlineLevel="0" collapsed="false">
      <c r="A448" s="1" t="n">
        <v>3</v>
      </c>
      <c r="B448" s="1" t="n">
        <v>2414</v>
      </c>
      <c r="C448" s="1" t="s">
        <v>310</v>
      </c>
      <c r="D448" s="1" t="s">
        <v>3149</v>
      </c>
      <c r="E448" s="16" t="n">
        <v>46189</v>
      </c>
      <c r="F448" s="16" t="n">
        <v>46188</v>
      </c>
      <c r="G448" s="1" t="s">
        <v>454</v>
      </c>
      <c r="H448" s="1" t="n">
        <v>1261084</v>
      </c>
      <c r="I448" s="1" t="n">
        <v>1</v>
      </c>
      <c r="J448" s="1" t="s">
        <v>3057</v>
      </c>
      <c r="K448" s="68" t="n">
        <v>105</v>
      </c>
      <c r="L448" s="0" t="s">
        <v>3062</v>
      </c>
    </row>
    <row r="449" customFormat="false" ht="15" hidden="false" customHeight="true" outlineLevel="0" collapsed="false">
      <c r="A449" s="1" t="n">
        <v>3</v>
      </c>
      <c r="B449" s="1" t="n">
        <v>39214</v>
      </c>
      <c r="C449" s="1" t="s">
        <v>35</v>
      </c>
      <c r="D449" s="1" t="s">
        <v>3149</v>
      </c>
      <c r="E449" s="16" t="n">
        <v>46181</v>
      </c>
      <c r="F449" s="16" t="n">
        <v>46178</v>
      </c>
      <c r="G449" s="1" t="s">
        <v>454</v>
      </c>
      <c r="H449" s="1" t="n">
        <v>1221271</v>
      </c>
      <c r="I449" s="1" t="n">
        <v>1</v>
      </c>
      <c r="J449" s="1" t="s">
        <v>3057</v>
      </c>
      <c r="K449" s="68" t="n">
        <v>198.5</v>
      </c>
      <c r="L449" s="0" t="s">
        <v>3062</v>
      </c>
    </row>
    <row r="450" customFormat="false" ht="15" hidden="false" customHeight="true" outlineLevel="0" collapsed="false">
      <c r="A450" s="1" t="n">
        <v>3</v>
      </c>
      <c r="B450" s="1" t="n">
        <v>40551</v>
      </c>
      <c r="C450" s="1" t="s">
        <v>35</v>
      </c>
      <c r="D450" s="1" t="s">
        <v>3149</v>
      </c>
      <c r="E450" s="16" t="n">
        <v>46274</v>
      </c>
      <c r="F450" s="16" t="n">
        <v>46273</v>
      </c>
      <c r="G450" s="1" t="s">
        <v>454</v>
      </c>
      <c r="H450" s="1" t="n">
        <v>1678254</v>
      </c>
      <c r="I450" s="1" t="n">
        <v>11</v>
      </c>
      <c r="J450" s="1" t="s">
        <v>3057</v>
      </c>
      <c r="K450" s="68" t="n">
        <v>249.5</v>
      </c>
      <c r="L450" s="0" t="s">
        <v>3058</v>
      </c>
    </row>
    <row r="451" customFormat="false" ht="15" hidden="false" customHeight="true" outlineLevel="0" collapsed="false">
      <c r="A451" s="1" t="n">
        <v>3</v>
      </c>
      <c r="B451" s="1" t="n">
        <v>233</v>
      </c>
      <c r="C451" s="1" t="s">
        <v>189</v>
      </c>
      <c r="D451" s="1" t="s">
        <v>3149</v>
      </c>
      <c r="E451" s="16" t="n">
        <v>46262</v>
      </c>
      <c r="F451" s="16" t="n">
        <v>46261</v>
      </c>
      <c r="G451" s="1" t="s">
        <v>454</v>
      </c>
      <c r="H451" s="1" t="n">
        <v>1614735</v>
      </c>
      <c r="I451" s="1" t="n">
        <v>11</v>
      </c>
      <c r="J451" s="1" t="s">
        <v>3057</v>
      </c>
      <c r="K451" s="68" t="n">
        <v>249.5</v>
      </c>
      <c r="L451" s="0" t="s">
        <v>3058</v>
      </c>
    </row>
    <row r="452" customFormat="false" ht="15" hidden="false" customHeight="true" outlineLevel="0" collapsed="false">
      <c r="A452" s="1" t="n">
        <v>3</v>
      </c>
      <c r="B452" s="1" t="n">
        <v>111</v>
      </c>
      <c r="C452" s="1" t="s">
        <v>189</v>
      </c>
      <c r="D452" s="1" t="s">
        <v>3149</v>
      </c>
      <c r="E452" s="16" t="n">
        <v>46248</v>
      </c>
      <c r="F452" s="16" t="n">
        <v>46247</v>
      </c>
      <c r="G452" s="1" t="s">
        <v>454</v>
      </c>
      <c r="H452" s="1" t="n">
        <v>1545796</v>
      </c>
      <c r="I452" s="1" t="n">
        <v>11</v>
      </c>
      <c r="J452" s="1" t="s">
        <v>3057</v>
      </c>
      <c r="K452" s="68" t="n">
        <v>249.5</v>
      </c>
      <c r="L452" s="0" t="s">
        <v>3058</v>
      </c>
    </row>
    <row r="453" customFormat="false" ht="15" hidden="false" customHeight="true" outlineLevel="0" collapsed="false">
      <c r="A453" s="1" t="n">
        <v>3</v>
      </c>
      <c r="B453" s="1" t="n">
        <v>40074</v>
      </c>
      <c r="C453" s="1" t="s">
        <v>35</v>
      </c>
      <c r="D453" s="1" t="s">
        <v>3149</v>
      </c>
      <c r="E453" s="16" t="n">
        <v>46233</v>
      </c>
      <c r="F453" s="16" t="n">
        <v>46233</v>
      </c>
      <c r="G453" s="1" t="s">
        <v>454</v>
      </c>
      <c r="H453" s="1" t="n">
        <v>1474202</v>
      </c>
      <c r="I453" s="1" t="n">
        <v>11</v>
      </c>
      <c r="J453" s="1" t="s">
        <v>3057</v>
      </c>
      <c r="K453" s="68" t="n">
        <v>1387.5</v>
      </c>
      <c r="L453" s="0" t="s">
        <v>3058</v>
      </c>
    </row>
    <row r="454" customFormat="false" ht="15" hidden="false" customHeight="true" outlineLevel="0" collapsed="false">
      <c r="A454" s="1" t="n">
        <v>3</v>
      </c>
      <c r="B454" s="1" t="n">
        <v>2604</v>
      </c>
      <c r="C454" s="1" t="s">
        <v>310</v>
      </c>
      <c r="D454" s="1" t="s">
        <v>3149</v>
      </c>
      <c r="E454" s="16" t="n">
        <v>46233</v>
      </c>
      <c r="F454" s="16" t="n">
        <v>46233</v>
      </c>
      <c r="G454" s="1" t="s">
        <v>454</v>
      </c>
      <c r="H454" s="1" t="n">
        <v>1474210</v>
      </c>
      <c r="I454" s="1" t="n">
        <v>11</v>
      </c>
      <c r="J454" s="1" t="s">
        <v>3057</v>
      </c>
      <c r="K454" s="68" t="n">
        <v>105</v>
      </c>
      <c r="L454" s="0" t="s">
        <v>3058</v>
      </c>
    </row>
    <row r="455" customFormat="false" ht="15" hidden="false" customHeight="true" outlineLevel="0" collapsed="false">
      <c r="A455" s="1" t="n">
        <v>3</v>
      </c>
      <c r="B455" s="1" t="n">
        <v>39904</v>
      </c>
      <c r="C455" s="1" t="s">
        <v>35</v>
      </c>
      <c r="D455" s="1" t="s">
        <v>3149</v>
      </c>
      <c r="E455" s="16" t="n">
        <v>46225</v>
      </c>
      <c r="F455" s="16" t="n">
        <v>46224</v>
      </c>
      <c r="G455" s="1" t="s">
        <v>454</v>
      </c>
      <c r="H455" s="1" t="n">
        <v>1434550</v>
      </c>
      <c r="I455" s="1" t="n">
        <v>11</v>
      </c>
      <c r="J455" s="1" t="s">
        <v>3057</v>
      </c>
      <c r="K455" s="68" t="n">
        <v>249.5</v>
      </c>
      <c r="L455" s="0" t="s">
        <v>3058</v>
      </c>
    </row>
    <row r="456" customFormat="false" ht="15" hidden="false" customHeight="true" outlineLevel="0" collapsed="false">
      <c r="A456" s="1" t="n">
        <v>3</v>
      </c>
      <c r="B456" s="1" t="n">
        <v>78422</v>
      </c>
      <c r="C456" s="1" t="s">
        <v>35</v>
      </c>
      <c r="D456" s="1" t="s">
        <v>3150</v>
      </c>
      <c r="E456" s="16" t="n">
        <v>46206</v>
      </c>
      <c r="F456" s="16" t="n">
        <v>46204</v>
      </c>
      <c r="G456" s="1" t="s">
        <v>1426</v>
      </c>
      <c r="H456" s="1" t="n">
        <v>1344034</v>
      </c>
      <c r="I456" s="1" t="n">
        <v>11</v>
      </c>
      <c r="J456" s="1" t="s">
        <v>3057</v>
      </c>
      <c r="K456" s="68" t="n">
        <v>971.34</v>
      </c>
      <c r="L456" s="0" t="s">
        <v>3058</v>
      </c>
    </row>
    <row r="457" customFormat="false" ht="15" hidden="false" customHeight="true" outlineLevel="0" collapsed="false">
      <c r="A457" s="1" t="n">
        <v>3</v>
      </c>
      <c r="B457" s="1" t="n">
        <v>21254</v>
      </c>
      <c r="C457" s="1" t="s">
        <v>35</v>
      </c>
      <c r="D457" s="1" t="s">
        <v>3151</v>
      </c>
      <c r="E457" s="16" t="n">
        <v>46248</v>
      </c>
      <c r="F457" s="16" t="n">
        <v>46247</v>
      </c>
      <c r="G457" s="1" t="s">
        <v>313</v>
      </c>
      <c r="H457" s="1" t="n">
        <v>1545702</v>
      </c>
      <c r="I457" s="1" t="n">
        <v>11</v>
      </c>
      <c r="J457" s="1" t="s">
        <v>3057</v>
      </c>
      <c r="K457" s="68" t="n">
        <v>1067.87</v>
      </c>
      <c r="L457" s="0" t="s">
        <v>3058</v>
      </c>
    </row>
    <row r="458" customFormat="false" ht="15" hidden="false" customHeight="true" outlineLevel="0" collapsed="false">
      <c r="A458" s="1" t="n">
        <v>3</v>
      </c>
      <c r="B458" s="1" t="n">
        <v>21113</v>
      </c>
      <c r="C458" s="1" t="s">
        <v>35</v>
      </c>
      <c r="D458" s="1" t="s">
        <v>3151</v>
      </c>
      <c r="E458" s="16" t="n">
        <v>46225</v>
      </c>
      <c r="F458" s="16" t="n">
        <v>46224</v>
      </c>
      <c r="G458" s="1" t="s">
        <v>313</v>
      </c>
      <c r="H458" s="1" t="n">
        <v>1434455</v>
      </c>
      <c r="I458" s="1" t="n">
        <v>11</v>
      </c>
      <c r="J458" s="1" t="s">
        <v>3057</v>
      </c>
      <c r="K458" s="68" t="n">
        <v>1080.46</v>
      </c>
      <c r="L458" s="0" t="s">
        <v>3058</v>
      </c>
    </row>
    <row r="459" customFormat="false" ht="15" hidden="false" customHeight="true" outlineLevel="0" collapsed="false">
      <c r="A459" s="1" t="n">
        <v>3</v>
      </c>
      <c r="B459" s="1" t="n">
        <v>20916</v>
      </c>
      <c r="C459" s="1" t="s">
        <v>35</v>
      </c>
      <c r="D459" s="1" t="s">
        <v>3151</v>
      </c>
      <c r="E459" s="16" t="n">
        <v>46190</v>
      </c>
      <c r="F459" s="16" t="n">
        <v>46190</v>
      </c>
      <c r="G459" s="1" t="s">
        <v>313</v>
      </c>
      <c r="H459" s="1" t="n">
        <v>1265498</v>
      </c>
      <c r="I459" s="1" t="n">
        <v>11</v>
      </c>
      <c r="J459" s="1" t="s">
        <v>3057</v>
      </c>
      <c r="K459" s="68" t="n">
        <v>1326.02</v>
      </c>
      <c r="L459" s="0" t="s">
        <v>3058</v>
      </c>
    </row>
    <row r="460" customFormat="false" ht="15" hidden="false" customHeight="true" outlineLevel="0" collapsed="false">
      <c r="A460" s="1" t="n">
        <v>3</v>
      </c>
      <c r="B460" s="1" t="n">
        <v>4</v>
      </c>
      <c r="C460" s="1" t="s">
        <v>189</v>
      </c>
      <c r="D460" s="1" t="s">
        <v>3152</v>
      </c>
      <c r="E460" s="16" t="n">
        <v>46232</v>
      </c>
      <c r="F460" s="16" t="n">
        <v>46229</v>
      </c>
      <c r="G460" s="1" t="s">
        <v>1853</v>
      </c>
      <c r="H460" s="1" t="n">
        <v>1468668</v>
      </c>
      <c r="I460" s="1" t="n">
        <v>11</v>
      </c>
      <c r="J460" s="1" t="s">
        <v>3057</v>
      </c>
      <c r="K460" s="68" t="n">
        <v>2240</v>
      </c>
      <c r="L460" s="0" t="s">
        <v>3058</v>
      </c>
    </row>
    <row r="461" customFormat="false" ht="15" hidden="false" customHeight="true" outlineLevel="0" collapsed="false">
      <c r="A461" s="1" t="n">
        <v>3</v>
      </c>
      <c r="B461" s="1" t="n">
        <v>30934</v>
      </c>
      <c r="C461" s="1" t="s">
        <v>35</v>
      </c>
      <c r="D461" s="1" t="s">
        <v>3153</v>
      </c>
      <c r="E461" s="16" t="n">
        <v>46181</v>
      </c>
      <c r="F461" s="16" t="n">
        <v>46178</v>
      </c>
      <c r="G461" s="1" t="s">
        <v>284</v>
      </c>
      <c r="H461" s="1" t="n">
        <v>1222270</v>
      </c>
      <c r="I461" s="1" t="n">
        <v>11</v>
      </c>
      <c r="J461" s="1" t="s">
        <v>3057</v>
      </c>
      <c r="K461" s="68" t="n">
        <v>1496</v>
      </c>
      <c r="L461" s="0" t="s">
        <v>3058</v>
      </c>
    </row>
    <row r="462" customFormat="false" ht="15" hidden="false" customHeight="true" outlineLevel="0" collapsed="false">
      <c r="A462" s="1" t="n">
        <v>3</v>
      </c>
      <c r="B462" s="1" t="n">
        <v>31454</v>
      </c>
      <c r="C462" s="1" t="s">
        <v>35</v>
      </c>
      <c r="D462" s="1" t="s">
        <v>3153</v>
      </c>
      <c r="E462" s="16" t="n">
        <v>46203</v>
      </c>
      <c r="F462" s="16" t="n">
        <v>46202</v>
      </c>
      <c r="G462" s="1" t="s">
        <v>284</v>
      </c>
      <c r="H462" s="1" t="n">
        <v>1328873</v>
      </c>
      <c r="I462" s="1" t="n">
        <v>11</v>
      </c>
      <c r="J462" s="1" t="s">
        <v>3057</v>
      </c>
      <c r="K462" s="68" t="n">
        <v>1307.95</v>
      </c>
      <c r="L462" s="0" t="s">
        <v>3058</v>
      </c>
    </row>
    <row r="463" customFormat="false" ht="15" hidden="false" customHeight="true" outlineLevel="0" collapsed="false">
      <c r="A463" s="1" t="n">
        <v>3</v>
      </c>
      <c r="B463" s="1" t="n">
        <v>31558</v>
      </c>
      <c r="C463" s="1" t="s">
        <v>35</v>
      </c>
      <c r="D463" s="1" t="s">
        <v>3153</v>
      </c>
      <c r="E463" s="16" t="n">
        <v>46206</v>
      </c>
      <c r="F463" s="16" t="n">
        <v>46205</v>
      </c>
      <c r="G463" s="1" t="s">
        <v>284</v>
      </c>
      <c r="H463" s="1" t="n">
        <v>1343950</v>
      </c>
      <c r="I463" s="1" t="n">
        <v>11</v>
      </c>
      <c r="J463" s="1" t="s">
        <v>3057</v>
      </c>
      <c r="K463" s="68" t="n">
        <v>3294</v>
      </c>
      <c r="L463" s="0" t="s">
        <v>3058</v>
      </c>
    </row>
    <row r="464" customFormat="false" ht="15" hidden="false" customHeight="true" outlineLevel="0" collapsed="false">
      <c r="A464" s="1" t="n">
        <v>3</v>
      </c>
      <c r="B464" s="1" t="n">
        <v>31455</v>
      </c>
      <c r="C464" s="1" t="s">
        <v>35</v>
      </c>
      <c r="D464" s="1" t="s">
        <v>3153</v>
      </c>
      <c r="E464" s="16" t="n">
        <v>46203</v>
      </c>
      <c r="F464" s="16" t="n">
        <v>46202</v>
      </c>
      <c r="G464" s="1" t="s">
        <v>284</v>
      </c>
      <c r="H464" s="1" t="n">
        <v>1329841</v>
      </c>
      <c r="I464" s="1" t="n">
        <v>11</v>
      </c>
      <c r="J464" s="1" t="s">
        <v>3057</v>
      </c>
      <c r="K464" s="68" t="n">
        <v>2224</v>
      </c>
      <c r="L464" s="0" t="s">
        <v>3058</v>
      </c>
    </row>
    <row r="465" customFormat="false" ht="15" hidden="false" customHeight="true" outlineLevel="0" collapsed="false">
      <c r="A465" s="1" t="n">
        <v>3</v>
      </c>
      <c r="B465" s="1" t="n">
        <v>31172</v>
      </c>
      <c r="C465" s="1" t="s">
        <v>35</v>
      </c>
      <c r="D465" s="1" t="s">
        <v>3153</v>
      </c>
      <c r="E465" s="16" t="n">
        <v>46190</v>
      </c>
      <c r="F465" s="16" t="n">
        <v>46189</v>
      </c>
      <c r="G465" s="1" t="s">
        <v>284</v>
      </c>
      <c r="H465" s="1" t="n">
        <v>1264983</v>
      </c>
      <c r="I465" s="1" t="n">
        <v>11</v>
      </c>
      <c r="J465" s="1" t="s">
        <v>3057</v>
      </c>
      <c r="K465" s="68" t="n">
        <v>1104</v>
      </c>
      <c r="L465" s="0" t="s">
        <v>3058</v>
      </c>
    </row>
    <row r="466" customFormat="false" ht="15" hidden="false" customHeight="true" outlineLevel="0" collapsed="false">
      <c r="A466" s="1" t="n">
        <v>3</v>
      </c>
      <c r="B466" s="1" t="n">
        <v>31031</v>
      </c>
      <c r="C466" s="1" t="s">
        <v>35</v>
      </c>
      <c r="D466" s="1" t="s">
        <v>3153</v>
      </c>
      <c r="E466" s="16" t="n">
        <v>46184</v>
      </c>
      <c r="F466" s="16" t="n">
        <v>46183</v>
      </c>
      <c r="G466" s="1" t="s">
        <v>284</v>
      </c>
      <c r="H466" s="1" t="n">
        <v>1235161</v>
      </c>
      <c r="I466" s="1" t="n">
        <v>11</v>
      </c>
      <c r="J466" s="1" t="s">
        <v>3057</v>
      </c>
      <c r="K466" s="68" t="n">
        <v>2190</v>
      </c>
      <c r="L466" s="0" t="s">
        <v>3058</v>
      </c>
    </row>
    <row r="467" customFormat="false" ht="15" hidden="false" customHeight="true" outlineLevel="0" collapsed="false">
      <c r="A467" s="1" t="n">
        <v>3</v>
      </c>
      <c r="B467" s="1" t="n">
        <v>195</v>
      </c>
      <c r="C467" s="1" t="s">
        <v>35</v>
      </c>
      <c r="D467" s="1" t="s">
        <v>3154</v>
      </c>
      <c r="E467" s="16" t="n">
        <v>46254</v>
      </c>
      <c r="F467" s="16" t="n">
        <v>46248</v>
      </c>
      <c r="G467" s="1" t="s">
        <v>2200</v>
      </c>
      <c r="H467" s="1" t="n">
        <v>1576191</v>
      </c>
      <c r="I467" s="1" t="n">
        <v>11</v>
      </c>
      <c r="J467" s="1" t="s">
        <v>3057</v>
      </c>
      <c r="K467" s="68" t="n">
        <v>354</v>
      </c>
      <c r="L467" s="0" t="s">
        <v>3058</v>
      </c>
    </row>
    <row r="468" customFormat="false" ht="15" hidden="false" customHeight="true" outlineLevel="0" collapsed="false">
      <c r="A468" s="1" t="n">
        <v>3</v>
      </c>
      <c r="B468" s="1" t="n">
        <v>7256</v>
      </c>
      <c r="C468" s="1" t="s">
        <v>35</v>
      </c>
      <c r="D468" s="1" t="s">
        <v>3155</v>
      </c>
      <c r="E468" s="16" t="n">
        <v>46276</v>
      </c>
      <c r="F468" s="16" t="n">
        <v>46275</v>
      </c>
      <c r="G468" s="1" t="s">
        <v>528</v>
      </c>
      <c r="H468" s="1" t="n">
        <v>1686507</v>
      </c>
      <c r="I468" s="1" t="n">
        <v>11</v>
      </c>
      <c r="J468" s="1" t="s">
        <v>3057</v>
      </c>
      <c r="K468" s="68" t="n">
        <v>427</v>
      </c>
      <c r="L468" s="0" t="s">
        <v>3058</v>
      </c>
    </row>
    <row r="469" customFormat="false" ht="15" hidden="false" customHeight="true" outlineLevel="0" collapsed="false">
      <c r="A469" s="1" t="n">
        <v>3</v>
      </c>
      <c r="B469" s="1" t="n">
        <v>6756</v>
      </c>
      <c r="C469" s="1" t="s">
        <v>35</v>
      </c>
      <c r="D469" s="1" t="s">
        <v>3155</v>
      </c>
      <c r="E469" s="16" t="n">
        <v>46212</v>
      </c>
      <c r="F469" s="16" t="n">
        <v>46211</v>
      </c>
      <c r="G469" s="1" t="s">
        <v>528</v>
      </c>
      <c r="H469" s="1" t="n">
        <v>1373711</v>
      </c>
      <c r="I469" s="1" t="n">
        <v>1</v>
      </c>
      <c r="J469" s="1" t="s">
        <v>3057</v>
      </c>
      <c r="K469" s="68" t="n">
        <v>199</v>
      </c>
      <c r="L469" s="0" t="s">
        <v>3062</v>
      </c>
    </row>
    <row r="470" customFormat="false" ht="15" hidden="false" customHeight="true" outlineLevel="0" collapsed="false">
      <c r="A470" s="1" t="n">
        <v>3</v>
      </c>
      <c r="B470" s="1" t="n">
        <v>6686</v>
      </c>
      <c r="C470" s="1" t="s">
        <v>35</v>
      </c>
      <c r="D470" s="1" t="s">
        <v>3155</v>
      </c>
      <c r="E470" s="16" t="n">
        <v>46203</v>
      </c>
      <c r="F470" s="16" t="n">
        <v>46203</v>
      </c>
      <c r="G470" s="1" t="s">
        <v>528</v>
      </c>
      <c r="H470" s="1" t="n">
        <v>1330737</v>
      </c>
      <c r="I470" s="1" t="n">
        <v>1</v>
      </c>
      <c r="J470" s="1" t="s">
        <v>3057</v>
      </c>
      <c r="K470" s="68" t="n">
        <v>303</v>
      </c>
      <c r="L470" s="0" t="s">
        <v>3062</v>
      </c>
    </row>
    <row r="471" customFormat="false" ht="15" hidden="false" customHeight="true" outlineLevel="0" collapsed="false">
      <c r="A471" s="1" t="n">
        <v>3</v>
      </c>
      <c r="B471" s="1" t="n">
        <v>6512</v>
      </c>
      <c r="C471" s="1" t="s">
        <v>35</v>
      </c>
      <c r="D471" s="1" t="s">
        <v>3155</v>
      </c>
      <c r="E471" s="16" t="n">
        <v>46181</v>
      </c>
      <c r="F471" s="16" t="n">
        <v>46179</v>
      </c>
      <c r="G471" s="1" t="s">
        <v>528</v>
      </c>
      <c r="H471" s="1" t="n">
        <v>1223041</v>
      </c>
      <c r="I471" s="1" t="n">
        <v>1</v>
      </c>
      <c r="J471" s="1" t="s">
        <v>3057</v>
      </c>
      <c r="K471" s="68" t="n">
        <v>210</v>
      </c>
      <c r="L471" s="0" t="s">
        <v>3062</v>
      </c>
    </row>
    <row r="472" customFormat="false" ht="15" hidden="false" customHeight="true" outlineLevel="0" collapsed="false">
      <c r="A472" s="1" t="n">
        <v>3</v>
      </c>
      <c r="B472" s="1" t="n">
        <v>7195</v>
      </c>
      <c r="C472" s="1" t="s">
        <v>35</v>
      </c>
      <c r="D472" s="1" t="s">
        <v>3155</v>
      </c>
      <c r="E472" s="16" t="n">
        <v>46267</v>
      </c>
      <c r="F472" s="16" t="n">
        <v>46267</v>
      </c>
      <c r="G472" s="1" t="s">
        <v>528</v>
      </c>
      <c r="H472" s="1" t="n">
        <v>1641295</v>
      </c>
      <c r="I472" s="1" t="n">
        <v>11</v>
      </c>
      <c r="J472" s="1" t="s">
        <v>3057</v>
      </c>
      <c r="K472" s="68" t="n">
        <v>322</v>
      </c>
      <c r="L472" s="0" t="s">
        <v>3058</v>
      </c>
    </row>
    <row r="473" customFormat="false" ht="15" hidden="false" customHeight="true" outlineLevel="0" collapsed="false">
      <c r="A473" s="1" t="n">
        <v>3</v>
      </c>
      <c r="B473" s="1" t="n">
        <v>7164</v>
      </c>
      <c r="C473" s="1" t="s">
        <v>35</v>
      </c>
      <c r="D473" s="1" t="s">
        <v>3155</v>
      </c>
      <c r="E473" s="16" t="n">
        <v>46265</v>
      </c>
      <c r="F473" s="16" t="n">
        <v>46263</v>
      </c>
      <c r="G473" s="1" t="s">
        <v>528</v>
      </c>
      <c r="H473" s="1" t="n">
        <v>1629257</v>
      </c>
      <c r="I473" s="1" t="n">
        <v>11</v>
      </c>
      <c r="J473" s="1" t="s">
        <v>3057</v>
      </c>
      <c r="K473" s="68" t="n">
        <v>310</v>
      </c>
      <c r="L473" s="0" t="s">
        <v>3058</v>
      </c>
    </row>
    <row r="474" customFormat="false" ht="15" hidden="false" customHeight="true" outlineLevel="0" collapsed="false">
      <c r="A474" s="1" t="n">
        <v>3</v>
      </c>
      <c r="B474" s="1" t="n">
        <v>7109</v>
      </c>
      <c r="C474" s="1" t="s">
        <v>35</v>
      </c>
      <c r="D474" s="1" t="s">
        <v>3155</v>
      </c>
      <c r="E474" s="16" t="n">
        <v>46258</v>
      </c>
      <c r="F474" s="16" t="n">
        <v>46256</v>
      </c>
      <c r="G474" s="1" t="s">
        <v>528</v>
      </c>
      <c r="H474" s="1" t="n">
        <v>1595570</v>
      </c>
      <c r="I474" s="1" t="n">
        <v>11</v>
      </c>
      <c r="J474" s="1" t="s">
        <v>3057</v>
      </c>
      <c r="K474" s="68" t="n">
        <v>140</v>
      </c>
      <c r="L474" s="0" t="s">
        <v>3058</v>
      </c>
    </row>
    <row r="475" customFormat="false" ht="15" hidden="false" customHeight="true" outlineLevel="0" collapsed="false">
      <c r="A475" s="1" t="n">
        <v>3</v>
      </c>
      <c r="B475" s="1" t="n">
        <v>6860</v>
      </c>
      <c r="C475" s="1" t="s">
        <v>35</v>
      </c>
      <c r="D475" s="1" t="s">
        <v>3155</v>
      </c>
      <c r="E475" s="16" t="n">
        <v>46225</v>
      </c>
      <c r="F475" s="16" t="n">
        <v>46225</v>
      </c>
      <c r="G475" s="1" t="s">
        <v>528</v>
      </c>
      <c r="H475" s="1" t="n">
        <v>1435854</v>
      </c>
      <c r="I475" s="1" t="n">
        <v>11</v>
      </c>
      <c r="J475" s="1" t="s">
        <v>3057</v>
      </c>
      <c r="K475" s="68" t="n">
        <v>233</v>
      </c>
      <c r="L475" s="0" t="s">
        <v>3058</v>
      </c>
    </row>
    <row r="476" customFormat="false" ht="15" hidden="false" customHeight="true" outlineLevel="0" collapsed="false">
      <c r="A476" s="1" t="n">
        <v>3</v>
      </c>
      <c r="B476" s="1" t="n">
        <v>757</v>
      </c>
      <c r="C476" s="1" t="s">
        <v>35</v>
      </c>
      <c r="D476" s="1" t="s">
        <v>3156</v>
      </c>
      <c r="E476" s="16" t="n">
        <v>46182</v>
      </c>
      <c r="F476" s="16" t="n">
        <v>46181</v>
      </c>
      <c r="G476" s="1" t="s">
        <v>602</v>
      </c>
      <c r="H476" s="1" t="n">
        <v>1227476</v>
      </c>
      <c r="I476" s="1" t="n">
        <v>1</v>
      </c>
      <c r="J476" s="1" t="s">
        <v>3057</v>
      </c>
      <c r="K476" s="68" t="n">
        <v>330</v>
      </c>
      <c r="L476" s="0" t="s">
        <v>3062</v>
      </c>
    </row>
    <row r="477" customFormat="false" ht="15" hidden="false" customHeight="true" outlineLevel="0" collapsed="false">
      <c r="A477" s="1" t="n">
        <v>3</v>
      </c>
      <c r="B477" s="1" t="n">
        <v>1133</v>
      </c>
      <c r="C477" s="1" t="s">
        <v>35</v>
      </c>
      <c r="D477" s="1" t="s">
        <v>3156</v>
      </c>
      <c r="E477" s="16" t="n">
        <v>46227</v>
      </c>
      <c r="F477" s="16" t="n">
        <v>46226</v>
      </c>
      <c r="G477" s="1" t="s">
        <v>602</v>
      </c>
      <c r="H477" s="1" t="n">
        <v>1444063</v>
      </c>
      <c r="I477" s="1" t="n">
        <v>11</v>
      </c>
      <c r="J477" s="1" t="s">
        <v>3057</v>
      </c>
      <c r="K477" s="68" t="n">
        <v>400.5</v>
      </c>
      <c r="L477" s="0" t="s">
        <v>3058</v>
      </c>
    </row>
    <row r="478" customFormat="false" ht="15" hidden="false" customHeight="true" outlineLevel="0" collapsed="false">
      <c r="A478" s="1" t="n">
        <v>3</v>
      </c>
      <c r="B478" s="1" t="n">
        <v>1040</v>
      </c>
      <c r="C478" s="1" t="s">
        <v>35</v>
      </c>
      <c r="D478" s="1" t="s">
        <v>3156</v>
      </c>
      <c r="E478" s="16" t="n">
        <v>46216</v>
      </c>
      <c r="F478" s="16" t="n">
        <v>46213</v>
      </c>
      <c r="G478" s="1" t="s">
        <v>602</v>
      </c>
      <c r="H478" s="1" t="n">
        <v>1392661</v>
      </c>
      <c r="I478" s="1" t="n">
        <v>11</v>
      </c>
      <c r="J478" s="1" t="s">
        <v>3057</v>
      </c>
      <c r="K478" s="68" t="n">
        <v>572.5</v>
      </c>
      <c r="L478" s="0" t="s">
        <v>3058</v>
      </c>
    </row>
    <row r="479" customFormat="false" ht="15" hidden="false" customHeight="true" outlineLevel="0" collapsed="false">
      <c r="A479" s="1" t="n">
        <v>3</v>
      </c>
      <c r="B479" s="1" t="n">
        <v>4556</v>
      </c>
      <c r="C479" s="1" t="s">
        <v>35</v>
      </c>
      <c r="D479" s="1" t="s">
        <v>3157</v>
      </c>
      <c r="E479" s="16" t="n">
        <v>46263</v>
      </c>
      <c r="F479" s="16" t="n">
        <v>46263</v>
      </c>
      <c r="G479" s="1" t="s">
        <v>99</v>
      </c>
      <c r="H479" s="1" t="n">
        <v>1618642</v>
      </c>
      <c r="I479" s="1" t="n">
        <v>6</v>
      </c>
      <c r="J479" s="1" t="s">
        <v>3057</v>
      </c>
      <c r="K479" s="68" t="n">
        <v>321</v>
      </c>
      <c r="L479" s="0" t="s">
        <v>3058</v>
      </c>
    </row>
    <row r="480" customFormat="false" ht="15" hidden="false" customHeight="true" outlineLevel="0" collapsed="false">
      <c r="A480" s="1" t="n">
        <v>3</v>
      </c>
      <c r="B480" s="1" t="n">
        <v>10601</v>
      </c>
      <c r="C480" s="1" t="s">
        <v>35</v>
      </c>
      <c r="D480" s="1" t="s">
        <v>3157</v>
      </c>
      <c r="E480" s="16" t="n">
        <v>46174</v>
      </c>
      <c r="F480" s="16" t="n">
        <v>46174</v>
      </c>
      <c r="G480" s="1" t="s">
        <v>99</v>
      </c>
      <c r="H480" s="1" t="n">
        <v>1186770</v>
      </c>
      <c r="I480" s="1" t="n">
        <v>2</v>
      </c>
      <c r="J480" s="1" t="s">
        <v>3057</v>
      </c>
      <c r="K480" s="68" t="n">
        <v>131</v>
      </c>
      <c r="L480" s="0" t="s">
        <v>3058</v>
      </c>
    </row>
    <row r="481" customFormat="false" ht="15" hidden="false" customHeight="true" outlineLevel="0" collapsed="false">
      <c r="A481" s="1" t="n">
        <v>3</v>
      </c>
      <c r="B481" s="1" t="n">
        <v>80602</v>
      </c>
      <c r="C481" s="1" t="s">
        <v>35</v>
      </c>
      <c r="D481" s="1" t="s">
        <v>3157</v>
      </c>
      <c r="E481" s="16" t="n">
        <v>46181</v>
      </c>
      <c r="F481" s="16" t="n">
        <v>46181</v>
      </c>
      <c r="G481" s="1" t="s">
        <v>99</v>
      </c>
      <c r="H481" s="1" t="n">
        <v>1221815</v>
      </c>
      <c r="I481" s="1" t="n">
        <v>2</v>
      </c>
      <c r="J481" s="1" t="s">
        <v>3057</v>
      </c>
      <c r="K481" s="68" t="n">
        <v>260</v>
      </c>
      <c r="L481" s="0" t="s">
        <v>3058</v>
      </c>
    </row>
    <row r="482" customFormat="false" ht="15" hidden="false" customHeight="true" outlineLevel="0" collapsed="false">
      <c r="A482" s="1" t="n">
        <v>3</v>
      </c>
      <c r="B482" s="1" t="n">
        <v>80601</v>
      </c>
      <c r="C482" s="1" t="s">
        <v>35</v>
      </c>
      <c r="D482" s="1" t="s">
        <v>3157</v>
      </c>
      <c r="E482" s="16" t="n">
        <v>46181</v>
      </c>
      <c r="F482" s="16" t="n">
        <v>46181</v>
      </c>
      <c r="G482" s="1" t="s">
        <v>99</v>
      </c>
      <c r="H482" s="1" t="n">
        <v>1221784</v>
      </c>
      <c r="I482" s="1" t="n">
        <v>2</v>
      </c>
      <c r="J482" s="1" t="s">
        <v>3057</v>
      </c>
      <c r="K482" s="68" t="n">
        <v>161</v>
      </c>
      <c r="L482" s="0" t="s">
        <v>3058</v>
      </c>
    </row>
    <row r="483" customFormat="false" ht="15" hidden="false" customHeight="true" outlineLevel="0" collapsed="false">
      <c r="A483" s="1" t="n">
        <v>3</v>
      </c>
      <c r="B483" s="1" t="n">
        <v>6064</v>
      </c>
      <c r="C483" s="1" t="s">
        <v>35</v>
      </c>
      <c r="D483" s="1" t="s">
        <v>3157</v>
      </c>
      <c r="E483" s="16" t="n">
        <v>46179</v>
      </c>
      <c r="F483" s="16" t="n">
        <v>46179</v>
      </c>
      <c r="G483" s="1" t="s">
        <v>99</v>
      </c>
      <c r="H483" s="1" t="n">
        <v>1211677</v>
      </c>
      <c r="I483" s="1" t="n">
        <v>2</v>
      </c>
      <c r="J483" s="1" t="s">
        <v>3057</v>
      </c>
      <c r="K483" s="68" t="n">
        <v>240</v>
      </c>
      <c r="L483" s="0" t="s">
        <v>3058</v>
      </c>
    </row>
    <row r="484" customFormat="false" ht="15" hidden="false" customHeight="true" outlineLevel="0" collapsed="false">
      <c r="A484" s="1" t="n">
        <v>3</v>
      </c>
      <c r="B484" s="1" t="n">
        <v>60601</v>
      </c>
      <c r="C484" s="1" t="s">
        <v>35</v>
      </c>
      <c r="D484" s="1" t="s">
        <v>3157</v>
      </c>
      <c r="E484" s="16" t="n">
        <v>46179</v>
      </c>
      <c r="F484" s="16" t="n">
        <v>46179</v>
      </c>
      <c r="G484" s="1" t="s">
        <v>99</v>
      </c>
      <c r="H484" s="1" t="n">
        <v>1211221</v>
      </c>
      <c r="I484" s="1" t="n">
        <v>2</v>
      </c>
      <c r="J484" s="1" t="s">
        <v>3057</v>
      </c>
      <c r="K484" s="68" t="n">
        <v>311</v>
      </c>
      <c r="L484" s="0" t="s">
        <v>3058</v>
      </c>
    </row>
    <row r="485" customFormat="false" ht="15" hidden="false" customHeight="true" outlineLevel="0" collapsed="false">
      <c r="A485" s="1" t="n">
        <v>3</v>
      </c>
      <c r="B485" s="1" t="n">
        <v>50606</v>
      </c>
      <c r="C485" s="1" t="s">
        <v>35</v>
      </c>
      <c r="D485" s="1" t="s">
        <v>3157</v>
      </c>
      <c r="E485" s="16" t="n">
        <v>46178</v>
      </c>
      <c r="F485" s="16" t="n">
        <v>46178</v>
      </c>
      <c r="G485" s="1" t="s">
        <v>99</v>
      </c>
      <c r="H485" s="1" t="n">
        <v>1207824</v>
      </c>
      <c r="I485" s="1" t="n">
        <v>2</v>
      </c>
      <c r="J485" s="1" t="s">
        <v>3057</v>
      </c>
      <c r="K485" s="68" t="n">
        <v>1772</v>
      </c>
      <c r="L485" s="0" t="s">
        <v>3058</v>
      </c>
    </row>
    <row r="486" customFormat="false" ht="15" hidden="false" customHeight="true" outlineLevel="0" collapsed="false">
      <c r="A486" s="1" t="n">
        <v>3</v>
      </c>
      <c r="B486" s="1" t="n">
        <v>50605</v>
      </c>
      <c r="C486" s="1" t="s">
        <v>35</v>
      </c>
      <c r="D486" s="1" t="s">
        <v>3157</v>
      </c>
      <c r="E486" s="16" t="n">
        <v>46178</v>
      </c>
      <c r="F486" s="16" t="n">
        <v>46178</v>
      </c>
      <c r="G486" s="1" t="s">
        <v>99</v>
      </c>
      <c r="H486" s="1" t="n">
        <v>1207187</v>
      </c>
      <c r="I486" s="1" t="n">
        <v>2</v>
      </c>
      <c r="J486" s="1" t="s">
        <v>3057</v>
      </c>
      <c r="K486" s="68" t="n">
        <v>120</v>
      </c>
      <c r="L486" s="0" t="s">
        <v>3058</v>
      </c>
    </row>
    <row r="487" customFormat="false" ht="15" hidden="false" customHeight="true" outlineLevel="0" collapsed="false">
      <c r="A487" s="1" t="n">
        <v>3</v>
      </c>
      <c r="B487" s="1" t="n">
        <v>50604</v>
      </c>
      <c r="C487" s="1" t="s">
        <v>35</v>
      </c>
      <c r="D487" s="1" t="s">
        <v>3157</v>
      </c>
      <c r="E487" s="16" t="n">
        <v>46178</v>
      </c>
      <c r="F487" s="16" t="n">
        <v>46178</v>
      </c>
      <c r="G487" s="1" t="s">
        <v>99</v>
      </c>
      <c r="H487" s="1" t="n">
        <v>1207160</v>
      </c>
      <c r="I487" s="1" t="n">
        <v>2</v>
      </c>
      <c r="J487" s="1" t="s">
        <v>3057</v>
      </c>
      <c r="K487" s="68" t="n">
        <v>120</v>
      </c>
      <c r="L487" s="0" t="s">
        <v>3058</v>
      </c>
    </row>
    <row r="488" customFormat="false" ht="15" hidden="false" customHeight="true" outlineLevel="0" collapsed="false">
      <c r="A488" s="1" t="n">
        <v>3</v>
      </c>
      <c r="B488" s="1" t="n">
        <v>50603</v>
      </c>
      <c r="C488" s="1" t="s">
        <v>35</v>
      </c>
      <c r="D488" s="1" t="s">
        <v>3157</v>
      </c>
      <c r="E488" s="16" t="n">
        <v>46178</v>
      </c>
      <c r="F488" s="16" t="n">
        <v>46178</v>
      </c>
      <c r="G488" s="1" t="s">
        <v>99</v>
      </c>
      <c r="H488" s="1" t="n">
        <v>1206499</v>
      </c>
      <c r="I488" s="1" t="n">
        <v>2</v>
      </c>
      <c r="J488" s="1" t="s">
        <v>3057</v>
      </c>
      <c r="K488" s="68" t="n">
        <v>165</v>
      </c>
      <c r="L488" s="0" t="s">
        <v>3058</v>
      </c>
    </row>
    <row r="489" customFormat="false" ht="15" hidden="false" customHeight="true" outlineLevel="0" collapsed="false">
      <c r="A489" s="1" t="n">
        <v>3</v>
      </c>
      <c r="B489" s="1" t="n">
        <v>50602</v>
      </c>
      <c r="C489" s="1" t="s">
        <v>35</v>
      </c>
      <c r="D489" s="1" t="s">
        <v>3157</v>
      </c>
      <c r="E489" s="16" t="n">
        <v>46178</v>
      </c>
      <c r="F489" s="16" t="n">
        <v>46178</v>
      </c>
      <c r="G489" s="1" t="s">
        <v>99</v>
      </c>
      <c r="H489" s="1" t="n">
        <v>1206439</v>
      </c>
      <c r="I489" s="1" t="n">
        <v>2</v>
      </c>
      <c r="J489" s="1" t="s">
        <v>3057</v>
      </c>
      <c r="K489" s="68" t="n">
        <v>260</v>
      </c>
      <c r="L489" s="0" t="s">
        <v>3058</v>
      </c>
    </row>
    <row r="490" customFormat="false" ht="15" hidden="false" customHeight="true" outlineLevel="0" collapsed="false">
      <c r="A490" s="1" t="n">
        <v>3</v>
      </c>
      <c r="B490" s="1" t="n">
        <v>50601</v>
      </c>
      <c r="C490" s="1" t="s">
        <v>35</v>
      </c>
      <c r="D490" s="1" t="s">
        <v>3157</v>
      </c>
      <c r="E490" s="16" t="n">
        <v>46178</v>
      </c>
      <c r="F490" s="16" t="n">
        <v>46178</v>
      </c>
      <c r="G490" s="1" t="s">
        <v>99</v>
      </c>
      <c r="H490" s="1" t="n">
        <v>1206429</v>
      </c>
      <c r="I490" s="1" t="n">
        <v>2</v>
      </c>
      <c r="J490" s="1" t="s">
        <v>3057</v>
      </c>
      <c r="K490" s="68" t="n">
        <v>140</v>
      </c>
      <c r="L490" s="0" t="s">
        <v>3058</v>
      </c>
    </row>
    <row r="491" customFormat="false" ht="15" hidden="false" customHeight="true" outlineLevel="0" collapsed="false">
      <c r="A491" s="1" t="n">
        <v>3</v>
      </c>
      <c r="B491" s="1" t="n">
        <v>30601</v>
      </c>
      <c r="C491" s="1" t="s">
        <v>35</v>
      </c>
      <c r="D491" s="1" t="s">
        <v>3157</v>
      </c>
      <c r="E491" s="16" t="n">
        <v>46176</v>
      </c>
      <c r="F491" s="16" t="n">
        <v>46176</v>
      </c>
      <c r="G491" s="1" t="s">
        <v>99</v>
      </c>
      <c r="H491" s="1" t="n">
        <v>1196712</v>
      </c>
      <c r="I491" s="1" t="n">
        <v>2</v>
      </c>
      <c r="J491" s="1" t="s">
        <v>3057</v>
      </c>
      <c r="K491" s="68" t="n">
        <v>135</v>
      </c>
      <c r="L491" s="0" t="s">
        <v>3058</v>
      </c>
    </row>
    <row r="492" customFormat="false" ht="15" hidden="false" customHeight="true" outlineLevel="0" collapsed="false">
      <c r="A492" s="1" t="n">
        <v>3</v>
      </c>
      <c r="B492" s="1" t="n">
        <v>20602</v>
      </c>
      <c r="C492" s="1" t="s">
        <v>35</v>
      </c>
      <c r="D492" s="1" t="s">
        <v>3157</v>
      </c>
      <c r="E492" s="16" t="n">
        <v>46175</v>
      </c>
      <c r="F492" s="16" t="n">
        <v>46175</v>
      </c>
      <c r="G492" s="1" t="s">
        <v>99</v>
      </c>
      <c r="H492" s="1" t="n">
        <v>1192580</v>
      </c>
      <c r="I492" s="1" t="n">
        <v>2</v>
      </c>
      <c r="J492" s="1" t="s">
        <v>3057</v>
      </c>
      <c r="K492" s="68" t="n">
        <v>1287</v>
      </c>
      <c r="L492" s="0" t="s">
        <v>3058</v>
      </c>
    </row>
    <row r="493" customFormat="false" ht="15" hidden="false" customHeight="true" outlineLevel="0" collapsed="false">
      <c r="A493" s="1" t="n">
        <v>3</v>
      </c>
      <c r="B493" s="1" t="n">
        <v>20601</v>
      </c>
      <c r="C493" s="1" t="s">
        <v>35</v>
      </c>
      <c r="D493" s="1" t="s">
        <v>3157</v>
      </c>
      <c r="E493" s="16" t="n">
        <v>46175</v>
      </c>
      <c r="F493" s="16" t="n">
        <v>46175</v>
      </c>
      <c r="G493" s="1" t="s">
        <v>99</v>
      </c>
      <c r="H493" s="1" t="n">
        <v>1191220</v>
      </c>
      <c r="I493" s="1" t="n">
        <v>2</v>
      </c>
      <c r="J493" s="1" t="s">
        <v>3057</v>
      </c>
      <c r="K493" s="68" t="n">
        <v>205</v>
      </c>
      <c r="L493" s="0" t="s">
        <v>3058</v>
      </c>
    </row>
    <row r="494" customFormat="false" ht="15" hidden="false" customHeight="true" outlineLevel="0" collapsed="false">
      <c r="A494" s="1" t="n">
        <v>3</v>
      </c>
      <c r="B494" s="1" t="n">
        <v>10603</v>
      </c>
      <c r="C494" s="1" t="s">
        <v>35</v>
      </c>
      <c r="D494" s="1" t="s">
        <v>3157</v>
      </c>
      <c r="E494" s="16" t="n">
        <v>46174</v>
      </c>
      <c r="F494" s="16" t="n">
        <v>46174</v>
      </c>
      <c r="G494" s="1" t="s">
        <v>99</v>
      </c>
      <c r="H494" s="1" t="n">
        <v>1188003</v>
      </c>
      <c r="I494" s="1" t="n">
        <v>2</v>
      </c>
      <c r="J494" s="1" t="s">
        <v>3057</v>
      </c>
      <c r="K494" s="68" t="n">
        <v>260</v>
      </c>
      <c r="L494" s="0" t="s">
        <v>3058</v>
      </c>
    </row>
    <row r="495" customFormat="false" ht="15" hidden="false" customHeight="true" outlineLevel="0" collapsed="false">
      <c r="A495" s="1" t="n">
        <v>3</v>
      </c>
      <c r="B495" s="1" t="n">
        <v>10602</v>
      </c>
      <c r="C495" s="1" t="s">
        <v>35</v>
      </c>
      <c r="D495" s="1" t="s">
        <v>3157</v>
      </c>
      <c r="E495" s="16" t="n">
        <v>46174</v>
      </c>
      <c r="F495" s="16" t="n">
        <v>46174</v>
      </c>
      <c r="G495" s="1" t="s">
        <v>99</v>
      </c>
      <c r="H495" s="1" t="n">
        <v>1187021</v>
      </c>
      <c r="I495" s="1" t="n">
        <v>2</v>
      </c>
      <c r="J495" s="1" t="s">
        <v>3057</v>
      </c>
      <c r="K495" s="68" t="n">
        <v>120</v>
      </c>
      <c r="L495" s="0" t="s">
        <v>3058</v>
      </c>
    </row>
    <row r="496" customFormat="false" ht="15" hidden="false" customHeight="true" outlineLevel="0" collapsed="false">
      <c r="A496" s="1" t="n">
        <v>3</v>
      </c>
      <c r="B496" s="1" t="n">
        <v>4496</v>
      </c>
      <c r="C496" s="1" t="s">
        <v>35</v>
      </c>
      <c r="D496" s="1" t="s">
        <v>3157</v>
      </c>
      <c r="E496" s="16" t="n">
        <v>46247</v>
      </c>
      <c r="F496" s="16" t="n">
        <v>46247</v>
      </c>
      <c r="G496" s="1" t="s">
        <v>99</v>
      </c>
      <c r="H496" s="1" t="n">
        <v>1542717</v>
      </c>
      <c r="I496" s="1" t="n">
        <v>6</v>
      </c>
      <c r="J496" s="1" t="s">
        <v>3057</v>
      </c>
      <c r="K496" s="68" t="n">
        <v>144</v>
      </c>
      <c r="L496" s="0" t="s">
        <v>3058</v>
      </c>
    </row>
    <row r="497" customFormat="false" ht="15" hidden="false" customHeight="true" outlineLevel="0" collapsed="false">
      <c r="A497" s="1" t="n">
        <v>3</v>
      </c>
      <c r="B497" s="1" t="n">
        <v>250601</v>
      </c>
      <c r="C497" s="1" t="s">
        <v>35</v>
      </c>
      <c r="D497" s="1" t="s">
        <v>3157</v>
      </c>
      <c r="E497" s="16" t="n">
        <v>46198</v>
      </c>
      <c r="F497" s="16" t="n">
        <v>46198</v>
      </c>
      <c r="G497" s="1" t="s">
        <v>99</v>
      </c>
      <c r="H497" s="1" t="n">
        <v>1304885</v>
      </c>
      <c r="I497" s="1" t="n">
        <v>2</v>
      </c>
      <c r="J497" s="1" t="s">
        <v>3057</v>
      </c>
      <c r="K497" s="68" t="n">
        <v>100</v>
      </c>
      <c r="L497" s="0" t="s">
        <v>3058</v>
      </c>
    </row>
    <row r="498" customFormat="false" ht="15" hidden="false" customHeight="true" outlineLevel="0" collapsed="false">
      <c r="A498" s="1" t="n">
        <v>3</v>
      </c>
      <c r="B498" s="1" t="n">
        <v>240602</v>
      </c>
      <c r="C498" s="1" t="s">
        <v>35</v>
      </c>
      <c r="D498" s="1" t="s">
        <v>3157</v>
      </c>
      <c r="E498" s="16" t="n">
        <v>46197</v>
      </c>
      <c r="F498" s="16" t="n">
        <v>46197</v>
      </c>
      <c r="G498" s="1" t="s">
        <v>99</v>
      </c>
      <c r="H498" s="1" t="n">
        <v>1299267</v>
      </c>
      <c r="I498" s="1" t="n">
        <v>2</v>
      </c>
      <c r="J498" s="1" t="s">
        <v>3057</v>
      </c>
      <c r="K498" s="68" t="n">
        <v>144</v>
      </c>
      <c r="L498" s="0" t="s">
        <v>3058</v>
      </c>
    </row>
    <row r="499" customFormat="false" ht="15" hidden="false" customHeight="true" outlineLevel="0" collapsed="false">
      <c r="A499" s="1" t="n">
        <v>3</v>
      </c>
      <c r="B499" s="1" t="n">
        <v>240601</v>
      </c>
      <c r="C499" s="1" t="s">
        <v>35</v>
      </c>
      <c r="D499" s="1" t="s">
        <v>3157</v>
      </c>
      <c r="E499" s="16" t="n">
        <v>46197</v>
      </c>
      <c r="F499" s="16" t="n">
        <v>46197</v>
      </c>
      <c r="G499" s="1" t="s">
        <v>99</v>
      </c>
      <c r="H499" s="1" t="n">
        <v>1299251</v>
      </c>
      <c r="I499" s="1" t="n">
        <v>2</v>
      </c>
      <c r="J499" s="1" t="s">
        <v>3057</v>
      </c>
      <c r="K499" s="68" t="n">
        <v>120</v>
      </c>
      <c r="L499" s="0" t="s">
        <v>3058</v>
      </c>
    </row>
    <row r="500" customFormat="false" ht="15" hidden="false" customHeight="true" outlineLevel="0" collapsed="false">
      <c r="A500" s="1" t="n">
        <v>3</v>
      </c>
      <c r="B500" s="1" t="n">
        <v>230604</v>
      </c>
      <c r="C500" s="1" t="s">
        <v>35</v>
      </c>
      <c r="D500" s="1" t="s">
        <v>3157</v>
      </c>
      <c r="E500" s="16" t="n">
        <v>46196</v>
      </c>
      <c r="F500" s="16" t="n">
        <v>46196</v>
      </c>
      <c r="G500" s="1" t="s">
        <v>99</v>
      </c>
      <c r="H500" s="1" t="n">
        <v>1295658</v>
      </c>
      <c r="I500" s="1" t="n">
        <v>2</v>
      </c>
      <c r="J500" s="1" t="s">
        <v>3057</v>
      </c>
      <c r="K500" s="68" t="n">
        <v>2570.5</v>
      </c>
      <c r="L500" s="0" t="s">
        <v>3058</v>
      </c>
    </row>
    <row r="501" customFormat="false" ht="15" hidden="false" customHeight="true" outlineLevel="0" collapsed="false">
      <c r="A501" s="1" t="n">
        <v>3</v>
      </c>
      <c r="B501" s="1" t="n">
        <v>230603</v>
      </c>
      <c r="C501" s="1" t="s">
        <v>35</v>
      </c>
      <c r="D501" s="1" t="s">
        <v>3157</v>
      </c>
      <c r="E501" s="16" t="n">
        <v>46196</v>
      </c>
      <c r="F501" s="16" t="n">
        <v>46196</v>
      </c>
      <c r="G501" s="1" t="s">
        <v>99</v>
      </c>
      <c r="H501" s="1" t="n">
        <v>1294623</v>
      </c>
      <c r="I501" s="1" t="n">
        <v>2</v>
      </c>
      <c r="J501" s="1" t="s">
        <v>3057</v>
      </c>
      <c r="K501" s="68" t="n">
        <v>280</v>
      </c>
      <c r="L501" s="0" t="s">
        <v>3058</v>
      </c>
    </row>
    <row r="502" customFormat="false" ht="15" hidden="false" customHeight="true" outlineLevel="0" collapsed="false">
      <c r="A502" s="1" t="n">
        <v>3</v>
      </c>
      <c r="B502" s="1" t="n">
        <v>230602</v>
      </c>
      <c r="C502" s="1" t="s">
        <v>35</v>
      </c>
      <c r="D502" s="1" t="s">
        <v>3157</v>
      </c>
      <c r="E502" s="16" t="n">
        <v>46196</v>
      </c>
      <c r="F502" s="16" t="n">
        <v>46196</v>
      </c>
      <c r="G502" s="1" t="s">
        <v>99</v>
      </c>
      <c r="H502" s="1" t="n">
        <v>1294609</v>
      </c>
      <c r="I502" s="1" t="n">
        <v>2</v>
      </c>
      <c r="J502" s="1" t="s">
        <v>3057</v>
      </c>
      <c r="K502" s="68" t="n">
        <v>120</v>
      </c>
      <c r="L502" s="0" t="s">
        <v>3058</v>
      </c>
    </row>
    <row r="503" customFormat="false" ht="15" hidden="false" customHeight="true" outlineLevel="0" collapsed="false">
      <c r="A503" s="1" t="n">
        <v>3</v>
      </c>
      <c r="B503" s="1" t="n">
        <v>230601</v>
      </c>
      <c r="C503" s="1" t="s">
        <v>35</v>
      </c>
      <c r="D503" s="1" t="s">
        <v>3157</v>
      </c>
      <c r="E503" s="16" t="n">
        <v>46196</v>
      </c>
      <c r="F503" s="16" t="n">
        <v>46196</v>
      </c>
      <c r="G503" s="1" t="s">
        <v>99</v>
      </c>
      <c r="H503" s="1" t="n">
        <v>1294598</v>
      </c>
      <c r="I503" s="1" t="n">
        <v>2</v>
      </c>
      <c r="J503" s="1" t="s">
        <v>3057</v>
      </c>
      <c r="K503" s="68" t="n">
        <v>115</v>
      </c>
      <c r="L503" s="0" t="s">
        <v>3058</v>
      </c>
    </row>
    <row r="504" customFormat="false" ht="15" hidden="false" customHeight="true" outlineLevel="0" collapsed="false">
      <c r="A504" s="1" t="n">
        <v>3</v>
      </c>
      <c r="B504" s="1" t="n">
        <v>220603</v>
      </c>
      <c r="C504" s="1" t="s">
        <v>35</v>
      </c>
      <c r="D504" s="1" t="s">
        <v>3157</v>
      </c>
      <c r="E504" s="16" t="n">
        <v>46195</v>
      </c>
      <c r="F504" s="16" t="n">
        <v>46195</v>
      </c>
      <c r="G504" s="1" t="s">
        <v>99</v>
      </c>
      <c r="H504" s="1" t="n">
        <v>1290135</v>
      </c>
      <c r="I504" s="1" t="n">
        <v>2</v>
      </c>
      <c r="J504" s="1" t="s">
        <v>3057</v>
      </c>
      <c r="K504" s="68" t="n">
        <v>2380</v>
      </c>
      <c r="L504" s="0" t="s">
        <v>3058</v>
      </c>
    </row>
    <row r="505" customFormat="false" ht="15" hidden="false" customHeight="true" outlineLevel="0" collapsed="false">
      <c r="A505" s="1" t="n">
        <v>3</v>
      </c>
      <c r="B505" s="1" t="n">
        <v>220602</v>
      </c>
      <c r="C505" s="1" t="s">
        <v>35</v>
      </c>
      <c r="D505" s="1" t="s">
        <v>3157</v>
      </c>
      <c r="E505" s="16" t="n">
        <v>46195</v>
      </c>
      <c r="F505" s="16" t="n">
        <v>46195</v>
      </c>
      <c r="G505" s="1" t="s">
        <v>99</v>
      </c>
      <c r="H505" s="1" t="n">
        <v>1289534</v>
      </c>
      <c r="I505" s="1" t="n">
        <v>2</v>
      </c>
      <c r="J505" s="1" t="s">
        <v>3057</v>
      </c>
      <c r="K505" s="68" t="n">
        <v>120</v>
      </c>
      <c r="L505" s="0" t="s">
        <v>3058</v>
      </c>
    </row>
    <row r="506" customFormat="false" ht="15" hidden="false" customHeight="true" outlineLevel="0" collapsed="false">
      <c r="A506" s="1" t="n">
        <v>3</v>
      </c>
      <c r="B506" s="1" t="n">
        <v>220601</v>
      </c>
      <c r="C506" s="1" t="s">
        <v>35</v>
      </c>
      <c r="D506" s="1" t="s">
        <v>3157</v>
      </c>
      <c r="E506" s="16" t="n">
        <v>46195</v>
      </c>
      <c r="F506" s="16" t="n">
        <v>46195</v>
      </c>
      <c r="G506" s="1" t="s">
        <v>99</v>
      </c>
      <c r="H506" s="1" t="n">
        <v>1289182</v>
      </c>
      <c r="I506" s="1" t="n">
        <v>2</v>
      </c>
      <c r="J506" s="1" t="s">
        <v>3057</v>
      </c>
      <c r="K506" s="68" t="n">
        <v>115</v>
      </c>
      <c r="L506" s="0" t="s">
        <v>3058</v>
      </c>
    </row>
    <row r="507" customFormat="false" ht="15" hidden="false" customHeight="true" outlineLevel="0" collapsed="false">
      <c r="A507" s="1" t="n">
        <v>3</v>
      </c>
      <c r="B507" s="1" t="n">
        <v>200602</v>
      </c>
      <c r="C507" s="1" t="s">
        <v>35</v>
      </c>
      <c r="D507" s="1" t="s">
        <v>3157</v>
      </c>
      <c r="E507" s="16" t="n">
        <v>46193</v>
      </c>
      <c r="F507" s="16" t="n">
        <v>46193</v>
      </c>
      <c r="G507" s="1" t="s">
        <v>99</v>
      </c>
      <c r="H507" s="1" t="n">
        <v>1279622</v>
      </c>
      <c r="I507" s="1" t="n">
        <v>2</v>
      </c>
      <c r="J507" s="1" t="s">
        <v>3057</v>
      </c>
      <c r="K507" s="68" t="n">
        <v>240</v>
      </c>
      <c r="L507" s="0" t="s">
        <v>3058</v>
      </c>
    </row>
    <row r="508" customFormat="false" ht="15" hidden="false" customHeight="true" outlineLevel="0" collapsed="false">
      <c r="A508" s="1" t="n">
        <v>3</v>
      </c>
      <c r="B508" s="1" t="n">
        <v>200601</v>
      </c>
      <c r="C508" s="1" t="s">
        <v>35</v>
      </c>
      <c r="D508" s="1" t="s">
        <v>3157</v>
      </c>
      <c r="E508" s="16" t="n">
        <v>46193</v>
      </c>
      <c r="F508" s="16" t="n">
        <v>46193</v>
      </c>
      <c r="G508" s="1" t="s">
        <v>99</v>
      </c>
      <c r="H508" s="1" t="n">
        <v>1279595</v>
      </c>
      <c r="I508" s="1" t="n">
        <v>2</v>
      </c>
      <c r="J508" s="1" t="s">
        <v>3057</v>
      </c>
      <c r="K508" s="68" t="n">
        <v>359</v>
      </c>
      <c r="L508" s="0" t="s">
        <v>3058</v>
      </c>
    </row>
    <row r="509" customFormat="false" ht="15" hidden="false" customHeight="true" outlineLevel="0" collapsed="false">
      <c r="A509" s="1" t="n">
        <v>3</v>
      </c>
      <c r="B509" s="1" t="n">
        <v>190602</v>
      </c>
      <c r="C509" s="1" t="s">
        <v>35</v>
      </c>
      <c r="D509" s="1" t="s">
        <v>3157</v>
      </c>
      <c r="E509" s="16" t="n">
        <v>46192</v>
      </c>
      <c r="F509" s="16" t="n">
        <v>46192</v>
      </c>
      <c r="G509" s="1" t="s">
        <v>99</v>
      </c>
      <c r="H509" s="1" t="n">
        <v>1273889</v>
      </c>
      <c r="I509" s="1" t="n">
        <v>2</v>
      </c>
      <c r="J509" s="1" t="s">
        <v>3057</v>
      </c>
      <c r="K509" s="68" t="n">
        <v>2624</v>
      </c>
      <c r="L509" s="0" t="s">
        <v>3058</v>
      </c>
    </row>
    <row r="510" customFormat="false" ht="15" hidden="false" customHeight="true" outlineLevel="0" collapsed="false">
      <c r="A510" s="1" t="n">
        <v>3</v>
      </c>
      <c r="B510" s="1" t="n">
        <v>190601</v>
      </c>
      <c r="C510" s="1" t="s">
        <v>35</v>
      </c>
      <c r="D510" s="1" t="s">
        <v>3157</v>
      </c>
      <c r="E510" s="16" t="n">
        <v>46192</v>
      </c>
      <c r="F510" s="16" t="n">
        <v>46192</v>
      </c>
      <c r="G510" s="1" t="s">
        <v>99</v>
      </c>
      <c r="H510" s="1" t="n">
        <v>1272869</v>
      </c>
      <c r="I510" s="1" t="n">
        <v>2</v>
      </c>
      <c r="J510" s="1" t="s">
        <v>3057</v>
      </c>
      <c r="K510" s="68" t="n">
        <v>145</v>
      </c>
      <c r="L510" s="0" t="s">
        <v>3058</v>
      </c>
    </row>
    <row r="511" customFormat="false" ht="15" hidden="false" customHeight="true" outlineLevel="0" collapsed="false">
      <c r="A511" s="1" t="n">
        <v>3</v>
      </c>
      <c r="B511" s="1" t="n">
        <v>180603</v>
      </c>
      <c r="C511" s="1" t="s">
        <v>35</v>
      </c>
      <c r="D511" s="1" t="s">
        <v>3157</v>
      </c>
      <c r="E511" s="16" t="n">
        <v>46191</v>
      </c>
      <c r="F511" s="16" t="n">
        <v>46191</v>
      </c>
      <c r="G511" s="1" t="s">
        <v>99</v>
      </c>
      <c r="H511" s="1" t="n">
        <v>1269125</v>
      </c>
      <c r="I511" s="1" t="n">
        <v>2</v>
      </c>
      <c r="J511" s="1" t="s">
        <v>3057</v>
      </c>
      <c r="K511" s="68" t="n">
        <v>240</v>
      </c>
      <c r="L511" s="0" t="s">
        <v>3058</v>
      </c>
    </row>
    <row r="512" customFormat="false" ht="15" hidden="false" customHeight="true" outlineLevel="0" collapsed="false">
      <c r="A512" s="1" t="n">
        <v>3</v>
      </c>
      <c r="B512" s="1" t="n">
        <v>180602</v>
      </c>
      <c r="C512" s="1" t="s">
        <v>35</v>
      </c>
      <c r="D512" s="1" t="s">
        <v>3157</v>
      </c>
      <c r="E512" s="16" t="n">
        <v>46191</v>
      </c>
      <c r="F512" s="16" t="n">
        <v>46191</v>
      </c>
      <c r="G512" s="1" t="s">
        <v>99</v>
      </c>
      <c r="H512" s="1" t="n">
        <v>1269123</v>
      </c>
      <c r="I512" s="1" t="n">
        <v>2</v>
      </c>
      <c r="J512" s="1" t="s">
        <v>3057</v>
      </c>
      <c r="K512" s="68" t="n">
        <v>280</v>
      </c>
      <c r="L512" s="0" t="s">
        <v>3058</v>
      </c>
    </row>
    <row r="513" customFormat="false" ht="15" hidden="false" customHeight="true" outlineLevel="0" collapsed="false">
      <c r="A513" s="1" t="n">
        <v>3</v>
      </c>
      <c r="B513" s="1" t="n">
        <v>180601</v>
      </c>
      <c r="C513" s="1" t="s">
        <v>35</v>
      </c>
      <c r="D513" s="1" t="s">
        <v>3157</v>
      </c>
      <c r="E513" s="16" t="n">
        <v>46191</v>
      </c>
      <c r="F513" s="16" t="n">
        <v>46191</v>
      </c>
      <c r="G513" s="1" t="s">
        <v>99</v>
      </c>
      <c r="H513" s="1" t="n">
        <v>1269049</v>
      </c>
      <c r="I513" s="1" t="n">
        <v>2</v>
      </c>
      <c r="J513" s="1" t="s">
        <v>3057</v>
      </c>
      <c r="K513" s="68" t="n">
        <v>130</v>
      </c>
      <c r="L513" s="0" t="s">
        <v>3058</v>
      </c>
    </row>
    <row r="514" customFormat="false" ht="15" hidden="false" customHeight="true" outlineLevel="0" collapsed="false">
      <c r="A514" s="1" t="n">
        <v>3</v>
      </c>
      <c r="B514" s="1" t="n">
        <v>170601</v>
      </c>
      <c r="C514" s="1" t="s">
        <v>35</v>
      </c>
      <c r="D514" s="1" t="s">
        <v>3157</v>
      </c>
      <c r="E514" s="16" t="n">
        <v>46190</v>
      </c>
      <c r="F514" s="16" t="n">
        <v>46190</v>
      </c>
      <c r="G514" s="1" t="s">
        <v>99</v>
      </c>
      <c r="H514" s="1" t="n">
        <v>1265523</v>
      </c>
      <c r="I514" s="1" t="n">
        <v>2</v>
      </c>
      <c r="J514" s="1" t="s">
        <v>3057</v>
      </c>
      <c r="K514" s="68" t="n">
        <v>181</v>
      </c>
      <c r="L514" s="0" t="s">
        <v>3058</v>
      </c>
    </row>
    <row r="515" customFormat="false" ht="15" hidden="false" customHeight="true" outlineLevel="0" collapsed="false">
      <c r="A515" s="1" t="n">
        <v>3</v>
      </c>
      <c r="B515" s="1" t="n">
        <v>160603</v>
      </c>
      <c r="C515" s="1" t="s">
        <v>35</v>
      </c>
      <c r="D515" s="1" t="s">
        <v>3157</v>
      </c>
      <c r="E515" s="16" t="n">
        <v>46189</v>
      </c>
      <c r="F515" s="16" t="n">
        <v>46189</v>
      </c>
      <c r="G515" s="1" t="s">
        <v>99</v>
      </c>
      <c r="H515" s="1" t="n">
        <v>1261640</v>
      </c>
      <c r="I515" s="1" t="n">
        <v>2</v>
      </c>
      <c r="J515" s="1" t="s">
        <v>3057</v>
      </c>
      <c r="K515" s="68" t="n">
        <v>2433</v>
      </c>
      <c r="L515" s="0" t="s">
        <v>3058</v>
      </c>
    </row>
    <row r="516" customFormat="false" ht="15" hidden="false" customHeight="true" outlineLevel="0" collapsed="false">
      <c r="A516" s="1" t="n">
        <v>3</v>
      </c>
      <c r="B516" s="1" t="n">
        <v>160602</v>
      </c>
      <c r="C516" s="1" t="s">
        <v>189</v>
      </c>
      <c r="D516" s="1" t="s">
        <v>3157</v>
      </c>
      <c r="E516" s="16" t="n">
        <v>46189</v>
      </c>
      <c r="F516" s="16" t="n">
        <v>46189</v>
      </c>
      <c r="G516" s="1" t="s">
        <v>99</v>
      </c>
      <c r="H516" s="1" t="n">
        <v>1260786</v>
      </c>
      <c r="I516" s="1" t="n">
        <v>2</v>
      </c>
      <c r="J516" s="1" t="s">
        <v>3057</v>
      </c>
      <c r="K516" s="68" t="n">
        <v>240</v>
      </c>
      <c r="L516" s="0" t="s">
        <v>3058</v>
      </c>
    </row>
    <row r="517" customFormat="false" ht="15" hidden="false" customHeight="true" outlineLevel="0" collapsed="false">
      <c r="A517" s="1" t="n">
        <v>3</v>
      </c>
      <c r="B517" s="1" t="n">
        <v>160601</v>
      </c>
      <c r="C517" s="1" t="s">
        <v>35</v>
      </c>
      <c r="D517" s="1" t="s">
        <v>3157</v>
      </c>
      <c r="E517" s="16" t="n">
        <v>46189</v>
      </c>
      <c r="F517" s="16" t="n">
        <v>46189</v>
      </c>
      <c r="G517" s="1" t="s">
        <v>99</v>
      </c>
      <c r="H517" s="1" t="n">
        <v>1260342</v>
      </c>
      <c r="I517" s="1" t="n">
        <v>2</v>
      </c>
      <c r="J517" s="1" t="s">
        <v>3057</v>
      </c>
      <c r="K517" s="68" t="n">
        <v>86</v>
      </c>
      <c r="L517" s="0" t="s">
        <v>3058</v>
      </c>
    </row>
    <row r="518" customFormat="false" ht="15" hidden="false" customHeight="true" outlineLevel="0" collapsed="false">
      <c r="A518" s="1" t="n">
        <v>3</v>
      </c>
      <c r="B518" s="1" t="n">
        <v>150602</v>
      </c>
      <c r="C518" s="1" t="s">
        <v>35</v>
      </c>
      <c r="D518" s="1" t="s">
        <v>3157</v>
      </c>
      <c r="E518" s="16" t="n">
        <v>46188</v>
      </c>
      <c r="F518" s="16" t="n">
        <v>46188</v>
      </c>
      <c r="G518" s="1" t="s">
        <v>99</v>
      </c>
      <c r="H518" s="1" t="n">
        <v>1256546</v>
      </c>
      <c r="I518" s="1" t="n">
        <v>2</v>
      </c>
      <c r="J518" s="1" t="s">
        <v>3057</v>
      </c>
      <c r="K518" s="68" t="n">
        <v>280</v>
      </c>
      <c r="L518" s="0" t="s">
        <v>3058</v>
      </c>
    </row>
    <row r="519" customFormat="false" ht="15" hidden="false" customHeight="true" outlineLevel="0" collapsed="false">
      <c r="A519" s="1" t="n">
        <v>3</v>
      </c>
      <c r="B519" s="1" t="n">
        <v>150601</v>
      </c>
      <c r="C519" s="1" t="s">
        <v>35</v>
      </c>
      <c r="D519" s="1" t="s">
        <v>3157</v>
      </c>
      <c r="E519" s="16" t="n">
        <v>46188</v>
      </c>
      <c r="F519" s="16" t="n">
        <v>46188</v>
      </c>
      <c r="G519" s="1" t="s">
        <v>99</v>
      </c>
      <c r="H519" s="1" t="n">
        <v>1255621</v>
      </c>
      <c r="I519" s="1" t="n">
        <v>2</v>
      </c>
      <c r="J519" s="1" t="s">
        <v>3057</v>
      </c>
      <c r="K519" s="68" t="n">
        <v>1670</v>
      </c>
      <c r="L519" s="0" t="s">
        <v>3058</v>
      </c>
    </row>
    <row r="520" customFormat="false" ht="15" hidden="false" customHeight="true" outlineLevel="0" collapsed="false">
      <c r="A520" s="1" t="n">
        <v>3</v>
      </c>
      <c r="B520" s="1" t="n">
        <v>130602</v>
      </c>
      <c r="C520" s="1" t="s">
        <v>35</v>
      </c>
      <c r="D520" s="1" t="s">
        <v>3157</v>
      </c>
      <c r="E520" s="16" t="n">
        <v>46186</v>
      </c>
      <c r="F520" s="16" t="n">
        <v>46186</v>
      </c>
      <c r="G520" s="1" t="s">
        <v>99</v>
      </c>
      <c r="H520" s="1" t="n">
        <v>1244725</v>
      </c>
      <c r="I520" s="1" t="n">
        <v>2</v>
      </c>
      <c r="J520" s="1" t="s">
        <v>3057</v>
      </c>
      <c r="K520" s="68" t="n">
        <v>120</v>
      </c>
      <c r="L520" s="0" t="s">
        <v>3058</v>
      </c>
    </row>
    <row r="521" customFormat="false" ht="15" hidden="false" customHeight="true" outlineLevel="0" collapsed="false">
      <c r="A521" s="1" t="n">
        <v>3</v>
      </c>
      <c r="B521" s="1" t="n">
        <v>130601</v>
      </c>
      <c r="C521" s="1" t="s">
        <v>35</v>
      </c>
      <c r="D521" s="1" t="s">
        <v>3157</v>
      </c>
      <c r="E521" s="16" t="n">
        <v>46186</v>
      </c>
      <c r="F521" s="16" t="n">
        <v>46186</v>
      </c>
      <c r="G521" s="1" t="s">
        <v>99</v>
      </c>
      <c r="H521" s="1" t="n">
        <v>1244179</v>
      </c>
      <c r="I521" s="1" t="n">
        <v>2</v>
      </c>
      <c r="J521" s="1" t="s">
        <v>3057</v>
      </c>
      <c r="K521" s="68" t="n">
        <v>335</v>
      </c>
      <c r="L521" s="0" t="s">
        <v>3058</v>
      </c>
    </row>
    <row r="522" customFormat="false" ht="15" hidden="false" customHeight="true" outlineLevel="0" collapsed="false">
      <c r="A522" s="1" t="n">
        <v>3</v>
      </c>
      <c r="B522" s="1" t="n">
        <v>120604</v>
      </c>
      <c r="C522" s="1" t="s">
        <v>35</v>
      </c>
      <c r="D522" s="1" t="s">
        <v>3157</v>
      </c>
      <c r="E522" s="16" t="n">
        <v>46185</v>
      </c>
      <c r="F522" s="16" t="n">
        <v>46185</v>
      </c>
      <c r="G522" s="1" t="s">
        <v>99</v>
      </c>
      <c r="H522" s="1" t="n">
        <v>1241307</v>
      </c>
      <c r="I522" s="1" t="n">
        <v>2</v>
      </c>
      <c r="J522" s="1" t="s">
        <v>3057</v>
      </c>
      <c r="K522" s="68" t="n">
        <v>3014.5</v>
      </c>
      <c r="L522" s="0" t="s">
        <v>3058</v>
      </c>
    </row>
    <row r="523" customFormat="false" ht="15" hidden="false" customHeight="true" outlineLevel="0" collapsed="false">
      <c r="A523" s="1" t="n">
        <v>3</v>
      </c>
      <c r="B523" s="1" t="n">
        <v>120603</v>
      </c>
      <c r="C523" s="1" t="s">
        <v>35</v>
      </c>
      <c r="D523" s="1" t="s">
        <v>3157</v>
      </c>
      <c r="E523" s="16" t="n">
        <v>46185</v>
      </c>
      <c r="F523" s="16" t="n">
        <v>46185</v>
      </c>
      <c r="G523" s="1" t="s">
        <v>99</v>
      </c>
      <c r="H523" s="1" t="n">
        <v>1241179</v>
      </c>
      <c r="I523" s="1" t="n">
        <v>2</v>
      </c>
      <c r="J523" s="1" t="s">
        <v>3057</v>
      </c>
      <c r="K523" s="68" t="n">
        <v>260</v>
      </c>
      <c r="L523" s="0" t="s">
        <v>3058</v>
      </c>
    </row>
    <row r="524" customFormat="false" ht="15" hidden="false" customHeight="true" outlineLevel="0" collapsed="false">
      <c r="A524" s="1" t="n">
        <v>3</v>
      </c>
      <c r="B524" s="1" t="n">
        <v>120602</v>
      </c>
      <c r="C524" s="1" t="s">
        <v>35</v>
      </c>
      <c r="D524" s="1" t="s">
        <v>3157</v>
      </c>
      <c r="E524" s="16" t="n">
        <v>46185</v>
      </c>
      <c r="F524" s="16" t="n">
        <v>46185</v>
      </c>
      <c r="G524" s="1" t="s">
        <v>99</v>
      </c>
      <c r="H524" s="1" t="n">
        <v>1240667</v>
      </c>
      <c r="I524" s="1" t="n">
        <v>2</v>
      </c>
      <c r="J524" s="1" t="s">
        <v>3057</v>
      </c>
      <c r="K524" s="68" t="n">
        <v>120</v>
      </c>
      <c r="L524" s="0" t="s">
        <v>3058</v>
      </c>
    </row>
    <row r="525" customFormat="false" ht="15" hidden="false" customHeight="true" outlineLevel="0" collapsed="false">
      <c r="A525" s="1" t="n">
        <v>3</v>
      </c>
      <c r="B525" s="1" t="n">
        <v>120601</v>
      </c>
      <c r="C525" s="1" t="s">
        <v>35</v>
      </c>
      <c r="D525" s="1" t="s">
        <v>3157</v>
      </c>
      <c r="E525" s="16" t="n">
        <v>46185</v>
      </c>
      <c r="F525" s="16" t="n">
        <v>46185</v>
      </c>
      <c r="G525" s="1" t="s">
        <v>99</v>
      </c>
      <c r="H525" s="1" t="n">
        <v>1240663</v>
      </c>
      <c r="I525" s="1" t="n">
        <v>2</v>
      </c>
      <c r="J525" s="1" t="s">
        <v>3057</v>
      </c>
      <c r="K525" s="68" t="n">
        <v>176</v>
      </c>
      <c r="L525" s="0" t="s">
        <v>3058</v>
      </c>
    </row>
    <row r="526" customFormat="false" ht="15" hidden="false" customHeight="true" outlineLevel="0" collapsed="false">
      <c r="A526" s="1" t="n">
        <v>3</v>
      </c>
      <c r="B526" s="1" t="n">
        <v>110602</v>
      </c>
      <c r="C526" s="1" t="s">
        <v>35</v>
      </c>
      <c r="D526" s="1" t="s">
        <v>3157</v>
      </c>
      <c r="E526" s="16" t="n">
        <v>46184</v>
      </c>
      <c r="F526" s="16" t="n">
        <v>46184</v>
      </c>
      <c r="G526" s="1" t="s">
        <v>99</v>
      </c>
      <c r="H526" s="1" t="n">
        <v>1235929</v>
      </c>
      <c r="I526" s="1" t="n">
        <v>2</v>
      </c>
      <c r="J526" s="1" t="s">
        <v>3057</v>
      </c>
      <c r="K526" s="68" t="n">
        <v>120</v>
      </c>
      <c r="L526" s="0" t="s">
        <v>3058</v>
      </c>
    </row>
    <row r="527" customFormat="false" ht="15" hidden="false" customHeight="true" outlineLevel="0" collapsed="false">
      <c r="A527" s="1" t="n">
        <v>3</v>
      </c>
      <c r="B527" s="1" t="n">
        <v>110601</v>
      </c>
      <c r="C527" s="1" t="s">
        <v>35</v>
      </c>
      <c r="D527" s="1" t="s">
        <v>3157</v>
      </c>
      <c r="E527" s="16" t="n">
        <v>46184</v>
      </c>
      <c r="F527" s="16" t="n">
        <v>46184</v>
      </c>
      <c r="G527" s="1" t="s">
        <v>99</v>
      </c>
      <c r="H527" s="1" t="n">
        <v>1235924</v>
      </c>
      <c r="I527" s="1" t="n">
        <v>2</v>
      </c>
      <c r="J527" s="1" t="s">
        <v>3057</v>
      </c>
      <c r="K527" s="68" t="n">
        <v>128</v>
      </c>
      <c r="L527" s="0" t="s">
        <v>3058</v>
      </c>
    </row>
    <row r="528" customFormat="false" ht="15" hidden="false" customHeight="true" outlineLevel="0" collapsed="false">
      <c r="A528" s="1" t="n">
        <v>3</v>
      </c>
      <c r="B528" s="1" t="n">
        <v>100602</v>
      </c>
      <c r="C528" s="1" t="s">
        <v>35</v>
      </c>
      <c r="D528" s="1" t="s">
        <v>3157</v>
      </c>
      <c r="E528" s="16" t="n">
        <v>46183</v>
      </c>
      <c r="F528" s="16" t="n">
        <v>46183</v>
      </c>
      <c r="G528" s="1" t="s">
        <v>99</v>
      </c>
      <c r="H528" s="1" t="n">
        <v>1231217</v>
      </c>
      <c r="I528" s="1" t="n">
        <v>2</v>
      </c>
      <c r="J528" s="1" t="s">
        <v>3057</v>
      </c>
      <c r="K528" s="68" t="n">
        <v>120</v>
      </c>
      <c r="L528" s="0" t="s">
        <v>3058</v>
      </c>
    </row>
    <row r="529" customFormat="false" ht="15" hidden="false" customHeight="true" outlineLevel="0" collapsed="false">
      <c r="A529" s="1" t="n">
        <v>3</v>
      </c>
      <c r="B529" s="1" t="n">
        <v>100601</v>
      </c>
      <c r="C529" s="1" t="s">
        <v>35</v>
      </c>
      <c r="D529" s="1" t="s">
        <v>3157</v>
      </c>
      <c r="E529" s="16" t="n">
        <v>46183</v>
      </c>
      <c r="F529" s="16" t="n">
        <v>46183</v>
      </c>
      <c r="G529" s="1" t="s">
        <v>99</v>
      </c>
      <c r="H529" s="1" t="n">
        <v>1230923</v>
      </c>
      <c r="I529" s="1" t="n">
        <v>2</v>
      </c>
      <c r="J529" s="1" t="s">
        <v>3057</v>
      </c>
      <c r="K529" s="68" t="n">
        <v>140</v>
      </c>
      <c r="L529" s="0" t="s">
        <v>3058</v>
      </c>
    </row>
    <row r="530" customFormat="false" ht="15" hidden="false" customHeight="true" outlineLevel="0" collapsed="false">
      <c r="A530" s="1" t="n">
        <v>3</v>
      </c>
      <c r="B530" s="1" t="n">
        <v>90604</v>
      </c>
      <c r="C530" s="1" t="s">
        <v>35</v>
      </c>
      <c r="D530" s="1" t="s">
        <v>3157</v>
      </c>
      <c r="E530" s="16" t="n">
        <v>46182</v>
      </c>
      <c r="F530" s="16" t="n">
        <v>46182</v>
      </c>
      <c r="G530" s="1" t="s">
        <v>99</v>
      </c>
      <c r="H530" s="1" t="n">
        <v>1227417</v>
      </c>
      <c r="I530" s="1" t="n">
        <v>2</v>
      </c>
      <c r="J530" s="1" t="s">
        <v>3057</v>
      </c>
      <c r="K530" s="68" t="n">
        <v>2642.5</v>
      </c>
      <c r="L530" s="0" t="s">
        <v>3058</v>
      </c>
    </row>
    <row r="531" customFormat="false" ht="15" hidden="false" customHeight="true" outlineLevel="0" collapsed="false">
      <c r="A531" s="1" t="n">
        <v>3</v>
      </c>
      <c r="B531" s="1" t="n">
        <v>90603</v>
      </c>
      <c r="C531" s="1" t="s">
        <v>35</v>
      </c>
      <c r="D531" s="1" t="s">
        <v>3157</v>
      </c>
      <c r="E531" s="16" t="n">
        <v>46182</v>
      </c>
      <c r="F531" s="16" t="n">
        <v>46182</v>
      </c>
      <c r="G531" s="1" t="s">
        <v>99</v>
      </c>
      <c r="H531" s="1" t="n">
        <v>1227030</v>
      </c>
      <c r="I531" s="1" t="n">
        <v>2</v>
      </c>
      <c r="J531" s="1" t="s">
        <v>3057</v>
      </c>
      <c r="K531" s="68" t="n">
        <v>260</v>
      </c>
      <c r="L531" s="0" t="s">
        <v>3058</v>
      </c>
    </row>
    <row r="532" customFormat="false" ht="15" hidden="false" customHeight="true" outlineLevel="0" collapsed="false">
      <c r="A532" s="1" t="n">
        <v>3</v>
      </c>
      <c r="B532" s="1" t="n">
        <v>90602</v>
      </c>
      <c r="C532" s="1" t="s">
        <v>35</v>
      </c>
      <c r="D532" s="1" t="s">
        <v>3157</v>
      </c>
      <c r="E532" s="16" t="n">
        <v>46182</v>
      </c>
      <c r="F532" s="16" t="n">
        <v>46182</v>
      </c>
      <c r="G532" s="1" t="s">
        <v>99</v>
      </c>
      <c r="H532" s="1" t="n">
        <v>1226831</v>
      </c>
      <c r="I532" s="1" t="n">
        <v>2</v>
      </c>
      <c r="J532" s="1" t="s">
        <v>3057</v>
      </c>
      <c r="K532" s="68" t="n">
        <v>120</v>
      </c>
      <c r="L532" s="0" t="s">
        <v>3058</v>
      </c>
    </row>
    <row r="533" customFormat="false" ht="15" hidden="false" customHeight="true" outlineLevel="0" collapsed="false">
      <c r="A533" s="1" t="n">
        <v>3</v>
      </c>
      <c r="B533" s="1" t="n">
        <v>90601</v>
      </c>
      <c r="C533" s="1" t="s">
        <v>35</v>
      </c>
      <c r="D533" s="1" t="s">
        <v>3157</v>
      </c>
      <c r="E533" s="16" t="n">
        <v>46182</v>
      </c>
      <c r="F533" s="16" t="n">
        <v>46182</v>
      </c>
      <c r="G533" s="1" t="s">
        <v>99</v>
      </c>
      <c r="H533" s="1" t="n">
        <v>1226176</v>
      </c>
      <c r="I533" s="1" t="n">
        <v>2</v>
      </c>
      <c r="J533" s="1" t="s">
        <v>3057</v>
      </c>
      <c r="K533" s="68" t="n">
        <v>155</v>
      </c>
      <c r="L533" s="0" t="s">
        <v>3058</v>
      </c>
    </row>
    <row r="534" customFormat="false" ht="15" hidden="false" customHeight="true" outlineLevel="0" collapsed="false">
      <c r="A534" s="1" t="n">
        <v>3</v>
      </c>
      <c r="B534" s="1" t="n">
        <v>80603</v>
      </c>
      <c r="C534" s="1" t="s">
        <v>35</v>
      </c>
      <c r="D534" s="1" t="s">
        <v>3157</v>
      </c>
      <c r="E534" s="16" t="n">
        <v>46181</v>
      </c>
      <c r="F534" s="16" t="n">
        <v>46181</v>
      </c>
      <c r="G534" s="1" t="s">
        <v>99</v>
      </c>
      <c r="H534" s="1" t="n">
        <v>1222104</v>
      </c>
      <c r="I534" s="1" t="n">
        <v>2</v>
      </c>
      <c r="J534" s="1" t="s">
        <v>3057</v>
      </c>
      <c r="K534" s="68" t="n">
        <v>120</v>
      </c>
      <c r="L534" s="0" t="s">
        <v>3058</v>
      </c>
    </row>
    <row r="535" customFormat="false" ht="15" hidden="false" customHeight="true" outlineLevel="0" collapsed="false">
      <c r="A535" s="1" t="n">
        <v>3</v>
      </c>
      <c r="B535" s="1" t="n">
        <v>4233</v>
      </c>
      <c r="C535" s="1" t="s">
        <v>35</v>
      </c>
      <c r="D535" s="1" t="s">
        <v>3157</v>
      </c>
      <c r="E535" s="16" t="n">
        <v>46178</v>
      </c>
      <c r="F535" s="16" t="n">
        <v>46178</v>
      </c>
      <c r="G535" s="1" t="s">
        <v>99</v>
      </c>
      <c r="H535" s="1" t="n">
        <v>1206514</v>
      </c>
      <c r="I535" s="1" t="n">
        <v>6</v>
      </c>
      <c r="J535" s="1" t="s">
        <v>3057</v>
      </c>
      <c r="K535" s="68" t="n">
        <v>165</v>
      </c>
      <c r="L535" s="0" t="s">
        <v>3058</v>
      </c>
    </row>
    <row r="536" customFormat="false" ht="15" hidden="false" customHeight="true" outlineLevel="0" collapsed="false">
      <c r="A536" s="1" t="n">
        <v>3</v>
      </c>
      <c r="B536" s="1" t="n">
        <v>4232</v>
      </c>
      <c r="C536" s="1" t="s">
        <v>35</v>
      </c>
      <c r="D536" s="1" t="s">
        <v>3157</v>
      </c>
      <c r="E536" s="16" t="n">
        <v>46178</v>
      </c>
      <c r="F536" s="16" t="n">
        <v>46178</v>
      </c>
      <c r="G536" s="1" t="s">
        <v>99</v>
      </c>
      <c r="H536" s="1" t="n">
        <v>1206443</v>
      </c>
      <c r="I536" s="1" t="n">
        <v>6</v>
      </c>
      <c r="J536" s="1" t="s">
        <v>3057</v>
      </c>
      <c r="K536" s="68" t="n">
        <v>260</v>
      </c>
      <c r="L536" s="0" t="s">
        <v>3058</v>
      </c>
    </row>
    <row r="537" customFormat="false" ht="15" hidden="false" customHeight="true" outlineLevel="0" collapsed="false">
      <c r="A537" s="1" t="n">
        <v>3</v>
      </c>
      <c r="B537" s="1" t="n">
        <v>4231</v>
      </c>
      <c r="C537" s="1" t="s">
        <v>35</v>
      </c>
      <c r="D537" s="1" t="s">
        <v>3157</v>
      </c>
      <c r="E537" s="16" t="n">
        <v>46178</v>
      </c>
      <c r="F537" s="16" t="n">
        <v>46178</v>
      </c>
      <c r="G537" s="1" t="s">
        <v>99</v>
      </c>
      <c r="H537" s="1" t="n">
        <v>1206433</v>
      </c>
      <c r="I537" s="1" t="n">
        <v>6</v>
      </c>
      <c r="J537" s="1" t="s">
        <v>3057</v>
      </c>
      <c r="K537" s="68" t="n">
        <v>140</v>
      </c>
      <c r="L537" s="0" t="s">
        <v>3058</v>
      </c>
    </row>
    <row r="538" customFormat="false" ht="15" hidden="false" customHeight="true" outlineLevel="0" collapsed="false">
      <c r="A538" s="1" t="n">
        <v>3</v>
      </c>
      <c r="B538" s="1" t="n">
        <v>4224</v>
      </c>
      <c r="C538" s="1" t="s">
        <v>35</v>
      </c>
      <c r="D538" s="1" t="s">
        <v>3157</v>
      </c>
      <c r="E538" s="16" t="n">
        <v>46176</v>
      </c>
      <c r="F538" s="16" t="n">
        <v>46176</v>
      </c>
      <c r="G538" s="1" t="s">
        <v>99</v>
      </c>
      <c r="H538" s="1" t="n">
        <v>1196715</v>
      </c>
      <c r="I538" s="1" t="n">
        <v>6</v>
      </c>
      <c r="J538" s="1" t="s">
        <v>3057</v>
      </c>
      <c r="K538" s="68" t="n">
        <v>135</v>
      </c>
      <c r="L538" s="0" t="s">
        <v>3058</v>
      </c>
    </row>
    <row r="539" customFormat="false" ht="15" hidden="false" customHeight="true" outlineLevel="0" collapsed="false">
      <c r="A539" s="1" t="n">
        <v>3</v>
      </c>
      <c r="B539" s="1" t="n">
        <v>4223</v>
      </c>
      <c r="C539" s="1" t="s">
        <v>35</v>
      </c>
      <c r="D539" s="1" t="s">
        <v>3157</v>
      </c>
      <c r="E539" s="16" t="n">
        <v>46175</v>
      </c>
      <c r="F539" s="16" t="n">
        <v>46175</v>
      </c>
      <c r="G539" s="1" t="s">
        <v>99</v>
      </c>
      <c r="H539" s="1" t="n">
        <v>1192584</v>
      </c>
      <c r="I539" s="1" t="n">
        <v>6</v>
      </c>
      <c r="J539" s="1" t="s">
        <v>3057</v>
      </c>
      <c r="K539" s="68" t="n">
        <v>1287</v>
      </c>
      <c r="L539" s="0" t="s">
        <v>3058</v>
      </c>
    </row>
    <row r="540" customFormat="false" ht="15" hidden="false" customHeight="true" outlineLevel="0" collapsed="false">
      <c r="A540" s="1" t="n">
        <v>3</v>
      </c>
      <c r="B540" s="1" t="n">
        <v>4222</v>
      </c>
      <c r="C540" s="1" t="s">
        <v>35</v>
      </c>
      <c r="D540" s="1" t="s">
        <v>3157</v>
      </c>
      <c r="E540" s="16" t="n">
        <v>46175</v>
      </c>
      <c r="F540" s="16" t="n">
        <v>46175</v>
      </c>
      <c r="G540" s="1" t="s">
        <v>99</v>
      </c>
      <c r="H540" s="1" t="n">
        <v>1191222</v>
      </c>
      <c r="I540" s="1" t="n">
        <v>6</v>
      </c>
      <c r="J540" s="1" t="s">
        <v>3057</v>
      </c>
      <c r="K540" s="68" t="n">
        <v>205</v>
      </c>
      <c r="L540" s="0" t="s">
        <v>3058</v>
      </c>
    </row>
    <row r="541" customFormat="false" ht="15" hidden="false" customHeight="true" outlineLevel="0" collapsed="false">
      <c r="A541" s="1" t="n">
        <v>3</v>
      </c>
      <c r="B541" s="1" t="n">
        <v>4221</v>
      </c>
      <c r="C541" s="1" t="s">
        <v>35</v>
      </c>
      <c r="D541" s="1" t="s">
        <v>3157</v>
      </c>
      <c r="E541" s="16" t="n">
        <v>46174</v>
      </c>
      <c r="F541" s="16" t="n">
        <v>46174</v>
      </c>
      <c r="G541" s="1" t="s">
        <v>99</v>
      </c>
      <c r="H541" s="1" t="n">
        <v>1188013</v>
      </c>
      <c r="I541" s="1" t="n">
        <v>6</v>
      </c>
      <c r="J541" s="1" t="s">
        <v>3057</v>
      </c>
      <c r="K541" s="68" t="n">
        <v>260</v>
      </c>
      <c r="L541" s="0" t="s">
        <v>3058</v>
      </c>
    </row>
    <row r="542" customFormat="false" ht="15" hidden="false" customHeight="true" outlineLevel="0" collapsed="false">
      <c r="A542" s="1" t="n">
        <v>3</v>
      </c>
      <c r="B542" s="1" t="n">
        <v>4220</v>
      </c>
      <c r="C542" s="1" t="s">
        <v>35</v>
      </c>
      <c r="D542" s="1" t="s">
        <v>3157</v>
      </c>
      <c r="E542" s="16" t="n">
        <v>46174</v>
      </c>
      <c r="F542" s="16" t="n">
        <v>46174</v>
      </c>
      <c r="G542" s="1" t="s">
        <v>99</v>
      </c>
      <c r="H542" s="1" t="n">
        <v>1187033</v>
      </c>
      <c r="I542" s="1" t="n">
        <v>6</v>
      </c>
      <c r="J542" s="1" t="s">
        <v>3057</v>
      </c>
      <c r="K542" s="68" t="n">
        <v>120</v>
      </c>
      <c r="L542" s="0" t="s">
        <v>3058</v>
      </c>
    </row>
    <row r="543" customFormat="false" ht="15" hidden="false" customHeight="true" outlineLevel="0" collapsed="false">
      <c r="A543" s="1" t="n">
        <v>3</v>
      </c>
      <c r="B543" s="1" t="n">
        <v>4219</v>
      </c>
      <c r="C543" s="1" t="s">
        <v>35</v>
      </c>
      <c r="D543" s="1" t="s">
        <v>3157</v>
      </c>
      <c r="E543" s="16" t="n">
        <v>46174</v>
      </c>
      <c r="F543" s="16" t="n">
        <v>46174</v>
      </c>
      <c r="G543" s="1" t="s">
        <v>99</v>
      </c>
      <c r="H543" s="1" t="n">
        <v>1186773</v>
      </c>
      <c r="I543" s="1" t="n">
        <v>6</v>
      </c>
      <c r="J543" s="1" t="s">
        <v>3057</v>
      </c>
      <c r="K543" s="68" t="n">
        <v>131</v>
      </c>
      <c r="L543" s="0" t="s">
        <v>3058</v>
      </c>
    </row>
    <row r="544" customFormat="false" ht="15" hidden="false" customHeight="true" outlineLevel="0" collapsed="false">
      <c r="A544" s="1" t="n">
        <v>3</v>
      </c>
      <c r="B544" s="1" t="n">
        <v>80703</v>
      </c>
      <c r="C544" s="1" t="s">
        <v>35</v>
      </c>
      <c r="D544" s="1" t="s">
        <v>3157</v>
      </c>
      <c r="E544" s="16" t="n">
        <v>46211</v>
      </c>
      <c r="F544" s="16" t="n">
        <v>46211</v>
      </c>
      <c r="G544" s="1" t="s">
        <v>99</v>
      </c>
      <c r="H544" s="1" t="n">
        <v>1369310</v>
      </c>
      <c r="I544" s="1" t="n">
        <v>2</v>
      </c>
      <c r="J544" s="1" t="s">
        <v>3057</v>
      </c>
      <c r="K544" s="68" t="n">
        <v>110</v>
      </c>
      <c r="L544" s="0" t="s">
        <v>3058</v>
      </c>
    </row>
    <row r="545" customFormat="false" ht="15" hidden="false" customHeight="true" outlineLevel="0" collapsed="false">
      <c r="A545" s="1" t="n">
        <v>3</v>
      </c>
      <c r="B545" s="1" t="n">
        <v>80702</v>
      </c>
      <c r="C545" s="1" t="s">
        <v>35</v>
      </c>
      <c r="D545" s="1" t="s">
        <v>3157</v>
      </c>
      <c r="E545" s="16" t="n">
        <v>46211</v>
      </c>
      <c r="F545" s="16" t="n">
        <v>46211</v>
      </c>
      <c r="G545" s="1" t="s">
        <v>99</v>
      </c>
      <c r="H545" s="1" t="n">
        <v>1369250</v>
      </c>
      <c r="I545" s="1" t="n">
        <v>2</v>
      </c>
      <c r="J545" s="1" t="s">
        <v>3057</v>
      </c>
      <c r="K545" s="68" t="n">
        <v>240</v>
      </c>
      <c r="L545" s="0" t="s">
        <v>3058</v>
      </c>
    </row>
    <row r="546" customFormat="false" ht="15" hidden="false" customHeight="true" outlineLevel="0" collapsed="false">
      <c r="A546" s="1" t="n">
        <v>3</v>
      </c>
      <c r="B546" s="1" t="n">
        <v>80701</v>
      </c>
      <c r="C546" s="1" t="s">
        <v>35</v>
      </c>
      <c r="D546" s="1" t="s">
        <v>3157</v>
      </c>
      <c r="E546" s="16" t="n">
        <v>46211</v>
      </c>
      <c r="F546" s="16" t="n">
        <v>46211</v>
      </c>
      <c r="G546" s="1" t="s">
        <v>99</v>
      </c>
      <c r="H546" s="1" t="n">
        <v>1369071</v>
      </c>
      <c r="I546" s="1" t="n">
        <v>2</v>
      </c>
      <c r="J546" s="1" t="s">
        <v>3057</v>
      </c>
      <c r="K546" s="68" t="n">
        <v>600</v>
      </c>
      <c r="L546" s="0" t="s">
        <v>3058</v>
      </c>
    </row>
    <row r="547" customFormat="false" ht="15" hidden="false" customHeight="true" outlineLevel="0" collapsed="false">
      <c r="A547" s="1" t="n">
        <v>3</v>
      </c>
      <c r="B547" s="1" t="n">
        <v>70703</v>
      </c>
      <c r="C547" s="1" t="s">
        <v>35</v>
      </c>
      <c r="D547" s="1" t="s">
        <v>3157</v>
      </c>
      <c r="E547" s="16" t="n">
        <v>46210</v>
      </c>
      <c r="F547" s="16" t="n">
        <v>46210</v>
      </c>
      <c r="G547" s="1" t="s">
        <v>99</v>
      </c>
      <c r="H547" s="1" t="n">
        <v>1365598</v>
      </c>
      <c r="I547" s="1" t="n">
        <v>2</v>
      </c>
      <c r="J547" s="1" t="s">
        <v>3057</v>
      </c>
      <c r="K547" s="68" t="n">
        <v>1818</v>
      </c>
      <c r="L547" s="0" t="s">
        <v>3058</v>
      </c>
    </row>
    <row r="548" customFormat="false" ht="15" hidden="false" customHeight="true" outlineLevel="0" collapsed="false">
      <c r="A548" s="1" t="n">
        <v>3</v>
      </c>
      <c r="B548" s="1" t="n">
        <v>70702</v>
      </c>
      <c r="C548" s="1" t="s">
        <v>35</v>
      </c>
      <c r="D548" s="1" t="s">
        <v>3157</v>
      </c>
      <c r="E548" s="16" t="n">
        <v>46210</v>
      </c>
      <c r="F548" s="16" t="n">
        <v>46210</v>
      </c>
      <c r="G548" s="1" t="s">
        <v>99</v>
      </c>
      <c r="H548" s="1" t="n">
        <v>1364765</v>
      </c>
      <c r="I548" s="1" t="n">
        <v>2</v>
      </c>
      <c r="J548" s="1" t="s">
        <v>3057</v>
      </c>
      <c r="K548" s="68" t="n">
        <v>280</v>
      </c>
      <c r="L548" s="0" t="s">
        <v>3058</v>
      </c>
    </row>
    <row r="549" customFormat="false" ht="15" hidden="false" customHeight="true" outlineLevel="0" collapsed="false">
      <c r="A549" s="1" t="n">
        <v>3</v>
      </c>
      <c r="B549" s="1" t="n">
        <v>70701</v>
      </c>
      <c r="C549" s="1" t="s">
        <v>35</v>
      </c>
      <c r="D549" s="1" t="s">
        <v>3157</v>
      </c>
      <c r="E549" s="16" t="n">
        <v>46210</v>
      </c>
      <c r="F549" s="16" t="n">
        <v>46210</v>
      </c>
      <c r="G549" s="1" t="s">
        <v>99</v>
      </c>
      <c r="H549" s="1" t="n">
        <v>1364758</v>
      </c>
      <c r="I549" s="1" t="n">
        <v>2</v>
      </c>
      <c r="J549" s="1" t="s">
        <v>3057</v>
      </c>
      <c r="K549" s="68" t="n">
        <v>105</v>
      </c>
      <c r="L549" s="0" t="s">
        <v>3058</v>
      </c>
    </row>
    <row r="550" customFormat="false" ht="15" hidden="false" customHeight="true" outlineLevel="0" collapsed="false">
      <c r="A550" s="1" t="n">
        <v>3</v>
      </c>
      <c r="B550" s="1" t="n">
        <v>60702</v>
      </c>
      <c r="C550" s="1" t="s">
        <v>35</v>
      </c>
      <c r="D550" s="1" t="s">
        <v>3157</v>
      </c>
      <c r="E550" s="16" t="n">
        <v>46209</v>
      </c>
      <c r="F550" s="16" t="n">
        <v>46209</v>
      </c>
      <c r="G550" s="1" t="s">
        <v>99</v>
      </c>
      <c r="H550" s="1" t="n">
        <v>1359854</v>
      </c>
      <c r="I550" s="1" t="n">
        <v>2</v>
      </c>
      <c r="J550" s="1" t="s">
        <v>3057</v>
      </c>
      <c r="K550" s="68" t="n">
        <v>240</v>
      </c>
      <c r="L550" s="0" t="s">
        <v>3058</v>
      </c>
    </row>
    <row r="551" customFormat="false" ht="15" hidden="false" customHeight="true" outlineLevel="0" collapsed="false">
      <c r="A551" s="1" t="n">
        <v>3</v>
      </c>
      <c r="B551" s="1" t="n">
        <v>60701</v>
      </c>
      <c r="C551" s="1" t="s">
        <v>35</v>
      </c>
      <c r="D551" s="1" t="s">
        <v>3157</v>
      </c>
      <c r="E551" s="16" t="n">
        <v>46209</v>
      </c>
      <c r="F551" s="16" t="n">
        <v>46209</v>
      </c>
      <c r="G551" s="1" t="s">
        <v>99</v>
      </c>
      <c r="H551" s="1" t="n">
        <v>1359849</v>
      </c>
      <c r="I551" s="1" t="n">
        <v>2</v>
      </c>
      <c r="J551" s="1" t="s">
        <v>3057</v>
      </c>
      <c r="K551" s="68" t="n">
        <v>90</v>
      </c>
      <c r="L551" s="0" t="s">
        <v>3058</v>
      </c>
    </row>
    <row r="552" customFormat="false" ht="15" hidden="false" customHeight="true" outlineLevel="0" collapsed="false">
      <c r="A552" s="1" t="n">
        <v>3</v>
      </c>
      <c r="B552" s="1" t="n">
        <v>40701</v>
      </c>
      <c r="C552" s="1" t="s">
        <v>35</v>
      </c>
      <c r="D552" s="1" t="s">
        <v>3157</v>
      </c>
      <c r="E552" s="16" t="n">
        <v>46207</v>
      </c>
      <c r="F552" s="16" t="n">
        <v>46207</v>
      </c>
      <c r="G552" s="1" t="s">
        <v>99</v>
      </c>
      <c r="H552" s="1" t="n">
        <v>1348265</v>
      </c>
      <c r="I552" s="1" t="n">
        <v>2</v>
      </c>
      <c r="J552" s="1" t="s">
        <v>3057</v>
      </c>
      <c r="K552" s="68" t="n">
        <v>318</v>
      </c>
      <c r="L552" s="0" t="s">
        <v>3058</v>
      </c>
    </row>
    <row r="553" customFormat="false" ht="15" hidden="false" customHeight="true" outlineLevel="0" collapsed="false">
      <c r="A553" s="1" t="n">
        <v>3</v>
      </c>
      <c r="B553" s="1" t="n">
        <v>30703</v>
      </c>
      <c r="C553" s="1" t="s">
        <v>35</v>
      </c>
      <c r="D553" s="1" t="s">
        <v>3157</v>
      </c>
      <c r="E553" s="16" t="n">
        <v>46206</v>
      </c>
      <c r="F553" s="16" t="n">
        <v>46206</v>
      </c>
      <c r="G553" s="1" t="s">
        <v>99</v>
      </c>
      <c r="H553" s="1" t="n">
        <v>1345515</v>
      </c>
      <c r="I553" s="1" t="n">
        <v>2</v>
      </c>
      <c r="J553" s="1" t="s">
        <v>3057</v>
      </c>
      <c r="K553" s="68" t="n">
        <v>240</v>
      </c>
      <c r="L553" s="0" t="s">
        <v>3058</v>
      </c>
    </row>
    <row r="554" customFormat="false" ht="15" hidden="false" customHeight="true" outlineLevel="0" collapsed="false">
      <c r="A554" s="1" t="n">
        <v>3</v>
      </c>
      <c r="B554" s="1" t="n">
        <v>30702</v>
      </c>
      <c r="C554" s="1" t="s">
        <v>35</v>
      </c>
      <c r="D554" s="1" t="s">
        <v>3157</v>
      </c>
      <c r="E554" s="16" t="n">
        <v>46206</v>
      </c>
      <c r="F554" s="16" t="n">
        <v>46206</v>
      </c>
      <c r="G554" s="1" t="s">
        <v>99</v>
      </c>
      <c r="H554" s="1" t="n">
        <v>1345206</v>
      </c>
      <c r="I554" s="1" t="n">
        <v>2</v>
      </c>
      <c r="J554" s="1" t="s">
        <v>3057</v>
      </c>
      <c r="K554" s="68" t="n">
        <v>1615</v>
      </c>
      <c r="L554" s="0" t="s">
        <v>3058</v>
      </c>
    </row>
    <row r="555" customFormat="false" ht="15" hidden="false" customHeight="true" outlineLevel="0" collapsed="false">
      <c r="A555" s="1" t="n">
        <v>3</v>
      </c>
      <c r="B555" s="1" t="n">
        <v>30701</v>
      </c>
      <c r="C555" s="1" t="s">
        <v>35</v>
      </c>
      <c r="D555" s="1" t="s">
        <v>3157</v>
      </c>
      <c r="E555" s="16" t="n">
        <v>46206</v>
      </c>
      <c r="F555" s="16" t="n">
        <v>46206</v>
      </c>
      <c r="G555" s="1" t="s">
        <v>99</v>
      </c>
      <c r="H555" s="1" t="n">
        <v>1343817</v>
      </c>
      <c r="I555" s="1" t="n">
        <v>2</v>
      </c>
      <c r="J555" s="1" t="s">
        <v>3057</v>
      </c>
      <c r="K555" s="68" t="n">
        <v>110</v>
      </c>
      <c r="L555" s="0" t="s">
        <v>3058</v>
      </c>
    </row>
    <row r="556" customFormat="false" ht="15" hidden="false" customHeight="true" outlineLevel="0" collapsed="false">
      <c r="A556" s="1" t="n">
        <v>3</v>
      </c>
      <c r="B556" s="1" t="n">
        <v>20704</v>
      </c>
      <c r="C556" s="1" t="s">
        <v>35</v>
      </c>
      <c r="D556" s="1" t="s">
        <v>3157</v>
      </c>
      <c r="E556" s="16" t="n">
        <v>46205</v>
      </c>
      <c r="F556" s="16" t="n">
        <v>46205</v>
      </c>
      <c r="G556" s="1" t="s">
        <v>99</v>
      </c>
      <c r="H556" s="1" t="n">
        <v>1340373</v>
      </c>
      <c r="I556" s="1" t="n">
        <v>2</v>
      </c>
      <c r="J556" s="1" t="s">
        <v>3057</v>
      </c>
      <c r="K556" s="68" t="n">
        <v>280</v>
      </c>
      <c r="L556" s="0" t="s">
        <v>3058</v>
      </c>
    </row>
    <row r="557" customFormat="false" ht="15" hidden="false" customHeight="true" outlineLevel="0" collapsed="false">
      <c r="A557" s="1" t="n">
        <v>3</v>
      </c>
      <c r="B557" s="1" t="n">
        <v>20703</v>
      </c>
      <c r="C557" s="1" t="s">
        <v>35</v>
      </c>
      <c r="D557" s="1" t="s">
        <v>3157</v>
      </c>
      <c r="E557" s="16" t="n">
        <v>46205</v>
      </c>
      <c r="F557" s="16" t="n">
        <v>46205</v>
      </c>
      <c r="G557" s="1" t="s">
        <v>99</v>
      </c>
      <c r="H557" s="1" t="n">
        <v>1339062</v>
      </c>
      <c r="I557" s="1" t="n">
        <v>2</v>
      </c>
      <c r="J557" s="1" t="s">
        <v>3057</v>
      </c>
      <c r="K557" s="68" t="n">
        <v>173</v>
      </c>
      <c r="L557" s="0" t="s">
        <v>3058</v>
      </c>
    </row>
    <row r="558" customFormat="false" ht="15" hidden="false" customHeight="true" outlineLevel="0" collapsed="false">
      <c r="A558" s="1" t="n">
        <v>3</v>
      </c>
      <c r="B558" s="1" t="n">
        <v>20702</v>
      </c>
      <c r="C558" s="1" t="s">
        <v>35</v>
      </c>
      <c r="D558" s="1" t="s">
        <v>3157</v>
      </c>
      <c r="E558" s="16" t="n">
        <v>46205</v>
      </c>
      <c r="F558" s="16" t="n">
        <v>46205</v>
      </c>
      <c r="G558" s="1" t="s">
        <v>99</v>
      </c>
      <c r="H558" s="1" t="n">
        <v>1338911</v>
      </c>
      <c r="I558" s="1" t="n">
        <v>2</v>
      </c>
      <c r="J558" s="1" t="s">
        <v>3057</v>
      </c>
      <c r="K558" s="68" t="n">
        <v>240</v>
      </c>
      <c r="L558" s="0" t="s">
        <v>3058</v>
      </c>
    </row>
    <row r="559" customFormat="false" ht="15" hidden="false" customHeight="true" outlineLevel="0" collapsed="false">
      <c r="A559" s="1" t="n">
        <v>3</v>
      </c>
      <c r="B559" s="1" t="n">
        <v>20701</v>
      </c>
      <c r="C559" s="1" t="s">
        <v>35</v>
      </c>
      <c r="D559" s="1" t="s">
        <v>3157</v>
      </c>
      <c r="E559" s="16" t="n">
        <v>46205</v>
      </c>
      <c r="F559" s="16" t="n">
        <v>46205</v>
      </c>
      <c r="G559" s="1" t="s">
        <v>99</v>
      </c>
      <c r="H559" s="1" t="n">
        <v>1338903</v>
      </c>
      <c r="I559" s="1" t="n">
        <v>2</v>
      </c>
      <c r="J559" s="1" t="s">
        <v>3057</v>
      </c>
      <c r="K559" s="68" t="n">
        <v>40.48</v>
      </c>
      <c r="L559" s="0" t="s">
        <v>3058</v>
      </c>
    </row>
    <row r="560" customFormat="false" ht="15" hidden="false" customHeight="true" outlineLevel="0" collapsed="false">
      <c r="A560" s="1" t="n">
        <v>3</v>
      </c>
      <c r="B560" s="1" t="n">
        <v>10701</v>
      </c>
      <c r="C560" s="1" t="s">
        <v>35</v>
      </c>
      <c r="D560" s="1" t="s">
        <v>3157</v>
      </c>
      <c r="E560" s="16" t="n">
        <v>46204</v>
      </c>
      <c r="F560" s="16" t="n">
        <v>46204</v>
      </c>
      <c r="G560" s="1" t="s">
        <v>99</v>
      </c>
      <c r="H560" s="1" t="n">
        <v>1334149</v>
      </c>
      <c r="I560" s="1" t="n">
        <v>2</v>
      </c>
      <c r="J560" s="1" t="s">
        <v>3057</v>
      </c>
      <c r="K560" s="68" t="n">
        <v>125</v>
      </c>
      <c r="L560" s="0" t="s">
        <v>3058</v>
      </c>
    </row>
    <row r="561" customFormat="false" ht="15" hidden="false" customHeight="true" outlineLevel="0" collapsed="false">
      <c r="A561" s="1" t="n">
        <v>3</v>
      </c>
      <c r="B561" s="1" t="n">
        <v>300604</v>
      </c>
      <c r="C561" s="1" t="s">
        <v>35</v>
      </c>
      <c r="D561" s="1" t="s">
        <v>3157</v>
      </c>
      <c r="E561" s="16" t="n">
        <v>46203</v>
      </c>
      <c r="F561" s="16" t="n">
        <v>46203</v>
      </c>
      <c r="G561" s="1" t="s">
        <v>99</v>
      </c>
      <c r="H561" s="1" t="n">
        <v>1330562</v>
      </c>
      <c r="I561" s="1" t="n">
        <v>2</v>
      </c>
      <c r="J561" s="1" t="s">
        <v>3057</v>
      </c>
      <c r="K561" s="68" t="n">
        <v>120</v>
      </c>
      <c r="L561" s="0" t="s">
        <v>3058</v>
      </c>
    </row>
    <row r="562" customFormat="false" ht="15" hidden="false" customHeight="true" outlineLevel="0" collapsed="false">
      <c r="A562" s="1" t="n">
        <v>3</v>
      </c>
      <c r="B562" s="1" t="n">
        <v>300603</v>
      </c>
      <c r="C562" s="1" t="s">
        <v>35</v>
      </c>
      <c r="D562" s="1" t="s">
        <v>3157</v>
      </c>
      <c r="E562" s="16" t="n">
        <v>46203</v>
      </c>
      <c r="F562" s="16" t="n">
        <v>46203</v>
      </c>
      <c r="G562" s="1" t="s">
        <v>99</v>
      </c>
      <c r="H562" s="1" t="n">
        <v>1330487</v>
      </c>
      <c r="I562" s="1" t="n">
        <v>2</v>
      </c>
      <c r="J562" s="1" t="s">
        <v>3057</v>
      </c>
      <c r="K562" s="68" t="n">
        <v>2666.5</v>
      </c>
      <c r="L562" s="0" t="s">
        <v>3058</v>
      </c>
    </row>
    <row r="563" customFormat="false" ht="15" hidden="false" customHeight="true" outlineLevel="0" collapsed="false">
      <c r="A563" s="1" t="n">
        <v>3</v>
      </c>
      <c r="B563" s="1" t="n">
        <v>300602</v>
      </c>
      <c r="C563" s="1" t="s">
        <v>35</v>
      </c>
      <c r="D563" s="1" t="s">
        <v>3157</v>
      </c>
      <c r="E563" s="16" t="n">
        <v>46203</v>
      </c>
      <c r="F563" s="16" t="n">
        <v>46203</v>
      </c>
      <c r="G563" s="1" t="s">
        <v>99</v>
      </c>
      <c r="H563" s="1" t="n">
        <v>1328829</v>
      </c>
      <c r="I563" s="1" t="n">
        <v>2</v>
      </c>
      <c r="J563" s="1" t="s">
        <v>3057</v>
      </c>
      <c r="K563" s="68" t="n">
        <v>60</v>
      </c>
      <c r="L563" s="0" t="s">
        <v>3058</v>
      </c>
    </row>
    <row r="564" customFormat="false" ht="15" hidden="false" customHeight="true" outlineLevel="0" collapsed="false">
      <c r="A564" s="1" t="n">
        <v>3</v>
      </c>
      <c r="B564" s="1" t="n">
        <v>300601</v>
      </c>
      <c r="C564" s="1" t="s">
        <v>35</v>
      </c>
      <c r="D564" s="1" t="s">
        <v>3157</v>
      </c>
      <c r="E564" s="16" t="n">
        <v>46203</v>
      </c>
      <c r="F564" s="16" t="n">
        <v>46203</v>
      </c>
      <c r="G564" s="1" t="s">
        <v>99</v>
      </c>
      <c r="H564" s="1" t="n">
        <v>1328802</v>
      </c>
      <c r="I564" s="1" t="n">
        <v>2</v>
      </c>
      <c r="J564" s="1" t="s">
        <v>3057</v>
      </c>
      <c r="K564" s="68" t="n">
        <v>250</v>
      </c>
      <c r="L564" s="0" t="s">
        <v>3058</v>
      </c>
    </row>
    <row r="565" customFormat="false" ht="15" hidden="false" customHeight="true" outlineLevel="0" collapsed="false">
      <c r="A565" s="1" t="n">
        <v>3</v>
      </c>
      <c r="B565" s="1" t="n">
        <v>290603</v>
      </c>
      <c r="C565" s="1" t="s">
        <v>35</v>
      </c>
      <c r="D565" s="1" t="s">
        <v>3157</v>
      </c>
      <c r="E565" s="16" t="n">
        <v>46202</v>
      </c>
      <c r="F565" s="16" t="n">
        <v>46202</v>
      </c>
      <c r="G565" s="1" t="s">
        <v>99</v>
      </c>
      <c r="H565" s="1" t="n">
        <v>1322116</v>
      </c>
      <c r="I565" s="1" t="n">
        <v>2</v>
      </c>
      <c r="J565" s="1" t="s">
        <v>3057</v>
      </c>
      <c r="K565" s="68" t="n">
        <v>385</v>
      </c>
      <c r="L565" s="0" t="s">
        <v>3058</v>
      </c>
    </row>
    <row r="566" customFormat="false" ht="15" hidden="false" customHeight="true" outlineLevel="0" collapsed="false">
      <c r="A566" s="1" t="n">
        <v>3</v>
      </c>
      <c r="B566" s="1" t="n">
        <v>290602</v>
      </c>
      <c r="C566" s="1" t="s">
        <v>35</v>
      </c>
      <c r="D566" s="1" t="s">
        <v>3157</v>
      </c>
      <c r="E566" s="16" t="n">
        <v>46202</v>
      </c>
      <c r="F566" s="16" t="n">
        <v>46202</v>
      </c>
      <c r="G566" s="1" t="s">
        <v>99</v>
      </c>
      <c r="H566" s="1" t="n">
        <v>1321964</v>
      </c>
      <c r="I566" s="1" t="n">
        <v>2</v>
      </c>
      <c r="J566" s="1" t="s">
        <v>3057</v>
      </c>
      <c r="K566" s="68" t="n">
        <v>280</v>
      </c>
      <c r="L566" s="0" t="s">
        <v>3058</v>
      </c>
    </row>
    <row r="567" customFormat="false" ht="15" hidden="false" customHeight="true" outlineLevel="0" collapsed="false">
      <c r="A567" s="1" t="n">
        <v>3</v>
      </c>
      <c r="B567" s="1" t="n">
        <v>290601</v>
      </c>
      <c r="C567" s="1" t="s">
        <v>35</v>
      </c>
      <c r="D567" s="1" t="s">
        <v>3157</v>
      </c>
      <c r="E567" s="16" t="n">
        <v>46202</v>
      </c>
      <c r="F567" s="16" t="n">
        <v>46202</v>
      </c>
      <c r="G567" s="1" t="s">
        <v>99</v>
      </c>
      <c r="H567" s="1" t="n">
        <v>1321958</v>
      </c>
      <c r="I567" s="1" t="n">
        <v>2</v>
      </c>
      <c r="J567" s="1" t="s">
        <v>3057</v>
      </c>
      <c r="K567" s="68" t="n">
        <v>240</v>
      </c>
      <c r="L567" s="0" t="s">
        <v>3058</v>
      </c>
    </row>
    <row r="568" customFormat="false" ht="15" hidden="false" customHeight="true" outlineLevel="0" collapsed="false">
      <c r="A568" s="1" t="n">
        <v>3</v>
      </c>
      <c r="B568" s="1" t="n">
        <v>270602</v>
      </c>
      <c r="C568" s="1" t="s">
        <v>35</v>
      </c>
      <c r="D568" s="1" t="s">
        <v>3157</v>
      </c>
      <c r="E568" s="16" t="n">
        <v>46200</v>
      </c>
      <c r="F568" s="16" t="n">
        <v>46200</v>
      </c>
      <c r="G568" s="1" t="s">
        <v>99</v>
      </c>
      <c r="H568" s="1" t="n">
        <v>1313251</v>
      </c>
      <c r="I568" s="1" t="n">
        <v>2</v>
      </c>
      <c r="J568" s="1" t="s">
        <v>3057</v>
      </c>
      <c r="K568" s="68" t="n">
        <v>240</v>
      </c>
      <c r="L568" s="0" t="s">
        <v>3058</v>
      </c>
    </row>
    <row r="569" customFormat="false" ht="15" hidden="false" customHeight="true" outlineLevel="0" collapsed="false">
      <c r="A569" s="1" t="n">
        <v>3</v>
      </c>
      <c r="B569" s="1" t="n">
        <v>270601</v>
      </c>
      <c r="C569" s="1" t="s">
        <v>35</v>
      </c>
      <c r="D569" s="1" t="s">
        <v>3157</v>
      </c>
      <c r="E569" s="16" t="n">
        <v>46200</v>
      </c>
      <c r="F569" s="16" t="n">
        <v>46200</v>
      </c>
      <c r="G569" s="1" t="s">
        <v>99</v>
      </c>
      <c r="H569" s="1" t="n">
        <v>1312564</v>
      </c>
      <c r="I569" s="1" t="n">
        <v>2</v>
      </c>
      <c r="J569" s="1" t="s">
        <v>3057</v>
      </c>
      <c r="K569" s="68" t="n">
        <v>385</v>
      </c>
      <c r="L569" s="0" t="s">
        <v>3058</v>
      </c>
    </row>
    <row r="570" customFormat="false" ht="15" hidden="false" customHeight="true" outlineLevel="0" collapsed="false">
      <c r="A570" s="1" t="n">
        <v>3</v>
      </c>
      <c r="B570" s="1" t="n">
        <v>260603</v>
      </c>
      <c r="C570" s="1" t="s">
        <v>35</v>
      </c>
      <c r="D570" s="1" t="s">
        <v>3157</v>
      </c>
      <c r="E570" s="16" t="n">
        <v>46199</v>
      </c>
      <c r="F570" s="16" t="n">
        <v>46199</v>
      </c>
      <c r="G570" s="1" t="s">
        <v>99</v>
      </c>
      <c r="H570" s="1" t="n">
        <v>1309933</v>
      </c>
      <c r="I570" s="1" t="n">
        <v>2</v>
      </c>
      <c r="J570" s="1" t="s">
        <v>3057</v>
      </c>
      <c r="K570" s="68" t="n">
        <v>2799</v>
      </c>
      <c r="L570" s="0" t="s">
        <v>3058</v>
      </c>
    </row>
    <row r="571" customFormat="false" ht="15" hidden="false" customHeight="true" outlineLevel="0" collapsed="false">
      <c r="A571" s="1" t="n">
        <v>3</v>
      </c>
      <c r="B571" s="1" t="n">
        <v>260602</v>
      </c>
      <c r="C571" s="1" t="s">
        <v>35</v>
      </c>
      <c r="D571" s="1" t="s">
        <v>3157</v>
      </c>
      <c r="E571" s="16" t="n">
        <v>46199</v>
      </c>
      <c r="F571" s="16" t="n">
        <v>46199</v>
      </c>
      <c r="G571" s="1" t="s">
        <v>99</v>
      </c>
      <c r="H571" s="1" t="n">
        <v>1309144</v>
      </c>
      <c r="I571" s="1" t="n">
        <v>2</v>
      </c>
      <c r="J571" s="1" t="s">
        <v>3057</v>
      </c>
      <c r="K571" s="68" t="n">
        <v>120</v>
      </c>
      <c r="L571" s="0" t="s">
        <v>3058</v>
      </c>
    </row>
    <row r="572" customFormat="false" ht="15" hidden="false" customHeight="true" outlineLevel="0" collapsed="false">
      <c r="A572" s="1" t="n">
        <v>3</v>
      </c>
      <c r="B572" s="1" t="n">
        <v>260601</v>
      </c>
      <c r="C572" s="1" t="s">
        <v>35</v>
      </c>
      <c r="D572" s="1" t="s">
        <v>3157</v>
      </c>
      <c r="E572" s="16" t="n">
        <v>46199</v>
      </c>
      <c r="F572" s="16" t="n">
        <v>46199</v>
      </c>
      <c r="G572" s="1" t="s">
        <v>99</v>
      </c>
      <c r="H572" s="1" t="n">
        <v>1309143</v>
      </c>
      <c r="I572" s="1" t="n">
        <v>2</v>
      </c>
      <c r="J572" s="1" t="s">
        <v>3057</v>
      </c>
      <c r="K572" s="68" t="n">
        <v>85</v>
      </c>
      <c r="L572" s="0" t="s">
        <v>3058</v>
      </c>
    </row>
    <row r="573" customFormat="false" ht="15" hidden="false" customHeight="true" outlineLevel="0" collapsed="false">
      <c r="A573" s="1" t="n">
        <v>3</v>
      </c>
      <c r="B573" s="1" t="n">
        <v>4300</v>
      </c>
      <c r="C573" s="1" t="s">
        <v>35</v>
      </c>
      <c r="D573" s="1" t="s">
        <v>3157</v>
      </c>
      <c r="E573" s="16" t="n">
        <v>46196</v>
      </c>
      <c r="F573" s="16" t="n">
        <v>46196</v>
      </c>
      <c r="G573" s="1" t="s">
        <v>99</v>
      </c>
      <c r="H573" s="1" t="n">
        <v>1294628</v>
      </c>
      <c r="I573" s="1" t="n">
        <v>6</v>
      </c>
      <c r="J573" s="1" t="s">
        <v>3057</v>
      </c>
      <c r="K573" s="68" t="n">
        <v>115</v>
      </c>
      <c r="L573" s="0" t="s">
        <v>3058</v>
      </c>
    </row>
    <row r="574" customFormat="false" ht="15" hidden="false" customHeight="true" outlineLevel="0" collapsed="false">
      <c r="A574" s="1" t="n">
        <v>3</v>
      </c>
      <c r="B574" s="1" t="n">
        <v>4297</v>
      </c>
      <c r="C574" s="1" t="s">
        <v>35</v>
      </c>
      <c r="D574" s="1" t="s">
        <v>3157</v>
      </c>
      <c r="E574" s="16" t="n">
        <v>46195</v>
      </c>
      <c r="F574" s="16" t="n">
        <v>46195</v>
      </c>
      <c r="G574" s="1" t="s">
        <v>99</v>
      </c>
      <c r="H574" s="1" t="n">
        <v>1289537</v>
      </c>
      <c r="I574" s="1" t="n">
        <v>6</v>
      </c>
      <c r="J574" s="1" t="s">
        <v>3057</v>
      </c>
      <c r="K574" s="68" t="n">
        <v>120</v>
      </c>
      <c r="L574" s="0" t="s">
        <v>3058</v>
      </c>
    </row>
    <row r="575" customFormat="false" ht="15" hidden="false" customHeight="true" outlineLevel="0" collapsed="false">
      <c r="A575" s="1" t="n">
        <v>3</v>
      </c>
      <c r="B575" s="1" t="n">
        <v>4294</v>
      </c>
      <c r="C575" s="1" t="s">
        <v>35</v>
      </c>
      <c r="D575" s="1" t="s">
        <v>3157</v>
      </c>
      <c r="E575" s="16" t="n">
        <v>46195</v>
      </c>
      <c r="F575" s="16" t="n">
        <v>46195</v>
      </c>
      <c r="G575" s="1" t="s">
        <v>99</v>
      </c>
      <c r="H575" s="1" t="n">
        <v>1289186</v>
      </c>
      <c r="I575" s="1" t="n">
        <v>6</v>
      </c>
      <c r="J575" s="1" t="s">
        <v>3057</v>
      </c>
      <c r="K575" s="68" t="n">
        <v>115</v>
      </c>
      <c r="L575" s="0" t="s">
        <v>3058</v>
      </c>
    </row>
    <row r="576" customFormat="false" ht="15" hidden="false" customHeight="true" outlineLevel="0" collapsed="false">
      <c r="A576" s="1" t="n">
        <v>3</v>
      </c>
      <c r="B576" s="1" t="n">
        <v>4293</v>
      </c>
      <c r="C576" s="1" t="s">
        <v>35</v>
      </c>
      <c r="D576" s="1" t="s">
        <v>3157</v>
      </c>
      <c r="E576" s="16" t="n">
        <v>46193</v>
      </c>
      <c r="F576" s="16" t="n">
        <v>46193</v>
      </c>
      <c r="G576" s="1" t="s">
        <v>99</v>
      </c>
      <c r="H576" s="1" t="n">
        <v>1279635</v>
      </c>
      <c r="I576" s="1" t="n">
        <v>6</v>
      </c>
      <c r="J576" s="1" t="s">
        <v>3057</v>
      </c>
      <c r="K576" s="68" t="n">
        <v>240</v>
      </c>
      <c r="L576" s="0" t="s">
        <v>3058</v>
      </c>
    </row>
    <row r="577" customFormat="false" ht="15" hidden="false" customHeight="true" outlineLevel="0" collapsed="false">
      <c r="A577" s="1" t="n">
        <v>3</v>
      </c>
      <c r="B577" s="1" t="n">
        <v>4292</v>
      </c>
      <c r="C577" s="1" t="s">
        <v>35</v>
      </c>
      <c r="D577" s="1" t="s">
        <v>3157</v>
      </c>
      <c r="E577" s="16" t="n">
        <v>46193</v>
      </c>
      <c r="F577" s="16" t="n">
        <v>46193</v>
      </c>
      <c r="G577" s="1" t="s">
        <v>99</v>
      </c>
      <c r="H577" s="1" t="n">
        <v>1279605</v>
      </c>
      <c r="I577" s="1" t="n">
        <v>6</v>
      </c>
      <c r="J577" s="1" t="s">
        <v>3057</v>
      </c>
      <c r="K577" s="68" t="n">
        <v>359</v>
      </c>
      <c r="L577" s="0" t="s">
        <v>3058</v>
      </c>
    </row>
    <row r="578" customFormat="false" ht="15" hidden="false" customHeight="true" outlineLevel="0" collapsed="false">
      <c r="A578" s="1" t="n">
        <v>3</v>
      </c>
      <c r="B578" s="1" t="n">
        <v>4291</v>
      </c>
      <c r="C578" s="1" t="s">
        <v>35</v>
      </c>
      <c r="D578" s="1" t="s">
        <v>3157</v>
      </c>
      <c r="E578" s="16" t="n">
        <v>46192</v>
      </c>
      <c r="F578" s="16" t="n">
        <v>46192</v>
      </c>
      <c r="G578" s="1" t="s">
        <v>99</v>
      </c>
      <c r="H578" s="1" t="n">
        <v>1273898</v>
      </c>
      <c r="I578" s="1" t="n">
        <v>6</v>
      </c>
      <c r="J578" s="1" t="s">
        <v>3057</v>
      </c>
      <c r="K578" s="68" t="n">
        <v>2624</v>
      </c>
      <c r="L578" s="0" t="s">
        <v>3058</v>
      </c>
    </row>
    <row r="579" customFormat="false" ht="15" hidden="false" customHeight="true" outlineLevel="0" collapsed="false">
      <c r="A579" s="1" t="n">
        <v>3</v>
      </c>
      <c r="B579" s="1" t="n">
        <v>4290</v>
      </c>
      <c r="C579" s="1" t="s">
        <v>35</v>
      </c>
      <c r="D579" s="1" t="s">
        <v>3157</v>
      </c>
      <c r="E579" s="16" t="n">
        <v>46192</v>
      </c>
      <c r="F579" s="16" t="n">
        <v>46192</v>
      </c>
      <c r="G579" s="1" t="s">
        <v>99</v>
      </c>
      <c r="H579" s="1" t="n">
        <v>1272871</v>
      </c>
      <c r="I579" s="1" t="n">
        <v>6</v>
      </c>
      <c r="J579" s="1" t="s">
        <v>3057</v>
      </c>
      <c r="K579" s="68" t="n">
        <v>145</v>
      </c>
      <c r="L579" s="0" t="s">
        <v>3058</v>
      </c>
    </row>
    <row r="580" customFormat="false" ht="15" hidden="false" customHeight="true" outlineLevel="0" collapsed="false">
      <c r="A580" s="1" t="n">
        <v>3</v>
      </c>
      <c r="B580" s="1" t="n">
        <v>4285</v>
      </c>
      <c r="C580" s="1" t="s">
        <v>35</v>
      </c>
      <c r="D580" s="1" t="s">
        <v>3157</v>
      </c>
      <c r="E580" s="16" t="n">
        <v>46191</v>
      </c>
      <c r="F580" s="16" t="n">
        <v>46191</v>
      </c>
      <c r="G580" s="1" t="s">
        <v>99</v>
      </c>
      <c r="H580" s="1" t="n">
        <v>1269133</v>
      </c>
      <c r="I580" s="1" t="n">
        <v>6</v>
      </c>
      <c r="J580" s="1" t="s">
        <v>3057</v>
      </c>
      <c r="K580" s="68" t="n">
        <v>240</v>
      </c>
      <c r="L580" s="0" t="s">
        <v>3058</v>
      </c>
    </row>
    <row r="581" customFormat="false" ht="15" hidden="false" customHeight="true" outlineLevel="0" collapsed="false">
      <c r="A581" s="1" t="n">
        <v>3</v>
      </c>
      <c r="B581" s="1" t="n">
        <v>4284</v>
      </c>
      <c r="C581" s="1" t="s">
        <v>35</v>
      </c>
      <c r="D581" s="1" t="s">
        <v>3157</v>
      </c>
      <c r="E581" s="16" t="n">
        <v>46191</v>
      </c>
      <c r="F581" s="16" t="n">
        <v>46191</v>
      </c>
      <c r="G581" s="1" t="s">
        <v>99</v>
      </c>
      <c r="H581" s="1" t="n">
        <v>1269127</v>
      </c>
      <c r="I581" s="1" t="n">
        <v>6</v>
      </c>
      <c r="J581" s="1" t="s">
        <v>3057</v>
      </c>
      <c r="K581" s="68" t="n">
        <v>280</v>
      </c>
      <c r="L581" s="0" t="s">
        <v>3058</v>
      </c>
    </row>
    <row r="582" customFormat="false" ht="15" hidden="false" customHeight="true" outlineLevel="0" collapsed="false">
      <c r="A582" s="1" t="n">
        <v>3</v>
      </c>
      <c r="B582" s="1" t="n">
        <v>4283</v>
      </c>
      <c r="C582" s="1" t="s">
        <v>35</v>
      </c>
      <c r="D582" s="1" t="s">
        <v>3157</v>
      </c>
      <c r="E582" s="16" t="n">
        <v>46191</v>
      </c>
      <c r="F582" s="16" t="n">
        <v>46191</v>
      </c>
      <c r="G582" s="1" t="s">
        <v>99</v>
      </c>
      <c r="H582" s="1" t="n">
        <v>1269055</v>
      </c>
      <c r="I582" s="1" t="n">
        <v>6</v>
      </c>
      <c r="J582" s="1" t="s">
        <v>3057</v>
      </c>
      <c r="K582" s="68" t="n">
        <v>130</v>
      </c>
      <c r="L582" s="0" t="s">
        <v>3058</v>
      </c>
    </row>
    <row r="583" customFormat="false" ht="15" hidden="false" customHeight="true" outlineLevel="0" collapsed="false">
      <c r="A583" s="1" t="n">
        <v>3</v>
      </c>
      <c r="B583" s="1" t="n">
        <v>4282</v>
      </c>
      <c r="C583" s="1" t="s">
        <v>35</v>
      </c>
      <c r="D583" s="1" t="s">
        <v>3157</v>
      </c>
      <c r="E583" s="16" t="n">
        <v>46190</v>
      </c>
      <c r="F583" s="16" t="n">
        <v>46190</v>
      </c>
      <c r="G583" s="1" t="s">
        <v>99</v>
      </c>
      <c r="H583" s="1" t="n">
        <v>1265526</v>
      </c>
      <c r="I583" s="1" t="n">
        <v>6</v>
      </c>
      <c r="J583" s="1" t="s">
        <v>3057</v>
      </c>
      <c r="K583" s="68" t="n">
        <v>181</v>
      </c>
      <c r="L583" s="0" t="s">
        <v>3058</v>
      </c>
    </row>
    <row r="584" customFormat="false" ht="15" hidden="false" customHeight="true" outlineLevel="0" collapsed="false">
      <c r="A584" s="1" t="n">
        <v>3</v>
      </c>
      <c r="B584" s="1" t="n">
        <v>4281</v>
      </c>
      <c r="C584" s="1" t="s">
        <v>35</v>
      </c>
      <c r="D584" s="1" t="s">
        <v>3157</v>
      </c>
      <c r="E584" s="16" t="n">
        <v>46189</v>
      </c>
      <c r="F584" s="16" t="n">
        <v>46189</v>
      </c>
      <c r="G584" s="1" t="s">
        <v>99</v>
      </c>
      <c r="H584" s="1" t="n">
        <v>1261666</v>
      </c>
      <c r="I584" s="1" t="n">
        <v>6</v>
      </c>
      <c r="J584" s="1" t="s">
        <v>3057</v>
      </c>
      <c r="K584" s="68" t="n">
        <v>2433</v>
      </c>
      <c r="L584" s="0" t="s">
        <v>3058</v>
      </c>
    </row>
    <row r="585" customFormat="false" ht="15" hidden="false" customHeight="true" outlineLevel="0" collapsed="false">
      <c r="A585" s="1" t="n">
        <v>3</v>
      </c>
      <c r="B585" s="1" t="n">
        <v>4279</v>
      </c>
      <c r="C585" s="1" t="s">
        <v>35</v>
      </c>
      <c r="D585" s="1" t="s">
        <v>3157</v>
      </c>
      <c r="E585" s="16" t="n">
        <v>46189</v>
      </c>
      <c r="F585" s="16" t="n">
        <v>46189</v>
      </c>
      <c r="G585" s="1" t="s">
        <v>99</v>
      </c>
      <c r="H585" s="1" t="n">
        <v>1260804</v>
      </c>
      <c r="I585" s="1" t="n">
        <v>6</v>
      </c>
      <c r="J585" s="1" t="s">
        <v>3057</v>
      </c>
      <c r="K585" s="68" t="n">
        <v>240</v>
      </c>
      <c r="L585" s="0" t="s">
        <v>3058</v>
      </c>
    </row>
    <row r="586" customFormat="false" ht="15" hidden="false" customHeight="true" outlineLevel="0" collapsed="false">
      <c r="A586" s="1" t="n">
        <v>3</v>
      </c>
      <c r="B586" s="1" t="n">
        <v>4278</v>
      </c>
      <c r="C586" s="1" t="s">
        <v>35</v>
      </c>
      <c r="D586" s="1" t="s">
        <v>3157</v>
      </c>
      <c r="E586" s="16" t="n">
        <v>46189</v>
      </c>
      <c r="F586" s="16" t="n">
        <v>46189</v>
      </c>
      <c r="G586" s="1" t="s">
        <v>99</v>
      </c>
      <c r="H586" s="1" t="n">
        <v>1260352</v>
      </c>
      <c r="I586" s="1" t="n">
        <v>6</v>
      </c>
      <c r="J586" s="1" t="s">
        <v>3057</v>
      </c>
      <c r="K586" s="68" t="n">
        <v>86</v>
      </c>
      <c r="L586" s="0" t="s">
        <v>3058</v>
      </c>
    </row>
    <row r="587" customFormat="false" ht="15" hidden="false" customHeight="true" outlineLevel="0" collapsed="false">
      <c r="A587" s="1" t="n">
        <v>3</v>
      </c>
      <c r="B587" s="1" t="n">
        <v>4267</v>
      </c>
      <c r="C587" s="1" t="s">
        <v>35</v>
      </c>
      <c r="D587" s="1" t="s">
        <v>3157</v>
      </c>
      <c r="E587" s="16" t="n">
        <v>46188</v>
      </c>
      <c r="F587" s="16" t="n">
        <v>46188</v>
      </c>
      <c r="G587" s="1" t="s">
        <v>99</v>
      </c>
      <c r="H587" s="1" t="n">
        <v>1256555</v>
      </c>
      <c r="I587" s="1" t="n">
        <v>6</v>
      </c>
      <c r="J587" s="1" t="s">
        <v>3057</v>
      </c>
      <c r="K587" s="68" t="n">
        <v>280</v>
      </c>
      <c r="L587" s="0" t="s">
        <v>3058</v>
      </c>
    </row>
    <row r="588" customFormat="false" ht="15" hidden="false" customHeight="true" outlineLevel="0" collapsed="false">
      <c r="A588" s="1" t="n">
        <v>3</v>
      </c>
      <c r="B588" s="1" t="n">
        <v>4266</v>
      </c>
      <c r="C588" s="1" t="s">
        <v>35</v>
      </c>
      <c r="D588" s="1" t="s">
        <v>3157</v>
      </c>
      <c r="E588" s="16" t="n">
        <v>46188</v>
      </c>
      <c r="F588" s="16" t="n">
        <v>46188</v>
      </c>
      <c r="G588" s="1" t="s">
        <v>99</v>
      </c>
      <c r="H588" s="1" t="n">
        <v>1255650</v>
      </c>
      <c r="I588" s="1" t="n">
        <v>6</v>
      </c>
      <c r="J588" s="1" t="s">
        <v>3057</v>
      </c>
      <c r="K588" s="68" t="n">
        <v>1670</v>
      </c>
      <c r="L588" s="0" t="s">
        <v>3058</v>
      </c>
    </row>
    <row r="589" customFormat="false" ht="15" hidden="false" customHeight="true" outlineLevel="0" collapsed="false">
      <c r="A589" s="1" t="n">
        <v>3</v>
      </c>
      <c r="B589" s="1" t="n">
        <v>4265</v>
      </c>
      <c r="C589" s="1" t="s">
        <v>35</v>
      </c>
      <c r="D589" s="1" t="s">
        <v>3157</v>
      </c>
      <c r="E589" s="16" t="n">
        <v>46186</v>
      </c>
      <c r="F589" s="16" t="n">
        <v>46186</v>
      </c>
      <c r="G589" s="1" t="s">
        <v>99</v>
      </c>
      <c r="H589" s="1" t="n">
        <v>1244727</v>
      </c>
      <c r="I589" s="1" t="n">
        <v>6</v>
      </c>
      <c r="J589" s="1" t="s">
        <v>3057</v>
      </c>
      <c r="K589" s="68" t="n">
        <v>120</v>
      </c>
      <c r="L589" s="0" t="s">
        <v>3058</v>
      </c>
    </row>
    <row r="590" customFormat="false" ht="15" hidden="false" customHeight="true" outlineLevel="0" collapsed="false">
      <c r="A590" s="1" t="n">
        <v>3</v>
      </c>
      <c r="B590" s="1" t="n">
        <v>4264</v>
      </c>
      <c r="C590" s="1" t="s">
        <v>35</v>
      </c>
      <c r="D590" s="1" t="s">
        <v>3157</v>
      </c>
      <c r="E590" s="16" t="n">
        <v>46186</v>
      </c>
      <c r="F590" s="16" t="n">
        <v>46186</v>
      </c>
      <c r="G590" s="1" t="s">
        <v>99</v>
      </c>
      <c r="H590" s="1" t="n">
        <v>1244190</v>
      </c>
      <c r="I590" s="1" t="n">
        <v>6</v>
      </c>
      <c r="J590" s="1" t="s">
        <v>3057</v>
      </c>
      <c r="K590" s="68" t="n">
        <v>335</v>
      </c>
      <c r="L590" s="0" t="s">
        <v>3058</v>
      </c>
    </row>
    <row r="591" customFormat="false" ht="15" hidden="false" customHeight="true" outlineLevel="0" collapsed="false">
      <c r="A591" s="1" t="n">
        <v>3</v>
      </c>
      <c r="B591" s="1" t="n">
        <v>4263</v>
      </c>
      <c r="C591" s="1" t="s">
        <v>35</v>
      </c>
      <c r="D591" s="1" t="s">
        <v>3157</v>
      </c>
      <c r="E591" s="16" t="n">
        <v>46185</v>
      </c>
      <c r="F591" s="16" t="n">
        <v>46185</v>
      </c>
      <c r="G591" s="1" t="s">
        <v>99</v>
      </c>
      <c r="H591" s="1" t="n">
        <v>1241320</v>
      </c>
      <c r="I591" s="1" t="n">
        <v>6</v>
      </c>
      <c r="J591" s="1" t="s">
        <v>3057</v>
      </c>
      <c r="K591" s="68" t="n">
        <v>3014.5</v>
      </c>
      <c r="L591" s="0" t="s">
        <v>3058</v>
      </c>
    </row>
    <row r="592" customFormat="false" ht="15" hidden="false" customHeight="true" outlineLevel="0" collapsed="false">
      <c r="A592" s="1" t="n">
        <v>3</v>
      </c>
      <c r="B592" s="1" t="n">
        <v>4262</v>
      </c>
      <c r="C592" s="1" t="s">
        <v>35</v>
      </c>
      <c r="D592" s="1" t="s">
        <v>3157</v>
      </c>
      <c r="E592" s="16" t="n">
        <v>46185</v>
      </c>
      <c r="F592" s="16" t="n">
        <v>46185</v>
      </c>
      <c r="G592" s="1" t="s">
        <v>99</v>
      </c>
      <c r="H592" s="1" t="n">
        <v>1241187</v>
      </c>
      <c r="I592" s="1" t="n">
        <v>6</v>
      </c>
      <c r="J592" s="1" t="s">
        <v>3057</v>
      </c>
      <c r="K592" s="68" t="n">
        <v>260</v>
      </c>
      <c r="L592" s="0" t="s">
        <v>3058</v>
      </c>
    </row>
    <row r="593" customFormat="false" ht="15" hidden="false" customHeight="true" outlineLevel="0" collapsed="false">
      <c r="A593" s="1" t="n">
        <v>3</v>
      </c>
      <c r="B593" s="1" t="n">
        <v>4261</v>
      </c>
      <c r="C593" s="1" t="s">
        <v>35</v>
      </c>
      <c r="D593" s="1" t="s">
        <v>3157</v>
      </c>
      <c r="E593" s="16" t="n">
        <v>46185</v>
      </c>
      <c r="F593" s="16" t="n">
        <v>46185</v>
      </c>
      <c r="G593" s="1" t="s">
        <v>99</v>
      </c>
      <c r="H593" s="1" t="n">
        <v>1240678</v>
      </c>
      <c r="I593" s="1" t="n">
        <v>6</v>
      </c>
      <c r="J593" s="1" t="s">
        <v>3057</v>
      </c>
      <c r="K593" s="68" t="n">
        <v>120</v>
      </c>
      <c r="L593" s="0" t="s">
        <v>3058</v>
      </c>
    </row>
    <row r="594" customFormat="false" ht="15" hidden="false" customHeight="true" outlineLevel="0" collapsed="false">
      <c r="A594" s="1" t="n">
        <v>3</v>
      </c>
      <c r="B594" s="1" t="n">
        <v>4260</v>
      </c>
      <c r="C594" s="1" t="s">
        <v>35</v>
      </c>
      <c r="D594" s="1" t="s">
        <v>3157</v>
      </c>
      <c r="E594" s="16" t="n">
        <v>46185</v>
      </c>
      <c r="F594" s="16" t="n">
        <v>46185</v>
      </c>
      <c r="G594" s="1" t="s">
        <v>99</v>
      </c>
      <c r="H594" s="1" t="n">
        <v>1240669</v>
      </c>
      <c r="I594" s="1" t="n">
        <v>6</v>
      </c>
      <c r="J594" s="1" t="s">
        <v>3057</v>
      </c>
      <c r="K594" s="68" t="n">
        <v>176</v>
      </c>
      <c r="L594" s="0" t="s">
        <v>3058</v>
      </c>
    </row>
    <row r="595" customFormat="false" ht="15" hidden="false" customHeight="true" outlineLevel="0" collapsed="false">
      <c r="A595" s="1" t="n">
        <v>3</v>
      </c>
      <c r="B595" s="1" t="n">
        <v>4259</v>
      </c>
      <c r="C595" s="1" t="s">
        <v>35</v>
      </c>
      <c r="D595" s="1" t="s">
        <v>3157</v>
      </c>
      <c r="E595" s="16" t="n">
        <v>46184</v>
      </c>
      <c r="F595" s="16" t="n">
        <v>46184</v>
      </c>
      <c r="G595" s="1" t="s">
        <v>99</v>
      </c>
      <c r="H595" s="1" t="n">
        <v>1235943</v>
      </c>
      <c r="I595" s="1" t="n">
        <v>6</v>
      </c>
      <c r="J595" s="1" t="s">
        <v>3057</v>
      </c>
      <c r="K595" s="68" t="n">
        <v>120</v>
      </c>
      <c r="L595" s="0" t="s">
        <v>3058</v>
      </c>
    </row>
    <row r="596" customFormat="false" ht="15" hidden="false" customHeight="true" outlineLevel="0" collapsed="false">
      <c r="A596" s="1" t="n">
        <v>3</v>
      </c>
      <c r="B596" s="1" t="n">
        <v>4258</v>
      </c>
      <c r="C596" s="1" t="s">
        <v>35</v>
      </c>
      <c r="D596" s="1" t="s">
        <v>3157</v>
      </c>
      <c r="E596" s="16" t="n">
        <v>46184</v>
      </c>
      <c r="F596" s="16" t="n">
        <v>46184</v>
      </c>
      <c r="G596" s="1" t="s">
        <v>99</v>
      </c>
      <c r="H596" s="1" t="n">
        <v>1235932</v>
      </c>
      <c r="I596" s="1" t="n">
        <v>6</v>
      </c>
      <c r="J596" s="1" t="s">
        <v>3057</v>
      </c>
      <c r="K596" s="68" t="n">
        <v>128</v>
      </c>
      <c r="L596" s="0" t="s">
        <v>3058</v>
      </c>
    </row>
    <row r="597" customFormat="false" ht="15" hidden="false" customHeight="true" outlineLevel="0" collapsed="false">
      <c r="A597" s="1" t="n">
        <v>3</v>
      </c>
      <c r="B597" s="1" t="n">
        <v>4257</v>
      </c>
      <c r="C597" s="1" t="s">
        <v>35</v>
      </c>
      <c r="D597" s="1" t="s">
        <v>3157</v>
      </c>
      <c r="E597" s="16" t="n">
        <v>46183</v>
      </c>
      <c r="F597" s="16" t="n">
        <v>46183</v>
      </c>
      <c r="G597" s="1" t="s">
        <v>99</v>
      </c>
      <c r="H597" s="1" t="n">
        <v>1231926</v>
      </c>
      <c r="I597" s="1" t="n">
        <v>6</v>
      </c>
      <c r="J597" s="1" t="s">
        <v>3057</v>
      </c>
      <c r="K597" s="68" t="n">
        <v>120</v>
      </c>
      <c r="L597" s="0" t="s">
        <v>3058</v>
      </c>
    </row>
    <row r="598" customFormat="false" ht="15" hidden="false" customHeight="true" outlineLevel="0" collapsed="false">
      <c r="A598" s="1" t="n">
        <v>3</v>
      </c>
      <c r="B598" s="1" t="n">
        <v>4256</v>
      </c>
      <c r="C598" s="1" t="s">
        <v>35</v>
      </c>
      <c r="D598" s="1" t="s">
        <v>3157</v>
      </c>
      <c r="E598" s="16" t="n">
        <v>46183</v>
      </c>
      <c r="F598" s="16" t="n">
        <v>46183</v>
      </c>
      <c r="G598" s="1" t="s">
        <v>99</v>
      </c>
      <c r="H598" s="1" t="n">
        <v>1230929</v>
      </c>
      <c r="I598" s="1" t="n">
        <v>6</v>
      </c>
      <c r="J598" s="1" t="s">
        <v>3057</v>
      </c>
      <c r="K598" s="68" t="n">
        <v>140</v>
      </c>
      <c r="L598" s="0" t="s">
        <v>3058</v>
      </c>
    </row>
    <row r="599" customFormat="false" ht="15" hidden="false" customHeight="true" outlineLevel="0" collapsed="false">
      <c r="A599" s="1" t="n">
        <v>3</v>
      </c>
      <c r="B599" s="1" t="n">
        <v>4253</v>
      </c>
      <c r="C599" s="1" t="s">
        <v>35</v>
      </c>
      <c r="D599" s="1" t="s">
        <v>3157</v>
      </c>
      <c r="E599" s="16" t="n">
        <v>46182</v>
      </c>
      <c r="F599" s="16" t="n">
        <v>46182</v>
      </c>
      <c r="G599" s="1" t="s">
        <v>99</v>
      </c>
      <c r="H599" s="1" t="n">
        <v>1227420</v>
      </c>
      <c r="I599" s="1" t="n">
        <v>6</v>
      </c>
      <c r="J599" s="1" t="s">
        <v>3057</v>
      </c>
      <c r="K599" s="68" t="n">
        <v>2642.5</v>
      </c>
      <c r="L599" s="0" t="s">
        <v>3058</v>
      </c>
    </row>
    <row r="600" customFormat="false" ht="15" hidden="false" customHeight="true" outlineLevel="0" collapsed="false">
      <c r="A600" s="1" t="n">
        <v>3</v>
      </c>
      <c r="B600" s="1" t="n">
        <v>4252</v>
      </c>
      <c r="C600" s="1" t="s">
        <v>35</v>
      </c>
      <c r="D600" s="1" t="s">
        <v>3157</v>
      </c>
      <c r="E600" s="16" t="n">
        <v>46182</v>
      </c>
      <c r="F600" s="16" t="n">
        <v>46182</v>
      </c>
      <c r="G600" s="1" t="s">
        <v>99</v>
      </c>
      <c r="H600" s="1" t="n">
        <v>1227035</v>
      </c>
      <c r="I600" s="1" t="n">
        <v>6</v>
      </c>
      <c r="J600" s="1" t="s">
        <v>3057</v>
      </c>
      <c r="K600" s="68" t="n">
        <v>260</v>
      </c>
      <c r="L600" s="0" t="s">
        <v>3058</v>
      </c>
    </row>
    <row r="601" customFormat="false" ht="15" hidden="false" customHeight="true" outlineLevel="0" collapsed="false">
      <c r="A601" s="1" t="n">
        <v>3</v>
      </c>
      <c r="B601" s="1" t="n">
        <v>4251</v>
      </c>
      <c r="C601" s="1" t="s">
        <v>35</v>
      </c>
      <c r="D601" s="1" t="s">
        <v>3157</v>
      </c>
      <c r="E601" s="16" t="n">
        <v>46182</v>
      </c>
      <c r="F601" s="16" t="n">
        <v>46182</v>
      </c>
      <c r="G601" s="1" t="s">
        <v>99</v>
      </c>
      <c r="H601" s="1" t="n">
        <v>1226836</v>
      </c>
      <c r="I601" s="1" t="n">
        <v>6</v>
      </c>
      <c r="J601" s="1" t="s">
        <v>3057</v>
      </c>
      <c r="K601" s="68" t="n">
        <v>120</v>
      </c>
      <c r="L601" s="0" t="s">
        <v>3058</v>
      </c>
    </row>
    <row r="602" customFormat="false" ht="15" hidden="false" customHeight="true" outlineLevel="0" collapsed="false">
      <c r="A602" s="1" t="n">
        <v>3</v>
      </c>
      <c r="B602" s="1" t="n">
        <v>4250</v>
      </c>
      <c r="C602" s="1" t="s">
        <v>35</v>
      </c>
      <c r="D602" s="1" t="s">
        <v>3157</v>
      </c>
      <c r="E602" s="16" t="n">
        <v>46182</v>
      </c>
      <c r="F602" s="16" t="n">
        <v>46182</v>
      </c>
      <c r="G602" s="1" t="s">
        <v>99</v>
      </c>
      <c r="H602" s="1" t="n">
        <v>1226185</v>
      </c>
      <c r="I602" s="1" t="n">
        <v>6</v>
      </c>
      <c r="J602" s="1" t="s">
        <v>3057</v>
      </c>
      <c r="K602" s="68" t="n">
        <v>155</v>
      </c>
      <c r="L602" s="0" t="s">
        <v>3058</v>
      </c>
    </row>
    <row r="603" customFormat="false" ht="15" hidden="false" customHeight="true" outlineLevel="0" collapsed="false">
      <c r="A603" s="1" t="n">
        <v>3</v>
      </c>
      <c r="B603" s="1" t="n">
        <v>4247</v>
      </c>
      <c r="C603" s="1" t="s">
        <v>35</v>
      </c>
      <c r="D603" s="1" t="s">
        <v>3157</v>
      </c>
      <c r="E603" s="16" t="n">
        <v>46181</v>
      </c>
      <c r="F603" s="16" t="n">
        <v>46181</v>
      </c>
      <c r="G603" s="1" t="s">
        <v>99</v>
      </c>
      <c r="H603" s="1" t="n">
        <v>1222115</v>
      </c>
      <c r="I603" s="1" t="n">
        <v>6</v>
      </c>
      <c r="J603" s="1" t="s">
        <v>3057</v>
      </c>
      <c r="K603" s="68" t="n">
        <v>120</v>
      </c>
      <c r="L603" s="0" t="s">
        <v>3058</v>
      </c>
    </row>
    <row r="604" customFormat="false" ht="15" hidden="false" customHeight="true" outlineLevel="0" collapsed="false">
      <c r="A604" s="1" t="n">
        <v>3</v>
      </c>
      <c r="B604" s="1" t="n">
        <v>4246</v>
      </c>
      <c r="C604" s="1" t="s">
        <v>35</v>
      </c>
      <c r="D604" s="1" t="s">
        <v>3157</v>
      </c>
      <c r="E604" s="16" t="n">
        <v>46181</v>
      </c>
      <c r="F604" s="16" t="n">
        <v>46181</v>
      </c>
      <c r="G604" s="1" t="s">
        <v>99</v>
      </c>
      <c r="H604" s="1" t="n">
        <v>1221825</v>
      </c>
      <c r="I604" s="1" t="n">
        <v>6</v>
      </c>
      <c r="J604" s="1" t="s">
        <v>3057</v>
      </c>
      <c r="K604" s="68" t="n">
        <v>260</v>
      </c>
      <c r="L604" s="0" t="s">
        <v>3058</v>
      </c>
    </row>
    <row r="605" customFormat="false" ht="15" hidden="false" customHeight="true" outlineLevel="0" collapsed="false">
      <c r="A605" s="1" t="n">
        <v>3</v>
      </c>
      <c r="B605" s="1" t="n">
        <v>4245</v>
      </c>
      <c r="C605" s="1" t="s">
        <v>35</v>
      </c>
      <c r="D605" s="1" t="s">
        <v>3157</v>
      </c>
      <c r="E605" s="16" t="n">
        <v>46181</v>
      </c>
      <c r="F605" s="16" t="n">
        <v>46181</v>
      </c>
      <c r="G605" s="1" t="s">
        <v>99</v>
      </c>
      <c r="H605" s="1" t="n">
        <v>1221789</v>
      </c>
      <c r="I605" s="1" t="n">
        <v>6</v>
      </c>
      <c r="J605" s="1" t="s">
        <v>3057</v>
      </c>
      <c r="K605" s="68" t="n">
        <v>161</v>
      </c>
      <c r="L605" s="0" t="s">
        <v>3058</v>
      </c>
    </row>
    <row r="606" customFormat="false" ht="15" hidden="false" customHeight="true" outlineLevel="0" collapsed="false">
      <c r="A606" s="1" t="n">
        <v>3</v>
      </c>
      <c r="B606" s="1" t="n">
        <v>4244</v>
      </c>
      <c r="C606" s="1" t="s">
        <v>35</v>
      </c>
      <c r="D606" s="1" t="s">
        <v>3157</v>
      </c>
      <c r="E606" s="16" t="n">
        <v>46179</v>
      </c>
      <c r="F606" s="16" t="n">
        <v>46179</v>
      </c>
      <c r="G606" s="1" t="s">
        <v>99</v>
      </c>
      <c r="H606" s="1" t="n">
        <v>1211683</v>
      </c>
      <c r="I606" s="1" t="n">
        <v>6</v>
      </c>
      <c r="J606" s="1" t="s">
        <v>3057</v>
      </c>
      <c r="K606" s="68" t="n">
        <v>240</v>
      </c>
      <c r="L606" s="0" t="s">
        <v>3058</v>
      </c>
    </row>
    <row r="607" customFormat="false" ht="15" hidden="false" customHeight="true" outlineLevel="0" collapsed="false">
      <c r="A607" s="1" t="n">
        <v>3</v>
      </c>
      <c r="B607" s="1" t="n">
        <v>4243</v>
      </c>
      <c r="C607" s="1" t="s">
        <v>35</v>
      </c>
      <c r="D607" s="1" t="s">
        <v>3157</v>
      </c>
      <c r="E607" s="16" t="n">
        <v>46179</v>
      </c>
      <c r="F607" s="16" t="n">
        <v>46179</v>
      </c>
      <c r="G607" s="1" t="s">
        <v>99</v>
      </c>
      <c r="H607" s="1" t="n">
        <v>1211229</v>
      </c>
      <c r="I607" s="1" t="n">
        <v>6</v>
      </c>
      <c r="J607" s="1" t="s">
        <v>3057</v>
      </c>
      <c r="K607" s="68" t="n">
        <v>311</v>
      </c>
      <c r="L607" s="0" t="s">
        <v>3058</v>
      </c>
    </row>
    <row r="608" customFormat="false" ht="15" hidden="false" customHeight="true" outlineLevel="0" collapsed="false">
      <c r="A608" s="1" t="n">
        <v>3</v>
      </c>
      <c r="B608" s="1" t="n">
        <v>4242</v>
      </c>
      <c r="C608" s="1" t="s">
        <v>35</v>
      </c>
      <c r="D608" s="1" t="s">
        <v>3157</v>
      </c>
      <c r="E608" s="16" t="n">
        <v>46178</v>
      </c>
      <c r="F608" s="16" t="n">
        <v>46178</v>
      </c>
      <c r="G608" s="1" t="s">
        <v>99</v>
      </c>
      <c r="H608" s="1" t="n">
        <v>1207833</v>
      </c>
      <c r="I608" s="1" t="n">
        <v>6</v>
      </c>
      <c r="J608" s="1" t="s">
        <v>3057</v>
      </c>
      <c r="K608" s="68" t="n">
        <v>1772</v>
      </c>
      <c r="L608" s="0" t="s">
        <v>3058</v>
      </c>
    </row>
    <row r="609" customFormat="false" ht="15" hidden="false" customHeight="true" outlineLevel="0" collapsed="false">
      <c r="A609" s="1" t="n">
        <v>3</v>
      </c>
      <c r="B609" s="1" t="n">
        <v>4241</v>
      </c>
      <c r="C609" s="1" t="s">
        <v>35</v>
      </c>
      <c r="D609" s="1" t="s">
        <v>3157</v>
      </c>
      <c r="E609" s="16" t="n">
        <v>46178</v>
      </c>
      <c r="F609" s="16" t="n">
        <v>46178</v>
      </c>
      <c r="G609" s="1" t="s">
        <v>99</v>
      </c>
      <c r="H609" s="1" t="n">
        <v>1207195</v>
      </c>
      <c r="I609" s="1" t="n">
        <v>6</v>
      </c>
      <c r="J609" s="1" t="s">
        <v>3057</v>
      </c>
      <c r="K609" s="68" t="n">
        <v>120</v>
      </c>
      <c r="L609" s="0" t="s">
        <v>3058</v>
      </c>
    </row>
    <row r="610" customFormat="false" ht="15" hidden="false" customHeight="true" outlineLevel="0" collapsed="false">
      <c r="A610" s="1" t="n">
        <v>3</v>
      </c>
      <c r="B610" s="1" t="n">
        <v>4240</v>
      </c>
      <c r="C610" s="1" t="s">
        <v>35</v>
      </c>
      <c r="D610" s="1" t="s">
        <v>3157</v>
      </c>
      <c r="E610" s="16" t="n">
        <v>46178</v>
      </c>
      <c r="F610" s="16" t="n">
        <v>46178</v>
      </c>
      <c r="G610" s="1" t="s">
        <v>99</v>
      </c>
      <c r="H610" s="1" t="n">
        <v>1207166</v>
      </c>
      <c r="I610" s="1" t="n">
        <v>6</v>
      </c>
      <c r="J610" s="1" t="s">
        <v>3057</v>
      </c>
      <c r="K610" s="68" t="n">
        <v>120</v>
      </c>
      <c r="L610" s="0" t="s">
        <v>3058</v>
      </c>
    </row>
    <row r="611" customFormat="false" ht="15" hidden="false" customHeight="true" outlineLevel="0" collapsed="false">
      <c r="A611" s="1" t="n">
        <v>3</v>
      </c>
      <c r="B611" s="1" t="n">
        <v>4370</v>
      </c>
      <c r="C611" s="1" t="s">
        <v>35</v>
      </c>
      <c r="D611" s="1" t="s">
        <v>3157</v>
      </c>
      <c r="E611" s="16" t="n">
        <v>46213</v>
      </c>
      <c r="F611" s="16" t="n">
        <v>46213</v>
      </c>
      <c r="G611" s="1" t="s">
        <v>99</v>
      </c>
      <c r="H611" s="1" t="n">
        <v>1376565</v>
      </c>
      <c r="I611" s="1" t="n">
        <v>6</v>
      </c>
      <c r="J611" s="1" t="s">
        <v>3057</v>
      </c>
      <c r="K611" s="68" t="n">
        <v>128</v>
      </c>
      <c r="L611" s="0" t="s">
        <v>3058</v>
      </c>
    </row>
    <row r="612" customFormat="false" ht="15" hidden="false" customHeight="true" outlineLevel="0" collapsed="false">
      <c r="A612" s="1" t="n">
        <v>3</v>
      </c>
      <c r="B612" s="1" t="n">
        <v>4369</v>
      </c>
      <c r="C612" s="1" t="s">
        <v>35</v>
      </c>
      <c r="D612" s="1" t="s">
        <v>3157</v>
      </c>
      <c r="E612" s="16" t="n">
        <v>46212</v>
      </c>
      <c r="F612" s="16" t="n">
        <v>46212</v>
      </c>
      <c r="G612" s="1" t="s">
        <v>99</v>
      </c>
      <c r="H612" s="1" t="n">
        <v>1375165</v>
      </c>
      <c r="I612" s="1" t="n">
        <v>6</v>
      </c>
      <c r="J612" s="1" t="s">
        <v>3057</v>
      </c>
      <c r="K612" s="68" t="n">
        <v>65</v>
      </c>
      <c r="L612" s="0" t="s">
        <v>3058</v>
      </c>
    </row>
    <row r="613" customFormat="false" ht="15" hidden="false" customHeight="true" outlineLevel="0" collapsed="false">
      <c r="A613" s="1" t="n">
        <v>3</v>
      </c>
      <c r="B613" s="1" t="n">
        <v>4364</v>
      </c>
      <c r="C613" s="1" t="s">
        <v>35</v>
      </c>
      <c r="D613" s="1" t="s">
        <v>3157</v>
      </c>
      <c r="E613" s="16" t="n">
        <v>46211</v>
      </c>
      <c r="F613" s="16" t="n">
        <v>46211</v>
      </c>
      <c r="G613" s="1" t="s">
        <v>99</v>
      </c>
      <c r="H613" s="1" t="n">
        <v>1369319</v>
      </c>
      <c r="I613" s="1" t="n">
        <v>6</v>
      </c>
      <c r="J613" s="1" t="s">
        <v>3057</v>
      </c>
      <c r="K613" s="68" t="n">
        <v>110</v>
      </c>
      <c r="L613" s="0" t="s">
        <v>3058</v>
      </c>
    </row>
    <row r="614" customFormat="false" ht="15" hidden="false" customHeight="true" outlineLevel="0" collapsed="false">
      <c r="A614" s="1" t="n">
        <v>3</v>
      </c>
      <c r="B614" s="1" t="n">
        <v>4363</v>
      </c>
      <c r="C614" s="1" t="s">
        <v>35</v>
      </c>
      <c r="D614" s="1" t="s">
        <v>3157</v>
      </c>
      <c r="E614" s="16" t="n">
        <v>46211</v>
      </c>
      <c r="F614" s="16" t="n">
        <v>46211</v>
      </c>
      <c r="G614" s="1" t="s">
        <v>99</v>
      </c>
      <c r="H614" s="1" t="n">
        <v>1369254</v>
      </c>
      <c r="I614" s="1" t="n">
        <v>6</v>
      </c>
      <c r="J614" s="1" t="s">
        <v>3057</v>
      </c>
      <c r="K614" s="68" t="n">
        <v>240</v>
      </c>
      <c r="L614" s="0" t="s">
        <v>3058</v>
      </c>
    </row>
    <row r="615" customFormat="false" ht="15" hidden="false" customHeight="true" outlineLevel="0" collapsed="false">
      <c r="A615" s="1" t="n">
        <v>3</v>
      </c>
      <c r="B615" s="1" t="n">
        <v>4362</v>
      </c>
      <c r="C615" s="1" t="s">
        <v>35</v>
      </c>
      <c r="D615" s="1" t="s">
        <v>3157</v>
      </c>
      <c r="E615" s="16" t="n">
        <v>46211</v>
      </c>
      <c r="F615" s="16" t="n">
        <v>46211</v>
      </c>
      <c r="G615" s="1" t="s">
        <v>99</v>
      </c>
      <c r="H615" s="1" t="n">
        <v>1369076</v>
      </c>
      <c r="I615" s="1" t="n">
        <v>6</v>
      </c>
      <c r="J615" s="1" t="s">
        <v>3057</v>
      </c>
      <c r="K615" s="68" t="n">
        <v>600</v>
      </c>
      <c r="L615" s="0" t="s">
        <v>3058</v>
      </c>
    </row>
    <row r="616" customFormat="false" ht="15" hidden="false" customHeight="true" outlineLevel="0" collapsed="false">
      <c r="A616" s="1" t="n">
        <v>3</v>
      </c>
      <c r="B616" s="1" t="n">
        <v>4361</v>
      </c>
      <c r="C616" s="1" t="s">
        <v>35</v>
      </c>
      <c r="D616" s="1" t="s">
        <v>3157</v>
      </c>
      <c r="E616" s="16" t="n">
        <v>46210</v>
      </c>
      <c r="F616" s="16" t="n">
        <v>46210</v>
      </c>
      <c r="G616" s="1" t="s">
        <v>99</v>
      </c>
      <c r="H616" s="1" t="n">
        <v>1365736</v>
      </c>
      <c r="I616" s="1" t="n">
        <v>6</v>
      </c>
      <c r="J616" s="1" t="s">
        <v>3057</v>
      </c>
      <c r="K616" s="68" t="n">
        <v>1818</v>
      </c>
      <c r="L616" s="0" t="s">
        <v>3058</v>
      </c>
    </row>
    <row r="617" customFormat="false" ht="15" hidden="false" customHeight="true" outlineLevel="0" collapsed="false">
      <c r="A617" s="1" t="n">
        <v>3</v>
      </c>
      <c r="B617" s="1" t="n">
        <v>4360</v>
      </c>
      <c r="C617" s="1" t="s">
        <v>35</v>
      </c>
      <c r="D617" s="1" t="s">
        <v>3157</v>
      </c>
      <c r="E617" s="16" t="n">
        <v>46210</v>
      </c>
      <c r="F617" s="16" t="n">
        <v>46210</v>
      </c>
      <c r="G617" s="1" t="s">
        <v>99</v>
      </c>
      <c r="H617" s="1" t="n">
        <v>1364787</v>
      </c>
      <c r="I617" s="1" t="n">
        <v>6</v>
      </c>
      <c r="J617" s="1" t="s">
        <v>3057</v>
      </c>
      <c r="K617" s="68" t="n">
        <v>280</v>
      </c>
      <c r="L617" s="0" t="s">
        <v>3058</v>
      </c>
    </row>
    <row r="618" customFormat="false" ht="15" hidden="false" customHeight="true" outlineLevel="0" collapsed="false">
      <c r="A618" s="1" t="n">
        <v>3</v>
      </c>
      <c r="B618" s="1" t="n">
        <v>4359</v>
      </c>
      <c r="C618" s="1" t="s">
        <v>35</v>
      </c>
      <c r="D618" s="1" t="s">
        <v>3157</v>
      </c>
      <c r="E618" s="16" t="n">
        <v>46210</v>
      </c>
      <c r="F618" s="16" t="n">
        <v>46210</v>
      </c>
      <c r="G618" s="1" t="s">
        <v>99</v>
      </c>
      <c r="H618" s="1" t="n">
        <v>1364769</v>
      </c>
      <c r="I618" s="1" t="n">
        <v>6</v>
      </c>
      <c r="J618" s="1" t="s">
        <v>3057</v>
      </c>
      <c r="K618" s="68" t="n">
        <v>105</v>
      </c>
      <c r="L618" s="0" t="s">
        <v>3058</v>
      </c>
    </row>
    <row r="619" customFormat="false" ht="15" hidden="false" customHeight="true" outlineLevel="0" collapsed="false">
      <c r="A619" s="1" t="n">
        <v>3</v>
      </c>
      <c r="B619" s="1" t="n">
        <v>4354</v>
      </c>
      <c r="C619" s="1" t="s">
        <v>35</v>
      </c>
      <c r="D619" s="1" t="s">
        <v>3157</v>
      </c>
      <c r="E619" s="16" t="n">
        <v>46209</v>
      </c>
      <c r="F619" s="16" t="n">
        <v>46209</v>
      </c>
      <c r="G619" s="1" t="s">
        <v>99</v>
      </c>
      <c r="H619" s="1" t="n">
        <v>1359935</v>
      </c>
      <c r="I619" s="1" t="n">
        <v>6</v>
      </c>
      <c r="J619" s="1" t="s">
        <v>3057</v>
      </c>
      <c r="K619" s="68" t="n">
        <v>240</v>
      </c>
      <c r="L619" s="0" t="s">
        <v>3058</v>
      </c>
    </row>
    <row r="620" customFormat="false" ht="15" hidden="false" customHeight="true" outlineLevel="0" collapsed="false">
      <c r="A620" s="1" t="n">
        <v>3</v>
      </c>
      <c r="B620" s="1" t="n">
        <v>4353</v>
      </c>
      <c r="C620" s="1" t="s">
        <v>35</v>
      </c>
      <c r="D620" s="1" t="s">
        <v>3157</v>
      </c>
      <c r="E620" s="16" t="n">
        <v>46209</v>
      </c>
      <c r="F620" s="16" t="n">
        <v>46209</v>
      </c>
      <c r="G620" s="1" t="s">
        <v>99</v>
      </c>
      <c r="H620" s="1" t="n">
        <v>1359860</v>
      </c>
      <c r="I620" s="1" t="n">
        <v>6</v>
      </c>
      <c r="J620" s="1" t="s">
        <v>3057</v>
      </c>
      <c r="K620" s="68" t="n">
        <v>90</v>
      </c>
      <c r="L620" s="0" t="s">
        <v>3058</v>
      </c>
    </row>
    <row r="621" customFormat="false" ht="15" hidden="false" customHeight="true" outlineLevel="0" collapsed="false">
      <c r="A621" s="1" t="n">
        <v>3</v>
      </c>
      <c r="B621" s="1" t="n">
        <v>4350</v>
      </c>
      <c r="C621" s="1" t="s">
        <v>35</v>
      </c>
      <c r="D621" s="1" t="s">
        <v>3157</v>
      </c>
      <c r="E621" s="16" t="n">
        <v>46207</v>
      </c>
      <c r="F621" s="16" t="n">
        <v>46207</v>
      </c>
      <c r="G621" s="1" t="s">
        <v>99</v>
      </c>
      <c r="H621" s="1" t="n">
        <v>1348268</v>
      </c>
      <c r="I621" s="1" t="n">
        <v>6</v>
      </c>
      <c r="J621" s="1" t="s">
        <v>3057</v>
      </c>
      <c r="K621" s="68" t="n">
        <v>318</v>
      </c>
      <c r="L621" s="0" t="s">
        <v>3058</v>
      </c>
    </row>
    <row r="622" customFormat="false" ht="15" hidden="false" customHeight="true" outlineLevel="0" collapsed="false">
      <c r="A622" s="1" t="n">
        <v>3</v>
      </c>
      <c r="B622" s="1" t="n">
        <v>4349</v>
      </c>
      <c r="C622" s="1" t="s">
        <v>35</v>
      </c>
      <c r="D622" s="1" t="s">
        <v>3157</v>
      </c>
      <c r="E622" s="16" t="n">
        <v>46206</v>
      </c>
      <c r="F622" s="16" t="n">
        <v>46206</v>
      </c>
      <c r="G622" s="1" t="s">
        <v>99</v>
      </c>
      <c r="H622" s="1" t="n">
        <v>1345528</v>
      </c>
      <c r="I622" s="1" t="n">
        <v>6</v>
      </c>
      <c r="J622" s="1" t="s">
        <v>3057</v>
      </c>
      <c r="K622" s="68" t="n">
        <v>240</v>
      </c>
      <c r="L622" s="0" t="s">
        <v>3058</v>
      </c>
    </row>
    <row r="623" customFormat="false" ht="15" hidden="false" customHeight="true" outlineLevel="0" collapsed="false">
      <c r="A623" s="1" t="n">
        <v>3</v>
      </c>
      <c r="B623" s="1" t="n">
        <v>4348</v>
      </c>
      <c r="C623" s="1" t="s">
        <v>35</v>
      </c>
      <c r="D623" s="1" t="s">
        <v>3157</v>
      </c>
      <c r="E623" s="16" t="n">
        <v>46206</v>
      </c>
      <c r="F623" s="16" t="n">
        <v>46206</v>
      </c>
      <c r="G623" s="1" t="s">
        <v>99</v>
      </c>
      <c r="H623" s="1" t="n">
        <v>1345210</v>
      </c>
      <c r="I623" s="1" t="n">
        <v>6</v>
      </c>
      <c r="J623" s="1" t="s">
        <v>3057</v>
      </c>
      <c r="K623" s="68" t="n">
        <v>1615</v>
      </c>
      <c r="L623" s="0" t="s">
        <v>3058</v>
      </c>
    </row>
    <row r="624" customFormat="false" ht="15" hidden="false" customHeight="true" outlineLevel="0" collapsed="false">
      <c r="A624" s="1" t="n">
        <v>3</v>
      </c>
      <c r="B624" s="1" t="n">
        <v>4347</v>
      </c>
      <c r="C624" s="1" t="s">
        <v>35</v>
      </c>
      <c r="D624" s="1" t="s">
        <v>3157</v>
      </c>
      <c r="E624" s="16" t="n">
        <v>46206</v>
      </c>
      <c r="F624" s="16" t="n">
        <v>46206</v>
      </c>
      <c r="G624" s="1" t="s">
        <v>99</v>
      </c>
      <c r="H624" s="1" t="n">
        <v>1343820</v>
      </c>
      <c r="I624" s="1" t="n">
        <v>6</v>
      </c>
      <c r="J624" s="1" t="s">
        <v>3057</v>
      </c>
      <c r="K624" s="68" t="n">
        <v>110</v>
      </c>
      <c r="L624" s="0" t="s">
        <v>3058</v>
      </c>
    </row>
    <row r="625" customFormat="false" ht="15" hidden="false" customHeight="true" outlineLevel="0" collapsed="false">
      <c r="A625" s="1" t="n">
        <v>3</v>
      </c>
      <c r="B625" s="1" t="n">
        <v>4346</v>
      </c>
      <c r="C625" s="1" t="s">
        <v>35</v>
      </c>
      <c r="D625" s="1" t="s">
        <v>3157</v>
      </c>
      <c r="E625" s="16" t="n">
        <v>46205</v>
      </c>
      <c r="F625" s="16" t="n">
        <v>46205</v>
      </c>
      <c r="G625" s="1" t="s">
        <v>99</v>
      </c>
      <c r="H625" s="1" t="n">
        <v>1340380</v>
      </c>
      <c r="I625" s="1" t="n">
        <v>6</v>
      </c>
      <c r="J625" s="1" t="s">
        <v>3057</v>
      </c>
      <c r="K625" s="68" t="n">
        <v>280</v>
      </c>
      <c r="L625" s="0" t="s">
        <v>3058</v>
      </c>
    </row>
    <row r="626" customFormat="false" ht="15" hidden="false" customHeight="true" outlineLevel="0" collapsed="false">
      <c r="A626" s="1" t="n">
        <v>3</v>
      </c>
      <c r="B626" s="1" t="n">
        <v>4343</v>
      </c>
      <c r="C626" s="1" t="s">
        <v>35</v>
      </c>
      <c r="D626" s="1" t="s">
        <v>3157</v>
      </c>
      <c r="E626" s="16" t="n">
        <v>46205</v>
      </c>
      <c r="F626" s="16" t="n">
        <v>46205</v>
      </c>
      <c r="G626" s="1" t="s">
        <v>99</v>
      </c>
      <c r="H626" s="1" t="n">
        <v>1339084</v>
      </c>
      <c r="I626" s="1" t="n">
        <v>6</v>
      </c>
      <c r="J626" s="1" t="s">
        <v>3057</v>
      </c>
      <c r="K626" s="68" t="n">
        <v>40.48</v>
      </c>
      <c r="L626" s="0" t="s">
        <v>3058</v>
      </c>
    </row>
    <row r="627" customFormat="false" ht="15" hidden="false" customHeight="true" outlineLevel="0" collapsed="false">
      <c r="A627" s="1" t="n">
        <v>3</v>
      </c>
      <c r="B627" s="1" t="n">
        <v>4342</v>
      </c>
      <c r="C627" s="1" t="s">
        <v>35</v>
      </c>
      <c r="D627" s="1" t="s">
        <v>3157</v>
      </c>
      <c r="E627" s="16" t="n">
        <v>46205</v>
      </c>
      <c r="F627" s="16" t="n">
        <v>46205</v>
      </c>
      <c r="G627" s="1" t="s">
        <v>99</v>
      </c>
      <c r="H627" s="1" t="n">
        <v>1339067</v>
      </c>
      <c r="I627" s="1" t="n">
        <v>6</v>
      </c>
      <c r="J627" s="1" t="s">
        <v>3057</v>
      </c>
      <c r="K627" s="68" t="n">
        <v>173</v>
      </c>
      <c r="L627" s="0" t="s">
        <v>3058</v>
      </c>
    </row>
    <row r="628" customFormat="false" ht="15" hidden="false" customHeight="true" outlineLevel="0" collapsed="false">
      <c r="A628" s="1" t="n">
        <v>3</v>
      </c>
      <c r="B628" s="1" t="n">
        <v>4341</v>
      </c>
      <c r="C628" s="1" t="s">
        <v>35</v>
      </c>
      <c r="D628" s="1" t="s">
        <v>3157</v>
      </c>
      <c r="E628" s="16" t="n">
        <v>46205</v>
      </c>
      <c r="F628" s="16" t="n">
        <v>46205</v>
      </c>
      <c r="G628" s="1" t="s">
        <v>99</v>
      </c>
      <c r="H628" s="1" t="n">
        <v>1338913</v>
      </c>
      <c r="I628" s="1" t="n">
        <v>6</v>
      </c>
      <c r="J628" s="1" t="s">
        <v>3057</v>
      </c>
      <c r="K628" s="68" t="n">
        <v>240</v>
      </c>
      <c r="L628" s="0" t="s">
        <v>3058</v>
      </c>
    </row>
    <row r="629" customFormat="false" ht="15" hidden="false" customHeight="true" outlineLevel="0" collapsed="false">
      <c r="A629" s="1" t="n">
        <v>3</v>
      </c>
      <c r="B629" s="1" t="n">
        <v>4338</v>
      </c>
      <c r="C629" s="1" t="s">
        <v>35</v>
      </c>
      <c r="D629" s="1" t="s">
        <v>3157</v>
      </c>
      <c r="E629" s="16" t="n">
        <v>46204</v>
      </c>
      <c r="F629" s="16" t="n">
        <v>46204</v>
      </c>
      <c r="G629" s="1" t="s">
        <v>99</v>
      </c>
      <c r="H629" s="1" t="n">
        <v>1334160</v>
      </c>
      <c r="I629" s="1" t="n">
        <v>6</v>
      </c>
      <c r="J629" s="1" t="s">
        <v>3057</v>
      </c>
      <c r="K629" s="68" t="n">
        <v>125</v>
      </c>
      <c r="L629" s="0" t="s">
        <v>3058</v>
      </c>
    </row>
    <row r="630" customFormat="false" ht="15" hidden="false" customHeight="true" outlineLevel="0" collapsed="false">
      <c r="A630" s="1" t="n">
        <v>3</v>
      </c>
      <c r="B630" s="1" t="n">
        <v>4336</v>
      </c>
      <c r="C630" s="1" t="s">
        <v>35</v>
      </c>
      <c r="D630" s="1" t="s">
        <v>3157</v>
      </c>
      <c r="E630" s="16" t="n">
        <v>46203</v>
      </c>
      <c r="F630" s="16" t="n">
        <v>46203</v>
      </c>
      <c r="G630" s="1" t="s">
        <v>99</v>
      </c>
      <c r="H630" s="1" t="n">
        <v>1330566</v>
      </c>
      <c r="I630" s="1" t="n">
        <v>6</v>
      </c>
      <c r="J630" s="1" t="s">
        <v>3057</v>
      </c>
      <c r="K630" s="68" t="n">
        <v>120</v>
      </c>
      <c r="L630" s="0" t="s">
        <v>3058</v>
      </c>
    </row>
    <row r="631" customFormat="false" ht="15" hidden="false" customHeight="true" outlineLevel="0" collapsed="false">
      <c r="A631" s="1" t="n">
        <v>3</v>
      </c>
      <c r="B631" s="1" t="n">
        <v>4335</v>
      </c>
      <c r="C631" s="1" t="s">
        <v>35</v>
      </c>
      <c r="D631" s="1" t="s">
        <v>3157</v>
      </c>
      <c r="E631" s="16" t="n">
        <v>46203</v>
      </c>
      <c r="F631" s="16" t="n">
        <v>46203</v>
      </c>
      <c r="G631" s="1" t="s">
        <v>99</v>
      </c>
      <c r="H631" s="1" t="n">
        <v>1330496</v>
      </c>
      <c r="I631" s="1" t="n">
        <v>6</v>
      </c>
      <c r="J631" s="1" t="s">
        <v>3057</v>
      </c>
      <c r="K631" s="68" t="n">
        <v>2666.5</v>
      </c>
      <c r="L631" s="0" t="s">
        <v>3058</v>
      </c>
    </row>
    <row r="632" customFormat="false" ht="15" hidden="false" customHeight="true" outlineLevel="0" collapsed="false">
      <c r="A632" s="1" t="n">
        <v>3</v>
      </c>
      <c r="B632" s="1" t="n">
        <v>4327</v>
      </c>
      <c r="C632" s="1" t="s">
        <v>35</v>
      </c>
      <c r="D632" s="1" t="s">
        <v>3157</v>
      </c>
      <c r="E632" s="16" t="n">
        <v>46203</v>
      </c>
      <c r="F632" s="16" t="n">
        <v>46203</v>
      </c>
      <c r="G632" s="1" t="s">
        <v>99</v>
      </c>
      <c r="H632" s="1" t="n">
        <v>1328832</v>
      </c>
      <c r="I632" s="1" t="n">
        <v>6</v>
      </c>
      <c r="J632" s="1" t="s">
        <v>3057</v>
      </c>
      <c r="K632" s="68" t="n">
        <v>60</v>
      </c>
      <c r="L632" s="0" t="s">
        <v>3058</v>
      </c>
    </row>
    <row r="633" customFormat="false" ht="15" hidden="false" customHeight="true" outlineLevel="0" collapsed="false">
      <c r="A633" s="1" t="n">
        <v>3</v>
      </c>
      <c r="B633" s="1" t="n">
        <v>4326</v>
      </c>
      <c r="C633" s="1" t="s">
        <v>35</v>
      </c>
      <c r="D633" s="1" t="s">
        <v>3157</v>
      </c>
      <c r="E633" s="16" t="n">
        <v>46203</v>
      </c>
      <c r="F633" s="16" t="n">
        <v>46203</v>
      </c>
      <c r="G633" s="1" t="s">
        <v>99</v>
      </c>
      <c r="H633" s="1" t="n">
        <v>1328808</v>
      </c>
      <c r="I633" s="1" t="n">
        <v>6</v>
      </c>
      <c r="J633" s="1" t="s">
        <v>3057</v>
      </c>
      <c r="K633" s="68" t="n">
        <v>250</v>
      </c>
      <c r="L633" s="0" t="s">
        <v>3058</v>
      </c>
    </row>
    <row r="634" customFormat="false" ht="15" hidden="false" customHeight="true" outlineLevel="0" collapsed="false">
      <c r="A634" s="1" t="n">
        <v>3</v>
      </c>
      <c r="B634" s="1" t="n">
        <v>4325</v>
      </c>
      <c r="C634" s="1" t="s">
        <v>35</v>
      </c>
      <c r="D634" s="1" t="s">
        <v>3157</v>
      </c>
      <c r="E634" s="16" t="n">
        <v>46202</v>
      </c>
      <c r="F634" s="16" t="n">
        <v>46202</v>
      </c>
      <c r="G634" s="1" t="s">
        <v>99</v>
      </c>
      <c r="H634" s="1" t="n">
        <v>1322132</v>
      </c>
      <c r="I634" s="1" t="n">
        <v>6</v>
      </c>
      <c r="J634" s="1" t="s">
        <v>3057</v>
      </c>
      <c r="K634" s="68" t="n">
        <v>385</v>
      </c>
      <c r="L634" s="0" t="s">
        <v>3058</v>
      </c>
    </row>
    <row r="635" customFormat="false" ht="15" hidden="false" customHeight="true" outlineLevel="0" collapsed="false">
      <c r="A635" s="1" t="n">
        <v>3</v>
      </c>
      <c r="B635" s="1" t="n">
        <v>4324</v>
      </c>
      <c r="C635" s="1" t="s">
        <v>35</v>
      </c>
      <c r="D635" s="1" t="s">
        <v>3157</v>
      </c>
      <c r="E635" s="16" t="n">
        <v>46202</v>
      </c>
      <c r="F635" s="16" t="n">
        <v>46202</v>
      </c>
      <c r="G635" s="1" t="s">
        <v>99</v>
      </c>
      <c r="H635" s="1" t="n">
        <v>1321985</v>
      </c>
      <c r="I635" s="1" t="n">
        <v>6</v>
      </c>
      <c r="J635" s="1" t="s">
        <v>3057</v>
      </c>
      <c r="K635" s="68" t="n">
        <v>280</v>
      </c>
      <c r="L635" s="0" t="s">
        <v>3058</v>
      </c>
    </row>
    <row r="636" customFormat="false" ht="15" hidden="false" customHeight="true" outlineLevel="0" collapsed="false">
      <c r="A636" s="1" t="n">
        <v>3</v>
      </c>
      <c r="B636" s="1" t="n">
        <v>4323</v>
      </c>
      <c r="C636" s="1" t="s">
        <v>35</v>
      </c>
      <c r="D636" s="1" t="s">
        <v>3157</v>
      </c>
      <c r="E636" s="16" t="n">
        <v>46202</v>
      </c>
      <c r="F636" s="16" t="n">
        <v>46202</v>
      </c>
      <c r="G636" s="1" t="s">
        <v>99</v>
      </c>
      <c r="H636" s="1" t="n">
        <v>1321970</v>
      </c>
      <c r="I636" s="1" t="n">
        <v>6</v>
      </c>
      <c r="J636" s="1" t="s">
        <v>3057</v>
      </c>
      <c r="K636" s="68" t="n">
        <v>240</v>
      </c>
      <c r="L636" s="0" t="s">
        <v>3058</v>
      </c>
    </row>
    <row r="637" customFormat="false" ht="15" hidden="false" customHeight="true" outlineLevel="0" collapsed="false">
      <c r="A637" s="1" t="n">
        <v>3</v>
      </c>
      <c r="B637" s="1" t="n">
        <v>4312</v>
      </c>
      <c r="C637" s="1" t="s">
        <v>35</v>
      </c>
      <c r="D637" s="1" t="s">
        <v>3157</v>
      </c>
      <c r="E637" s="16" t="n">
        <v>46200</v>
      </c>
      <c r="F637" s="16" t="n">
        <v>46200</v>
      </c>
      <c r="G637" s="1" t="s">
        <v>99</v>
      </c>
      <c r="H637" s="1" t="n">
        <v>1313262</v>
      </c>
      <c r="I637" s="1" t="n">
        <v>6</v>
      </c>
      <c r="J637" s="1" t="s">
        <v>3057</v>
      </c>
      <c r="K637" s="68" t="n">
        <v>240</v>
      </c>
      <c r="L637" s="0" t="s">
        <v>3058</v>
      </c>
    </row>
    <row r="638" customFormat="false" ht="15" hidden="false" customHeight="true" outlineLevel="0" collapsed="false">
      <c r="A638" s="1" t="n">
        <v>3</v>
      </c>
      <c r="B638" s="1" t="n">
        <v>4311</v>
      </c>
      <c r="C638" s="1" t="s">
        <v>35</v>
      </c>
      <c r="D638" s="1" t="s">
        <v>3157</v>
      </c>
      <c r="E638" s="16" t="n">
        <v>46200</v>
      </c>
      <c r="F638" s="16" t="n">
        <v>46200</v>
      </c>
      <c r="G638" s="1" t="s">
        <v>99</v>
      </c>
      <c r="H638" s="1" t="n">
        <v>1312572</v>
      </c>
      <c r="I638" s="1" t="n">
        <v>6</v>
      </c>
      <c r="J638" s="1" t="s">
        <v>3057</v>
      </c>
      <c r="K638" s="68" t="n">
        <v>385</v>
      </c>
      <c r="L638" s="0" t="s">
        <v>3058</v>
      </c>
    </row>
    <row r="639" customFormat="false" ht="15" hidden="false" customHeight="true" outlineLevel="0" collapsed="false">
      <c r="A639" s="1" t="n">
        <v>3</v>
      </c>
      <c r="B639" s="1" t="n">
        <v>4310</v>
      </c>
      <c r="C639" s="1" t="s">
        <v>35</v>
      </c>
      <c r="D639" s="1" t="s">
        <v>3157</v>
      </c>
      <c r="E639" s="16" t="n">
        <v>46199</v>
      </c>
      <c r="F639" s="16" t="n">
        <v>46199</v>
      </c>
      <c r="G639" s="1" t="s">
        <v>99</v>
      </c>
      <c r="H639" s="1" t="n">
        <v>1309941</v>
      </c>
      <c r="I639" s="1" t="n">
        <v>6</v>
      </c>
      <c r="J639" s="1" t="s">
        <v>3057</v>
      </c>
      <c r="K639" s="68" t="n">
        <v>2799</v>
      </c>
      <c r="L639" s="0" t="s">
        <v>3058</v>
      </c>
    </row>
    <row r="640" customFormat="false" ht="15" hidden="false" customHeight="true" outlineLevel="0" collapsed="false">
      <c r="A640" s="1" t="n">
        <v>3</v>
      </c>
      <c r="B640" s="1" t="n">
        <v>4309</v>
      </c>
      <c r="C640" s="1" t="s">
        <v>35</v>
      </c>
      <c r="D640" s="1" t="s">
        <v>3157</v>
      </c>
      <c r="E640" s="16" t="n">
        <v>46199</v>
      </c>
      <c r="F640" s="16" t="n">
        <v>46199</v>
      </c>
      <c r="G640" s="1" t="s">
        <v>99</v>
      </c>
      <c r="H640" s="1" t="n">
        <v>1309164</v>
      </c>
      <c r="I640" s="1" t="n">
        <v>6</v>
      </c>
      <c r="J640" s="1" t="s">
        <v>3057</v>
      </c>
      <c r="K640" s="68" t="n">
        <v>120</v>
      </c>
      <c r="L640" s="0" t="s">
        <v>3058</v>
      </c>
    </row>
    <row r="641" customFormat="false" ht="15" hidden="false" customHeight="true" outlineLevel="0" collapsed="false">
      <c r="A641" s="1" t="n">
        <v>3</v>
      </c>
      <c r="B641" s="1" t="n">
        <v>4308</v>
      </c>
      <c r="C641" s="1" t="s">
        <v>35</v>
      </c>
      <c r="D641" s="1" t="s">
        <v>3157</v>
      </c>
      <c r="E641" s="16" t="n">
        <v>46199</v>
      </c>
      <c r="F641" s="16" t="n">
        <v>46199</v>
      </c>
      <c r="G641" s="1" t="s">
        <v>99</v>
      </c>
      <c r="H641" s="1" t="n">
        <v>1309148</v>
      </c>
      <c r="I641" s="1" t="n">
        <v>6</v>
      </c>
      <c r="J641" s="1" t="s">
        <v>3057</v>
      </c>
      <c r="K641" s="68" t="n">
        <v>85</v>
      </c>
      <c r="L641" s="0" t="s">
        <v>3058</v>
      </c>
    </row>
    <row r="642" customFormat="false" ht="15" hidden="false" customHeight="true" outlineLevel="0" collapsed="false">
      <c r="A642" s="1" t="n">
        <v>3</v>
      </c>
      <c r="B642" s="1" t="n">
        <v>4307</v>
      </c>
      <c r="C642" s="1" t="s">
        <v>35</v>
      </c>
      <c r="D642" s="1" t="s">
        <v>3157</v>
      </c>
      <c r="E642" s="16" t="n">
        <v>46198</v>
      </c>
      <c r="F642" s="16" t="n">
        <v>46198</v>
      </c>
      <c r="G642" s="1" t="s">
        <v>99</v>
      </c>
      <c r="H642" s="1" t="n">
        <v>1304906</v>
      </c>
      <c r="I642" s="1" t="n">
        <v>6</v>
      </c>
      <c r="J642" s="1" t="s">
        <v>3057</v>
      </c>
      <c r="K642" s="68" t="n">
        <v>100</v>
      </c>
      <c r="L642" s="0" t="s">
        <v>3058</v>
      </c>
    </row>
    <row r="643" customFormat="false" ht="15" hidden="false" customHeight="true" outlineLevel="0" collapsed="false">
      <c r="A643" s="1" t="n">
        <v>3</v>
      </c>
      <c r="B643" s="1" t="n">
        <v>4306</v>
      </c>
      <c r="C643" s="1" t="s">
        <v>35</v>
      </c>
      <c r="D643" s="1" t="s">
        <v>3157</v>
      </c>
      <c r="E643" s="16" t="n">
        <v>46197</v>
      </c>
      <c r="F643" s="16" t="n">
        <v>46197</v>
      </c>
      <c r="G643" s="1" t="s">
        <v>99</v>
      </c>
      <c r="H643" s="1" t="n">
        <v>1299421</v>
      </c>
      <c r="I643" s="1" t="n">
        <v>6</v>
      </c>
      <c r="J643" s="1" t="s">
        <v>3057</v>
      </c>
      <c r="K643" s="68" t="n">
        <v>2380</v>
      </c>
      <c r="L643" s="0" t="s">
        <v>3058</v>
      </c>
    </row>
    <row r="644" customFormat="false" ht="15" hidden="false" customHeight="true" outlineLevel="0" collapsed="false">
      <c r="A644" s="1" t="n">
        <v>3</v>
      </c>
      <c r="B644" s="1" t="n">
        <v>4305</v>
      </c>
      <c r="C644" s="1" t="s">
        <v>35</v>
      </c>
      <c r="D644" s="1" t="s">
        <v>3157</v>
      </c>
      <c r="E644" s="16" t="n">
        <v>46197</v>
      </c>
      <c r="F644" s="16" t="n">
        <v>46197</v>
      </c>
      <c r="G644" s="1" t="s">
        <v>99</v>
      </c>
      <c r="H644" s="1" t="n">
        <v>1299271</v>
      </c>
      <c r="I644" s="1" t="n">
        <v>6</v>
      </c>
      <c r="J644" s="1" t="s">
        <v>3057</v>
      </c>
      <c r="K644" s="68" t="n">
        <v>144</v>
      </c>
      <c r="L644" s="0" t="s">
        <v>3058</v>
      </c>
    </row>
    <row r="645" customFormat="false" ht="15" hidden="false" customHeight="true" outlineLevel="0" collapsed="false">
      <c r="A645" s="1" t="n">
        <v>3</v>
      </c>
      <c r="B645" s="1" t="n">
        <v>4304</v>
      </c>
      <c r="C645" s="1" t="s">
        <v>35</v>
      </c>
      <c r="D645" s="1" t="s">
        <v>3157</v>
      </c>
      <c r="E645" s="16" t="n">
        <v>46197</v>
      </c>
      <c r="F645" s="16" t="n">
        <v>46197</v>
      </c>
      <c r="G645" s="1" t="s">
        <v>99</v>
      </c>
      <c r="H645" s="1" t="n">
        <v>1299260</v>
      </c>
      <c r="I645" s="1" t="n">
        <v>6</v>
      </c>
      <c r="J645" s="1" t="s">
        <v>3057</v>
      </c>
      <c r="K645" s="68" t="n">
        <v>120</v>
      </c>
      <c r="L645" s="0" t="s">
        <v>3058</v>
      </c>
    </row>
    <row r="646" customFormat="false" ht="15" hidden="false" customHeight="true" outlineLevel="0" collapsed="false">
      <c r="A646" s="1" t="n">
        <v>3</v>
      </c>
      <c r="B646" s="1" t="n">
        <v>4303</v>
      </c>
      <c r="C646" s="1" t="s">
        <v>35</v>
      </c>
      <c r="D646" s="1" t="s">
        <v>3157</v>
      </c>
      <c r="E646" s="16" t="n">
        <v>46196</v>
      </c>
      <c r="F646" s="16" t="n">
        <v>46196</v>
      </c>
      <c r="G646" s="1" t="s">
        <v>99</v>
      </c>
      <c r="H646" s="1" t="n">
        <v>1295664</v>
      </c>
      <c r="I646" s="1" t="n">
        <v>6</v>
      </c>
      <c r="J646" s="1" t="s">
        <v>3057</v>
      </c>
      <c r="K646" s="68" t="n">
        <v>2570.5</v>
      </c>
      <c r="L646" s="0" t="s">
        <v>3058</v>
      </c>
    </row>
    <row r="647" customFormat="false" ht="15" hidden="false" customHeight="true" outlineLevel="0" collapsed="false">
      <c r="A647" s="1" t="n">
        <v>3</v>
      </c>
      <c r="B647" s="1" t="n">
        <v>4302</v>
      </c>
      <c r="C647" s="1" t="s">
        <v>35</v>
      </c>
      <c r="D647" s="1" t="s">
        <v>3157</v>
      </c>
      <c r="E647" s="16" t="n">
        <v>46196</v>
      </c>
      <c r="F647" s="16" t="n">
        <v>46196</v>
      </c>
      <c r="G647" s="1" t="s">
        <v>99</v>
      </c>
      <c r="H647" s="1" t="n">
        <v>1294641</v>
      </c>
      <c r="I647" s="1" t="n">
        <v>6</v>
      </c>
      <c r="J647" s="1" t="s">
        <v>3057</v>
      </c>
      <c r="K647" s="68" t="n">
        <v>280</v>
      </c>
      <c r="L647" s="0" t="s">
        <v>3058</v>
      </c>
    </row>
    <row r="648" customFormat="false" ht="15" hidden="false" customHeight="true" outlineLevel="0" collapsed="false">
      <c r="A648" s="1" t="n">
        <v>3</v>
      </c>
      <c r="B648" s="1" t="n">
        <v>4301</v>
      </c>
      <c r="C648" s="1" t="s">
        <v>35</v>
      </c>
      <c r="D648" s="1" t="s">
        <v>3157</v>
      </c>
      <c r="E648" s="16" t="n">
        <v>46196</v>
      </c>
      <c r="F648" s="16" t="n">
        <v>46196</v>
      </c>
      <c r="G648" s="1" t="s">
        <v>99</v>
      </c>
      <c r="H648" s="1" t="n">
        <v>1294636</v>
      </c>
      <c r="I648" s="1" t="n">
        <v>6</v>
      </c>
      <c r="J648" s="1" t="s">
        <v>3057</v>
      </c>
      <c r="K648" s="68" t="n">
        <v>120</v>
      </c>
      <c r="L648" s="0" t="s">
        <v>3058</v>
      </c>
    </row>
    <row r="649" customFormat="false" ht="15" hidden="false" customHeight="true" outlineLevel="0" collapsed="false">
      <c r="A649" s="1" t="n">
        <v>3</v>
      </c>
      <c r="B649" s="1" t="n">
        <v>4425</v>
      </c>
      <c r="C649" s="1" t="s">
        <v>35</v>
      </c>
      <c r="D649" s="1" t="s">
        <v>3157</v>
      </c>
      <c r="E649" s="16" t="n">
        <v>46230</v>
      </c>
      <c r="F649" s="16" t="n">
        <v>46230</v>
      </c>
      <c r="G649" s="1" t="s">
        <v>99</v>
      </c>
      <c r="H649" s="1" t="n">
        <v>1458828</v>
      </c>
      <c r="I649" s="1" t="n">
        <v>6</v>
      </c>
      <c r="J649" s="1" t="s">
        <v>3057</v>
      </c>
      <c r="K649" s="68" t="n">
        <v>125</v>
      </c>
      <c r="L649" s="0" t="s">
        <v>3058</v>
      </c>
    </row>
    <row r="650" customFormat="false" ht="15" hidden="false" customHeight="true" outlineLevel="0" collapsed="false">
      <c r="A650" s="1" t="n">
        <v>3</v>
      </c>
      <c r="B650" s="1" t="n">
        <v>4422</v>
      </c>
      <c r="C650" s="1" t="s">
        <v>35</v>
      </c>
      <c r="D650" s="1" t="s">
        <v>3157</v>
      </c>
      <c r="E650" s="16" t="n">
        <v>46228</v>
      </c>
      <c r="F650" s="16" t="n">
        <v>46228</v>
      </c>
      <c r="G650" s="1" t="s">
        <v>99</v>
      </c>
      <c r="H650" s="1" t="n">
        <v>1448555</v>
      </c>
      <c r="I650" s="1" t="n">
        <v>6</v>
      </c>
      <c r="J650" s="1" t="s">
        <v>3057</v>
      </c>
      <c r="K650" s="68" t="n">
        <v>305</v>
      </c>
      <c r="L650" s="0" t="s">
        <v>3058</v>
      </c>
    </row>
    <row r="651" customFormat="false" ht="15" hidden="false" customHeight="true" outlineLevel="0" collapsed="false">
      <c r="A651" s="1" t="n">
        <v>3</v>
      </c>
      <c r="B651" s="1" t="n">
        <v>4421</v>
      </c>
      <c r="C651" s="1" t="s">
        <v>35</v>
      </c>
      <c r="D651" s="1" t="s">
        <v>3157</v>
      </c>
      <c r="E651" s="16" t="n">
        <v>46228</v>
      </c>
      <c r="F651" s="16" t="n">
        <v>46228</v>
      </c>
      <c r="G651" s="1" t="s">
        <v>99</v>
      </c>
      <c r="H651" s="1" t="n">
        <v>1448526</v>
      </c>
      <c r="I651" s="1" t="n">
        <v>6</v>
      </c>
      <c r="J651" s="1" t="s">
        <v>3057</v>
      </c>
      <c r="K651" s="68" t="n">
        <v>125</v>
      </c>
      <c r="L651" s="0" t="s">
        <v>3058</v>
      </c>
    </row>
    <row r="652" customFormat="false" ht="15" hidden="false" customHeight="true" outlineLevel="0" collapsed="false">
      <c r="A652" s="1" t="n">
        <v>3</v>
      </c>
      <c r="B652" s="1" t="n">
        <v>4420</v>
      </c>
      <c r="C652" s="1" t="s">
        <v>35</v>
      </c>
      <c r="D652" s="1" t="s">
        <v>3157</v>
      </c>
      <c r="E652" s="16" t="n">
        <v>46227</v>
      </c>
      <c r="F652" s="16" t="n">
        <v>46227</v>
      </c>
      <c r="G652" s="1" t="s">
        <v>99</v>
      </c>
      <c r="H652" s="1" t="n">
        <v>1445099</v>
      </c>
      <c r="I652" s="1" t="n">
        <v>6</v>
      </c>
      <c r="J652" s="1" t="s">
        <v>3057</v>
      </c>
      <c r="K652" s="68" t="n">
        <v>2232</v>
      </c>
      <c r="L652" s="0" t="s">
        <v>3058</v>
      </c>
    </row>
    <row r="653" customFormat="false" ht="15" hidden="false" customHeight="true" outlineLevel="0" collapsed="false">
      <c r="A653" s="1" t="n">
        <v>3</v>
      </c>
      <c r="B653" s="1" t="n">
        <v>4419</v>
      </c>
      <c r="C653" s="1" t="s">
        <v>35</v>
      </c>
      <c r="D653" s="1" t="s">
        <v>3157</v>
      </c>
      <c r="E653" s="16" t="n">
        <v>46227</v>
      </c>
      <c r="F653" s="16" t="n">
        <v>46227</v>
      </c>
      <c r="G653" s="1" t="s">
        <v>99</v>
      </c>
      <c r="H653" s="1" t="n">
        <v>1443697</v>
      </c>
      <c r="I653" s="1" t="n">
        <v>6</v>
      </c>
      <c r="J653" s="1" t="s">
        <v>3057</v>
      </c>
      <c r="K653" s="68" t="n">
        <v>80</v>
      </c>
      <c r="L653" s="0" t="s">
        <v>3058</v>
      </c>
    </row>
    <row r="654" customFormat="false" ht="15" hidden="false" customHeight="true" outlineLevel="0" collapsed="false">
      <c r="A654" s="1" t="n">
        <v>3</v>
      </c>
      <c r="B654" s="1" t="n">
        <v>4418</v>
      </c>
      <c r="C654" s="1" t="s">
        <v>35</v>
      </c>
      <c r="D654" s="1" t="s">
        <v>3157</v>
      </c>
      <c r="E654" s="16" t="n">
        <v>46227</v>
      </c>
      <c r="F654" s="16" t="n">
        <v>46227</v>
      </c>
      <c r="G654" s="1" t="s">
        <v>99</v>
      </c>
      <c r="H654" s="1" t="n">
        <v>1443631</v>
      </c>
      <c r="I654" s="1" t="n">
        <v>6</v>
      </c>
      <c r="J654" s="1" t="s">
        <v>3057</v>
      </c>
      <c r="K654" s="68" t="n">
        <v>280</v>
      </c>
      <c r="L654" s="0" t="s">
        <v>3058</v>
      </c>
    </row>
    <row r="655" customFormat="false" ht="15" hidden="false" customHeight="true" outlineLevel="0" collapsed="false">
      <c r="A655" s="1" t="n">
        <v>3</v>
      </c>
      <c r="B655" s="1" t="n">
        <v>4417</v>
      </c>
      <c r="C655" s="1" t="s">
        <v>35</v>
      </c>
      <c r="D655" s="1" t="s">
        <v>3157</v>
      </c>
      <c r="E655" s="16" t="n">
        <v>46227</v>
      </c>
      <c r="F655" s="16" t="n">
        <v>46227</v>
      </c>
      <c r="G655" s="1" t="s">
        <v>99</v>
      </c>
      <c r="H655" s="1" t="n">
        <v>1443567</v>
      </c>
      <c r="I655" s="1" t="n">
        <v>6</v>
      </c>
      <c r="J655" s="1" t="s">
        <v>3057</v>
      </c>
      <c r="K655" s="68" t="n">
        <v>133.74</v>
      </c>
      <c r="L655" s="0" t="s">
        <v>3058</v>
      </c>
    </row>
    <row r="656" customFormat="false" ht="15" hidden="false" customHeight="true" outlineLevel="0" collapsed="false">
      <c r="A656" s="1" t="n">
        <v>3</v>
      </c>
      <c r="B656" s="1" t="n">
        <v>4415</v>
      </c>
      <c r="C656" s="1" t="s">
        <v>35</v>
      </c>
      <c r="D656" s="1" t="s">
        <v>3157</v>
      </c>
      <c r="E656" s="16" t="n">
        <v>46226</v>
      </c>
      <c r="F656" s="16" t="n">
        <v>46226</v>
      </c>
      <c r="G656" s="1" t="s">
        <v>99</v>
      </c>
      <c r="H656" s="1" t="n">
        <v>1439345</v>
      </c>
      <c r="I656" s="1" t="n">
        <v>6</v>
      </c>
      <c r="J656" s="1" t="s">
        <v>3057</v>
      </c>
      <c r="K656" s="68" t="n">
        <v>125</v>
      </c>
      <c r="L656" s="0" t="s">
        <v>3058</v>
      </c>
    </row>
    <row r="657" customFormat="false" ht="15" hidden="false" customHeight="true" outlineLevel="0" collapsed="false">
      <c r="A657" s="1" t="n">
        <v>3</v>
      </c>
      <c r="B657" s="1" t="n">
        <v>4414</v>
      </c>
      <c r="C657" s="1" t="s">
        <v>35</v>
      </c>
      <c r="D657" s="1" t="s">
        <v>3157</v>
      </c>
      <c r="E657" s="16" t="n">
        <v>46226</v>
      </c>
      <c r="F657" s="16" t="n">
        <v>46226</v>
      </c>
      <c r="G657" s="1" t="s">
        <v>99</v>
      </c>
      <c r="H657" s="1" t="n">
        <v>1439290</v>
      </c>
      <c r="I657" s="1" t="n">
        <v>6</v>
      </c>
      <c r="J657" s="1" t="s">
        <v>3057</v>
      </c>
      <c r="K657" s="68" t="n">
        <v>1200</v>
      </c>
      <c r="L657" s="0" t="s">
        <v>3058</v>
      </c>
    </row>
    <row r="658" customFormat="false" ht="15" hidden="false" customHeight="true" outlineLevel="0" collapsed="false">
      <c r="A658" s="1" t="n">
        <v>3</v>
      </c>
      <c r="B658" s="1" t="n">
        <v>4413</v>
      </c>
      <c r="C658" s="1" t="s">
        <v>35</v>
      </c>
      <c r="D658" s="1" t="s">
        <v>3157</v>
      </c>
      <c r="E658" s="16" t="n">
        <v>46226</v>
      </c>
      <c r="F658" s="16" t="n">
        <v>46226</v>
      </c>
      <c r="G658" s="1" t="s">
        <v>99</v>
      </c>
      <c r="H658" s="1" t="n">
        <v>1438893</v>
      </c>
      <c r="I658" s="1" t="n">
        <v>6</v>
      </c>
      <c r="J658" s="1" t="s">
        <v>3057</v>
      </c>
      <c r="K658" s="68" t="n">
        <v>60</v>
      </c>
      <c r="L658" s="0" t="s">
        <v>3058</v>
      </c>
    </row>
    <row r="659" customFormat="false" ht="15" hidden="false" customHeight="true" outlineLevel="0" collapsed="false">
      <c r="A659" s="1" t="n">
        <v>3</v>
      </c>
      <c r="B659" s="1" t="n">
        <v>4410</v>
      </c>
      <c r="C659" s="1" t="s">
        <v>35</v>
      </c>
      <c r="D659" s="1" t="s">
        <v>3157</v>
      </c>
      <c r="E659" s="16" t="n">
        <v>46225</v>
      </c>
      <c r="F659" s="16" t="n">
        <v>46225</v>
      </c>
      <c r="G659" s="1" t="s">
        <v>99</v>
      </c>
      <c r="H659" s="1" t="n">
        <v>1434672</v>
      </c>
      <c r="I659" s="1" t="n">
        <v>6</v>
      </c>
      <c r="J659" s="1" t="s">
        <v>3057</v>
      </c>
      <c r="K659" s="68" t="n">
        <v>125</v>
      </c>
      <c r="L659" s="0" t="s">
        <v>3058</v>
      </c>
    </row>
    <row r="660" customFormat="false" ht="15" hidden="false" customHeight="true" outlineLevel="0" collapsed="false">
      <c r="A660" s="1" t="n">
        <v>3</v>
      </c>
      <c r="B660" s="1" t="n">
        <v>4409</v>
      </c>
      <c r="C660" s="1" t="s">
        <v>35</v>
      </c>
      <c r="D660" s="1" t="s">
        <v>3157</v>
      </c>
      <c r="E660" s="16" t="n">
        <v>46225</v>
      </c>
      <c r="F660" s="16" t="n">
        <v>46225</v>
      </c>
      <c r="G660" s="1" t="s">
        <v>99</v>
      </c>
      <c r="H660" s="1" t="n">
        <v>1434171</v>
      </c>
      <c r="I660" s="1" t="n">
        <v>6</v>
      </c>
      <c r="J660" s="1" t="s">
        <v>3057</v>
      </c>
      <c r="K660" s="68" t="n">
        <v>600</v>
      </c>
      <c r="L660" s="0" t="s">
        <v>3058</v>
      </c>
    </row>
    <row r="661" customFormat="false" ht="15" hidden="false" customHeight="true" outlineLevel="0" collapsed="false">
      <c r="A661" s="1" t="n">
        <v>3</v>
      </c>
      <c r="B661" s="1" t="n">
        <v>4408</v>
      </c>
      <c r="C661" s="1" t="s">
        <v>35</v>
      </c>
      <c r="D661" s="1" t="s">
        <v>3157</v>
      </c>
      <c r="E661" s="16" t="n">
        <v>46225</v>
      </c>
      <c r="F661" s="16" t="n">
        <v>46225</v>
      </c>
      <c r="G661" s="1" t="s">
        <v>99</v>
      </c>
      <c r="H661" s="1" t="n">
        <v>1434141</v>
      </c>
      <c r="I661" s="1" t="n">
        <v>6</v>
      </c>
      <c r="J661" s="1" t="s">
        <v>3057</v>
      </c>
      <c r="K661" s="68" t="n">
        <v>120</v>
      </c>
      <c r="L661" s="0" t="s">
        <v>3058</v>
      </c>
    </row>
    <row r="662" customFormat="false" ht="15" hidden="false" customHeight="true" outlineLevel="0" collapsed="false">
      <c r="A662" s="1" t="n">
        <v>3</v>
      </c>
      <c r="B662" s="1" t="n">
        <v>4407</v>
      </c>
      <c r="C662" s="1" t="s">
        <v>35</v>
      </c>
      <c r="D662" s="1" t="s">
        <v>3157</v>
      </c>
      <c r="E662" s="16" t="n">
        <v>46224</v>
      </c>
      <c r="F662" s="16" t="n">
        <v>46224</v>
      </c>
      <c r="G662" s="1" t="s">
        <v>99</v>
      </c>
      <c r="H662" s="1" t="n">
        <v>1428532</v>
      </c>
      <c r="I662" s="1" t="n">
        <v>6</v>
      </c>
      <c r="J662" s="1" t="s">
        <v>3057</v>
      </c>
      <c r="K662" s="68" t="n">
        <v>1699.5</v>
      </c>
      <c r="L662" s="0" t="s">
        <v>3058</v>
      </c>
    </row>
    <row r="663" customFormat="false" ht="15" hidden="false" customHeight="true" outlineLevel="0" collapsed="false">
      <c r="A663" s="1" t="n">
        <v>3</v>
      </c>
      <c r="B663" s="1" t="n">
        <v>4406</v>
      </c>
      <c r="C663" s="1" t="s">
        <v>35</v>
      </c>
      <c r="D663" s="1" t="s">
        <v>3157</v>
      </c>
      <c r="E663" s="16" t="n">
        <v>46224</v>
      </c>
      <c r="F663" s="16" t="n">
        <v>46224</v>
      </c>
      <c r="G663" s="1" t="s">
        <v>99</v>
      </c>
      <c r="H663" s="1" t="n">
        <v>1428430</v>
      </c>
      <c r="I663" s="1" t="n">
        <v>6</v>
      </c>
      <c r="J663" s="1" t="s">
        <v>3057</v>
      </c>
      <c r="K663" s="68" t="n">
        <v>125</v>
      </c>
      <c r="L663" s="0" t="s">
        <v>3058</v>
      </c>
    </row>
    <row r="664" customFormat="false" ht="15" hidden="false" customHeight="true" outlineLevel="0" collapsed="false">
      <c r="A664" s="1" t="n">
        <v>3</v>
      </c>
      <c r="B664" s="1" t="n">
        <v>4403</v>
      </c>
      <c r="C664" s="1" t="s">
        <v>35</v>
      </c>
      <c r="D664" s="1" t="s">
        <v>3157</v>
      </c>
      <c r="E664" s="16" t="n">
        <v>46224</v>
      </c>
      <c r="F664" s="16" t="n">
        <v>46224</v>
      </c>
      <c r="G664" s="1" t="s">
        <v>99</v>
      </c>
      <c r="H664" s="1" t="n">
        <v>1427553</v>
      </c>
      <c r="I664" s="1" t="n">
        <v>6</v>
      </c>
      <c r="J664" s="1" t="s">
        <v>3057</v>
      </c>
      <c r="K664" s="68" t="n">
        <v>280</v>
      </c>
      <c r="L664" s="0" t="s">
        <v>3058</v>
      </c>
    </row>
    <row r="665" customFormat="false" ht="15" hidden="false" customHeight="true" outlineLevel="0" collapsed="false">
      <c r="A665" s="1" t="n">
        <v>3</v>
      </c>
      <c r="B665" s="1" t="n">
        <v>4402</v>
      </c>
      <c r="C665" s="1" t="s">
        <v>35</v>
      </c>
      <c r="D665" s="1" t="s">
        <v>3157</v>
      </c>
      <c r="E665" s="16" t="n">
        <v>46224</v>
      </c>
      <c r="F665" s="16" t="n">
        <v>46224</v>
      </c>
      <c r="G665" s="1" t="s">
        <v>99</v>
      </c>
      <c r="H665" s="1" t="n">
        <v>1427540</v>
      </c>
      <c r="I665" s="1" t="n">
        <v>6</v>
      </c>
      <c r="J665" s="1" t="s">
        <v>3057</v>
      </c>
      <c r="K665" s="68" t="n">
        <v>95</v>
      </c>
      <c r="L665" s="0" t="s">
        <v>3058</v>
      </c>
    </row>
    <row r="666" customFormat="false" ht="15" hidden="false" customHeight="true" outlineLevel="0" collapsed="false">
      <c r="A666" s="1" t="n">
        <v>3</v>
      </c>
      <c r="B666" s="1" t="n">
        <v>4399</v>
      </c>
      <c r="C666" s="1" t="s">
        <v>35</v>
      </c>
      <c r="D666" s="1" t="s">
        <v>3157</v>
      </c>
      <c r="E666" s="16" t="n">
        <v>46223</v>
      </c>
      <c r="F666" s="16" t="n">
        <v>46223</v>
      </c>
      <c r="G666" s="1" t="s">
        <v>99</v>
      </c>
      <c r="H666" s="1" t="n">
        <v>1424519</v>
      </c>
      <c r="I666" s="1" t="n">
        <v>6</v>
      </c>
      <c r="J666" s="1" t="s">
        <v>3057</v>
      </c>
      <c r="K666" s="68" t="n">
        <v>120</v>
      </c>
      <c r="L666" s="0" t="s">
        <v>3058</v>
      </c>
    </row>
    <row r="667" customFormat="false" ht="15" hidden="false" customHeight="true" outlineLevel="0" collapsed="false">
      <c r="A667" s="1" t="n">
        <v>3</v>
      </c>
      <c r="B667" s="1" t="n">
        <v>4398</v>
      </c>
      <c r="C667" s="1" t="s">
        <v>35</v>
      </c>
      <c r="D667" s="1" t="s">
        <v>3157</v>
      </c>
      <c r="E667" s="16" t="n">
        <v>46223</v>
      </c>
      <c r="F667" s="16" t="n">
        <v>46223</v>
      </c>
      <c r="G667" s="1" t="s">
        <v>99</v>
      </c>
      <c r="H667" s="1" t="n">
        <v>1424514</v>
      </c>
      <c r="I667" s="1" t="n">
        <v>6</v>
      </c>
      <c r="J667" s="1" t="s">
        <v>3057</v>
      </c>
      <c r="K667" s="68" t="n">
        <v>100</v>
      </c>
      <c r="L667" s="0" t="s">
        <v>3058</v>
      </c>
    </row>
    <row r="668" customFormat="false" ht="15" hidden="false" customHeight="true" outlineLevel="0" collapsed="false">
      <c r="A668" s="1" t="n">
        <v>3</v>
      </c>
      <c r="B668" s="1" t="n">
        <v>4397</v>
      </c>
      <c r="C668" s="1" t="s">
        <v>35</v>
      </c>
      <c r="D668" s="1" t="s">
        <v>3157</v>
      </c>
      <c r="E668" s="16" t="n">
        <v>46221</v>
      </c>
      <c r="F668" s="16" t="n">
        <v>46221</v>
      </c>
      <c r="G668" s="1" t="s">
        <v>99</v>
      </c>
      <c r="H668" s="1" t="n">
        <v>1414758</v>
      </c>
      <c r="I668" s="1" t="n">
        <v>6</v>
      </c>
      <c r="J668" s="1" t="s">
        <v>3057</v>
      </c>
      <c r="K668" s="68" t="n">
        <v>330</v>
      </c>
      <c r="L668" s="0" t="s">
        <v>3058</v>
      </c>
    </row>
    <row r="669" customFormat="false" ht="15" hidden="false" customHeight="true" outlineLevel="0" collapsed="false">
      <c r="A669" s="1" t="n">
        <v>3</v>
      </c>
      <c r="B669" s="1" t="n">
        <v>4392</v>
      </c>
      <c r="C669" s="1" t="s">
        <v>35</v>
      </c>
      <c r="D669" s="1" t="s">
        <v>3157</v>
      </c>
      <c r="E669" s="16" t="n">
        <v>46221</v>
      </c>
      <c r="F669" s="16" t="n">
        <v>46221</v>
      </c>
      <c r="G669" s="1" t="s">
        <v>99</v>
      </c>
      <c r="H669" s="1" t="n">
        <v>1414511</v>
      </c>
      <c r="I669" s="1" t="n">
        <v>6</v>
      </c>
      <c r="J669" s="1" t="s">
        <v>3057</v>
      </c>
      <c r="K669" s="68" t="n">
        <v>120</v>
      </c>
      <c r="L669" s="0" t="s">
        <v>3058</v>
      </c>
    </row>
    <row r="670" customFormat="false" ht="15" hidden="false" customHeight="true" outlineLevel="0" collapsed="false">
      <c r="A670" s="1" t="n">
        <v>3</v>
      </c>
      <c r="B670" s="1" t="n">
        <v>4391</v>
      </c>
      <c r="C670" s="1" t="s">
        <v>35</v>
      </c>
      <c r="D670" s="1" t="s">
        <v>3157</v>
      </c>
      <c r="E670" s="16" t="n">
        <v>46220</v>
      </c>
      <c r="F670" s="16" t="n">
        <v>46220</v>
      </c>
      <c r="G670" s="1" t="s">
        <v>99</v>
      </c>
      <c r="H670" s="1" t="n">
        <v>1411637</v>
      </c>
      <c r="I670" s="1" t="n">
        <v>6</v>
      </c>
      <c r="J670" s="1" t="s">
        <v>3057</v>
      </c>
      <c r="K670" s="68" t="n">
        <v>1926.5</v>
      </c>
      <c r="L670" s="0" t="s">
        <v>3058</v>
      </c>
    </row>
    <row r="671" customFormat="false" ht="15" hidden="false" customHeight="true" outlineLevel="0" collapsed="false">
      <c r="A671" s="1" t="n">
        <v>3</v>
      </c>
      <c r="B671" s="1" t="n">
        <v>4390</v>
      </c>
      <c r="C671" s="1" t="s">
        <v>35</v>
      </c>
      <c r="D671" s="1" t="s">
        <v>3157</v>
      </c>
      <c r="E671" s="16" t="n">
        <v>46220</v>
      </c>
      <c r="F671" s="16" t="n">
        <v>46220</v>
      </c>
      <c r="G671" s="1" t="s">
        <v>99</v>
      </c>
      <c r="H671" s="1" t="n">
        <v>1410416</v>
      </c>
      <c r="I671" s="1" t="n">
        <v>6</v>
      </c>
      <c r="J671" s="1" t="s">
        <v>3057</v>
      </c>
      <c r="K671" s="68" t="n">
        <v>140</v>
      </c>
      <c r="L671" s="0" t="s">
        <v>3058</v>
      </c>
    </row>
    <row r="672" customFormat="false" ht="15" hidden="false" customHeight="true" outlineLevel="0" collapsed="false">
      <c r="A672" s="1" t="n">
        <v>3</v>
      </c>
      <c r="B672" s="1" t="n">
        <v>4389</v>
      </c>
      <c r="C672" s="1" t="s">
        <v>35</v>
      </c>
      <c r="D672" s="1" t="s">
        <v>3157</v>
      </c>
      <c r="E672" s="16" t="n">
        <v>46219</v>
      </c>
      <c r="F672" s="16" t="n">
        <v>46219</v>
      </c>
      <c r="G672" s="1" t="s">
        <v>99</v>
      </c>
      <c r="H672" s="1" t="n">
        <v>1407116</v>
      </c>
      <c r="I672" s="1" t="n">
        <v>6</v>
      </c>
      <c r="J672" s="1" t="s">
        <v>3057</v>
      </c>
      <c r="K672" s="68" t="n">
        <v>59.95</v>
      </c>
      <c r="L672" s="0" t="s">
        <v>3058</v>
      </c>
    </row>
    <row r="673" customFormat="false" ht="15" hidden="false" customHeight="true" outlineLevel="0" collapsed="false">
      <c r="A673" s="1" t="n">
        <v>3</v>
      </c>
      <c r="B673" s="1" t="n">
        <v>4388</v>
      </c>
      <c r="C673" s="1" t="s">
        <v>35</v>
      </c>
      <c r="D673" s="1" t="s">
        <v>3157</v>
      </c>
      <c r="E673" s="16" t="n">
        <v>46219</v>
      </c>
      <c r="F673" s="16" t="n">
        <v>46219</v>
      </c>
      <c r="G673" s="1" t="s">
        <v>99</v>
      </c>
      <c r="H673" s="1" t="n">
        <v>1407101</v>
      </c>
      <c r="I673" s="1" t="n">
        <v>6</v>
      </c>
      <c r="J673" s="1" t="s">
        <v>3057</v>
      </c>
      <c r="K673" s="68" t="n">
        <v>85</v>
      </c>
      <c r="L673" s="0" t="s">
        <v>3058</v>
      </c>
    </row>
    <row r="674" customFormat="false" ht="15" hidden="false" customHeight="true" outlineLevel="0" collapsed="false">
      <c r="A674" s="1" t="n">
        <v>3</v>
      </c>
      <c r="B674" s="1" t="n">
        <v>4387</v>
      </c>
      <c r="C674" s="1" t="s">
        <v>35</v>
      </c>
      <c r="D674" s="1" t="s">
        <v>3157</v>
      </c>
      <c r="E674" s="16" t="n">
        <v>46219</v>
      </c>
      <c r="F674" s="16" t="n">
        <v>46219</v>
      </c>
      <c r="G674" s="1" t="s">
        <v>99</v>
      </c>
      <c r="H674" s="1" t="n">
        <v>1406334</v>
      </c>
      <c r="I674" s="1" t="n">
        <v>6</v>
      </c>
      <c r="J674" s="1" t="s">
        <v>3057</v>
      </c>
      <c r="K674" s="68" t="n">
        <v>240</v>
      </c>
      <c r="L674" s="0" t="s">
        <v>3058</v>
      </c>
    </row>
    <row r="675" customFormat="false" ht="15" hidden="false" customHeight="true" outlineLevel="0" collapsed="false">
      <c r="A675" s="1" t="n">
        <v>3</v>
      </c>
      <c r="B675" s="1" t="n">
        <v>4386</v>
      </c>
      <c r="C675" s="1" t="s">
        <v>35</v>
      </c>
      <c r="D675" s="1" t="s">
        <v>3157</v>
      </c>
      <c r="E675" s="16" t="n">
        <v>46219</v>
      </c>
      <c r="F675" s="16" t="n">
        <v>46219</v>
      </c>
      <c r="G675" s="1" t="s">
        <v>99</v>
      </c>
      <c r="H675" s="1" t="n">
        <v>1406312</v>
      </c>
      <c r="I675" s="1" t="n">
        <v>6</v>
      </c>
      <c r="J675" s="1" t="s">
        <v>3057</v>
      </c>
      <c r="K675" s="68" t="n">
        <v>280</v>
      </c>
      <c r="L675" s="0" t="s">
        <v>3058</v>
      </c>
    </row>
    <row r="676" customFormat="false" ht="15" hidden="false" customHeight="true" outlineLevel="0" collapsed="false">
      <c r="A676" s="1" t="n">
        <v>3</v>
      </c>
      <c r="B676" s="1" t="n">
        <v>4385</v>
      </c>
      <c r="C676" s="1" t="s">
        <v>35</v>
      </c>
      <c r="D676" s="1" t="s">
        <v>3157</v>
      </c>
      <c r="E676" s="16" t="n">
        <v>46218</v>
      </c>
      <c r="F676" s="16" t="n">
        <v>46218</v>
      </c>
      <c r="G676" s="1" t="s">
        <v>99</v>
      </c>
      <c r="H676" s="1" t="n">
        <v>1401558</v>
      </c>
      <c r="I676" s="1" t="n">
        <v>6</v>
      </c>
      <c r="J676" s="1" t="s">
        <v>3057</v>
      </c>
      <c r="K676" s="68" t="n">
        <v>120</v>
      </c>
      <c r="L676" s="0" t="s">
        <v>3058</v>
      </c>
    </row>
    <row r="677" customFormat="false" ht="15" hidden="false" customHeight="true" outlineLevel="0" collapsed="false">
      <c r="A677" s="1" t="n">
        <v>3</v>
      </c>
      <c r="B677" s="1" t="n">
        <v>4384</v>
      </c>
      <c r="C677" s="1" t="s">
        <v>35</v>
      </c>
      <c r="D677" s="1" t="s">
        <v>3157</v>
      </c>
      <c r="E677" s="16" t="n">
        <v>46218</v>
      </c>
      <c r="F677" s="16" t="n">
        <v>46218</v>
      </c>
      <c r="G677" s="1" t="s">
        <v>99</v>
      </c>
      <c r="H677" s="1" t="n">
        <v>1401503</v>
      </c>
      <c r="I677" s="1" t="n">
        <v>6</v>
      </c>
      <c r="J677" s="1" t="s">
        <v>3057</v>
      </c>
      <c r="K677" s="68" t="n">
        <v>100</v>
      </c>
      <c r="L677" s="0" t="s">
        <v>3058</v>
      </c>
    </row>
    <row r="678" customFormat="false" ht="15" hidden="false" customHeight="true" outlineLevel="0" collapsed="false">
      <c r="A678" s="1" t="n">
        <v>3</v>
      </c>
      <c r="B678" s="1" t="n">
        <v>4383</v>
      </c>
      <c r="C678" s="1" t="s">
        <v>35</v>
      </c>
      <c r="D678" s="1" t="s">
        <v>3157</v>
      </c>
      <c r="E678" s="16" t="n">
        <v>46217</v>
      </c>
      <c r="F678" s="16" t="n">
        <v>46217</v>
      </c>
      <c r="G678" s="1" t="s">
        <v>99</v>
      </c>
      <c r="H678" s="1" t="n">
        <v>1397726</v>
      </c>
      <c r="I678" s="1" t="n">
        <v>6</v>
      </c>
      <c r="J678" s="1" t="s">
        <v>3057</v>
      </c>
      <c r="K678" s="68" t="n">
        <v>1738.5</v>
      </c>
      <c r="L678" s="0" t="s">
        <v>3058</v>
      </c>
    </row>
    <row r="679" customFormat="false" ht="15" hidden="false" customHeight="true" outlineLevel="0" collapsed="false">
      <c r="A679" s="1" t="n">
        <v>3</v>
      </c>
      <c r="B679" s="1" t="n">
        <v>4382</v>
      </c>
      <c r="C679" s="1" t="s">
        <v>35</v>
      </c>
      <c r="D679" s="1" t="s">
        <v>3157</v>
      </c>
      <c r="E679" s="16" t="n">
        <v>46217</v>
      </c>
      <c r="F679" s="16" t="n">
        <v>46217</v>
      </c>
      <c r="G679" s="1" t="s">
        <v>99</v>
      </c>
      <c r="H679" s="1" t="n">
        <v>1396965</v>
      </c>
      <c r="I679" s="1" t="n">
        <v>6</v>
      </c>
      <c r="J679" s="1" t="s">
        <v>3057</v>
      </c>
      <c r="K679" s="68" t="n">
        <v>148</v>
      </c>
      <c r="L679" s="0" t="s">
        <v>3058</v>
      </c>
    </row>
    <row r="680" customFormat="false" ht="15" hidden="false" customHeight="true" outlineLevel="0" collapsed="false">
      <c r="A680" s="1" t="n">
        <v>3</v>
      </c>
      <c r="B680" s="1" t="n">
        <v>4377</v>
      </c>
      <c r="C680" s="1" t="s">
        <v>35</v>
      </c>
      <c r="D680" s="1" t="s">
        <v>3157</v>
      </c>
      <c r="E680" s="16" t="n">
        <v>46216</v>
      </c>
      <c r="F680" s="16" t="n">
        <v>46216</v>
      </c>
      <c r="G680" s="1" t="s">
        <v>99</v>
      </c>
      <c r="H680" s="1" t="n">
        <v>1392588</v>
      </c>
      <c r="I680" s="1" t="n">
        <v>6</v>
      </c>
      <c r="J680" s="1" t="s">
        <v>3057</v>
      </c>
      <c r="K680" s="68" t="n">
        <v>240</v>
      </c>
      <c r="L680" s="0" t="s">
        <v>3058</v>
      </c>
    </row>
    <row r="681" customFormat="false" ht="15" hidden="false" customHeight="true" outlineLevel="0" collapsed="false">
      <c r="A681" s="1" t="n">
        <v>3</v>
      </c>
      <c r="B681" s="1" t="n">
        <v>4376</v>
      </c>
      <c r="C681" s="1" t="s">
        <v>35</v>
      </c>
      <c r="D681" s="1" t="s">
        <v>3157</v>
      </c>
      <c r="E681" s="16" t="n">
        <v>46216</v>
      </c>
      <c r="F681" s="16" t="n">
        <v>46216</v>
      </c>
      <c r="G681" s="1" t="s">
        <v>99</v>
      </c>
      <c r="H681" s="1" t="n">
        <v>1392372</v>
      </c>
      <c r="I681" s="1" t="n">
        <v>6</v>
      </c>
      <c r="J681" s="1" t="s">
        <v>3057</v>
      </c>
      <c r="K681" s="68" t="n">
        <v>20</v>
      </c>
      <c r="L681" s="0" t="s">
        <v>3058</v>
      </c>
    </row>
    <row r="682" customFormat="false" ht="15" hidden="false" customHeight="true" outlineLevel="0" collapsed="false">
      <c r="A682" s="1" t="n">
        <v>3</v>
      </c>
      <c r="B682" s="1" t="n">
        <v>4375</v>
      </c>
      <c r="C682" s="1" t="s">
        <v>35</v>
      </c>
      <c r="D682" s="1" t="s">
        <v>3157</v>
      </c>
      <c r="E682" s="16" t="n">
        <v>46214</v>
      </c>
      <c r="F682" s="16" t="n">
        <v>46214</v>
      </c>
      <c r="G682" s="1" t="s">
        <v>99</v>
      </c>
      <c r="H682" s="1" t="n">
        <v>1382178</v>
      </c>
      <c r="I682" s="1" t="n">
        <v>6</v>
      </c>
      <c r="J682" s="1" t="s">
        <v>3057</v>
      </c>
      <c r="K682" s="68" t="n">
        <v>120</v>
      </c>
      <c r="L682" s="0" t="s">
        <v>3058</v>
      </c>
    </row>
    <row r="683" customFormat="false" ht="15" hidden="false" customHeight="true" outlineLevel="0" collapsed="false">
      <c r="A683" s="1" t="n">
        <v>3</v>
      </c>
      <c r="B683" s="1" t="n">
        <v>4374</v>
      </c>
      <c r="C683" s="1" t="s">
        <v>35</v>
      </c>
      <c r="D683" s="1" t="s">
        <v>3157</v>
      </c>
      <c r="E683" s="16" t="n">
        <v>46214</v>
      </c>
      <c r="F683" s="16" t="n">
        <v>46214</v>
      </c>
      <c r="G683" s="1" t="s">
        <v>99</v>
      </c>
      <c r="H683" s="1" t="n">
        <v>1381991</v>
      </c>
      <c r="I683" s="1" t="n">
        <v>6</v>
      </c>
      <c r="J683" s="1" t="s">
        <v>3057</v>
      </c>
      <c r="K683" s="68" t="n">
        <v>41.44</v>
      </c>
      <c r="L683" s="0" t="s">
        <v>3058</v>
      </c>
    </row>
    <row r="684" customFormat="false" ht="15" hidden="false" customHeight="true" outlineLevel="0" collapsed="false">
      <c r="A684" s="1" t="n">
        <v>3</v>
      </c>
      <c r="B684" s="1" t="n">
        <v>4373</v>
      </c>
      <c r="C684" s="1" t="s">
        <v>35</v>
      </c>
      <c r="D684" s="1" t="s">
        <v>3157</v>
      </c>
      <c r="E684" s="16" t="n">
        <v>46214</v>
      </c>
      <c r="F684" s="16" t="n">
        <v>46214</v>
      </c>
      <c r="G684" s="1" t="s">
        <v>99</v>
      </c>
      <c r="H684" s="1" t="n">
        <v>1381983</v>
      </c>
      <c r="I684" s="1" t="n">
        <v>6</v>
      </c>
      <c r="J684" s="1" t="s">
        <v>3057</v>
      </c>
      <c r="K684" s="68" t="n">
        <v>330</v>
      </c>
      <c r="L684" s="0" t="s">
        <v>3058</v>
      </c>
    </row>
    <row r="685" customFormat="false" ht="15" hidden="false" customHeight="true" outlineLevel="0" collapsed="false">
      <c r="A685" s="1" t="n">
        <v>3</v>
      </c>
      <c r="B685" s="1" t="n">
        <v>4372</v>
      </c>
      <c r="C685" s="1" t="s">
        <v>35</v>
      </c>
      <c r="D685" s="1" t="s">
        <v>3157</v>
      </c>
      <c r="E685" s="16" t="n">
        <v>46214</v>
      </c>
      <c r="F685" s="16" t="n">
        <v>46214</v>
      </c>
      <c r="G685" s="1" t="s">
        <v>99</v>
      </c>
      <c r="H685" s="1" t="n">
        <v>1381976</v>
      </c>
      <c r="I685" s="1" t="n">
        <v>6</v>
      </c>
      <c r="J685" s="1" t="s">
        <v>3057</v>
      </c>
      <c r="K685" s="68" t="n">
        <v>280</v>
      </c>
      <c r="L685" s="0" t="s">
        <v>3058</v>
      </c>
    </row>
    <row r="686" customFormat="false" ht="15" hidden="false" customHeight="true" outlineLevel="0" collapsed="false">
      <c r="A686" s="1" t="n">
        <v>3</v>
      </c>
      <c r="B686" s="1" t="n">
        <v>4371</v>
      </c>
      <c r="C686" s="1" t="s">
        <v>35</v>
      </c>
      <c r="D686" s="1" t="s">
        <v>3157</v>
      </c>
      <c r="E686" s="16" t="n">
        <v>46213</v>
      </c>
      <c r="F686" s="16" t="n">
        <v>46213</v>
      </c>
      <c r="G686" s="1" t="s">
        <v>99</v>
      </c>
      <c r="H686" s="1" t="n">
        <v>1377013</v>
      </c>
      <c r="I686" s="1" t="n">
        <v>6</v>
      </c>
      <c r="J686" s="1" t="s">
        <v>3057</v>
      </c>
      <c r="K686" s="68" t="n">
        <v>1904</v>
      </c>
      <c r="L686" s="0" t="s">
        <v>3058</v>
      </c>
    </row>
    <row r="687" customFormat="false" ht="15" hidden="false" customHeight="true" outlineLevel="0" collapsed="false">
      <c r="A687" s="1" t="n">
        <v>3</v>
      </c>
      <c r="B687" s="1" t="n">
        <v>4495</v>
      </c>
      <c r="C687" s="1" t="s">
        <v>35</v>
      </c>
      <c r="D687" s="1" t="s">
        <v>3157</v>
      </c>
      <c r="E687" s="16" t="n">
        <v>46247</v>
      </c>
      <c r="F687" s="16" t="n">
        <v>46247</v>
      </c>
      <c r="G687" s="1" t="s">
        <v>99</v>
      </c>
      <c r="H687" s="1" t="n">
        <v>1540703</v>
      </c>
      <c r="I687" s="1" t="n">
        <v>6</v>
      </c>
      <c r="J687" s="1" t="s">
        <v>3057</v>
      </c>
      <c r="K687" s="68" t="n">
        <v>250</v>
      </c>
      <c r="L687" s="0" t="s">
        <v>3058</v>
      </c>
    </row>
    <row r="688" customFormat="false" ht="15" hidden="false" customHeight="true" outlineLevel="0" collapsed="false">
      <c r="A688" s="1" t="n">
        <v>3</v>
      </c>
      <c r="B688" s="1" t="n">
        <v>4494</v>
      </c>
      <c r="C688" s="1" t="s">
        <v>35</v>
      </c>
      <c r="D688" s="1" t="s">
        <v>3157</v>
      </c>
      <c r="E688" s="16" t="n">
        <v>46247</v>
      </c>
      <c r="F688" s="16" t="n">
        <v>46247</v>
      </c>
      <c r="G688" s="1" t="s">
        <v>99</v>
      </c>
      <c r="H688" s="1" t="n">
        <v>1540694</v>
      </c>
      <c r="I688" s="1" t="n">
        <v>6</v>
      </c>
      <c r="J688" s="1" t="s">
        <v>3057</v>
      </c>
      <c r="K688" s="68" t="n">
        <v>1880</v>
      </c>
      <c r="L688" s="0" t="s">
        <v>3058</v>
      </c>
    </row>
    <row r="689" customFormat="false" ht="15" hidden="false" customHeight="true" outlineLevel="0" collapsed="false">
      <c r="A689" s="1" t="n">
        <v>3</v>
      </c>
      <c r="B689" s="1" t="n">
        <v>4490</v>
      </c>
      <c r="C689" s="1" t="s">
        <v>35</v>
      </c>
      <c r="D689" s="1" t="s">
        <v>3157</v>
      </c>
      <c r="E689" s="16" t="n">
        <v>46246</v>
      </c>
      <c r="F689" s="16" t="n">
        <v>46246</v>
      </c>
      <c r="G689" s="1" t="s">
        <v>99</v>
      </c>
      <c r="H689" s="1" t="n">
        <v>1536866</v>
      </c>
      <c r="I689" s="1" t="n">
        <v>6</v>
      </c>
      <c r="J689" s="1" t="s">
        <v>3057</v>
      </c>
      <c r="K689" s="68" t="n">
        <v>65</v>
      </c>
      <c r="L689" s="0" t="s">
        <v>3058</v>
      </c>
    </row>
    <row r="690" customFormat="false" ht="15" hidden="false" customHeight="true" outlineLevel="0" collapsed="false">
      <c r="A690" s="1" t="n">
        <v>3</v>
      </c>
      <c r="B690" s="1" t="n">
        <v>4489</v>
      </c>
      <c r="C690" s="1" t="s">
        <v>35</v>
      </c>
      <c r="D690" s="1" t="s">
        <v>3157</v>
      </c>
      <c r="E690" s="16" t="n">
        <v>46245</v>
      </c>
      <c r="F690" s="16" t="n">
        <v>46245</v>
      </c>
      <c r="G690" s="1" t="s">
        <v>99</v>
      </c>
      <c r="H690" s="1" t="n">
        <v>1532675</v>
      </c>
      <c r="I690" s="1" t="n">
        <v>6</v>
      </c>
      <c r="J690" s="1" t="s">
        <v>3057</v>
      </c>
      <c r="K690" s="68" t="n">
        <v>1690</v>
      </c>
      <c r="L690" s="0" t="s">
        <v>3058</v>
      </c>
    </row>
    <row r="691" customFormat="false" ht="15" hidden="false" customHeight="true" outlineLevel="0" collapsed="false">
      <c r="A691" s="1" t="n">
        <v>3</v>
      </c>
      <c r="B691" s="1" t="n">
        <v>4488</v>
      </c>
      <c r="C691" s="1" t="s">
        <v>35</v>
      </c>
      <c r="D691" s="1" t="s">
        <v>3157</v>
      </c>
      <c r="E691" s="16" t="n">
        <v>46245</v>
      </c>
      <c r="F691" s="16" t="n">
        <v>46245</v>
      </c>
      <c r="G691" s="1" t="s">
        <v>99</v>
      </c>
      <c r="H691" s="1" t="n">
        <v>1532652</v>
      </c>
      <c r="I691" s="1" t="n">
        <v>6</v>
      </c>
      <c r="J691" s="1" t="s">
        <v>3057</v>
      </c>
      <c r="K691" s="68" t="n">
        <v>250</v>
      </c>
      <c r="L691" s="0" t="s">
        <v>3058</v>
      </c>
    </row>
    <row r="692" customFormat="false" ht="15" hidden="false" customHeight="true" outlineLevel="0" collapsed="false">
      <c r="A692" s="1" t="n">
        <v>3</v>
      </c>
      <c r="B692" s="1" t="n">
        <v>4487</v>
      </c>
      <c r="C692" s="1" t="s">
        <v>35</v>
      </c>
      <c r="D692" s="1" t="s">
        <v>3157</v>
      </c>
      <c r="E692" s="16" t="n">
        <v>46245</v>
      </c>
      <c r="F692" s="16" t="n">
        <v>46245</v>
      </c>
      <c r="G692" s="1" t="s">
        <v>99</v>
      </c>
      <c r="H692" s="1" t="n">
        <v>1531906</v>
      </c>
      <c r="I692" s="1" t="n">
        <v>6</v>
      </c>
      <c r="J692" s="1" t="s">
        <v>3057</v>
      </c>
      <c r="K692" s="68" t="n">
        <v>300</v>
      </c>
      <c r="L692" s="0" t="s">
        <v>3058</v>
      </c>
    </row>
    <row r="693" customFormat="false" ht="15" hidden="false" customHeight="true" outlineLevel="0" collapsed="false">
      <c r="A693" s="1" t="n">
        <v>3</v>
      </c>
      <c r="B693" s="1" t="n">
        <v>4486</v>
      </c>
      <c r="C693" s="1" t="s">
        <v>35</v>
      </c>
      <c r="D693" s="1" t="s">
        <v>3157</v>
      </c>
      <c r="E693" s="16" t="n">
        <v>46245</v>
      </c>
      <c r="F693" s="16" t="n">
        <v>46245</v>
      </c>
      <c r="G693" s="1" t="s">
        <v>99</v>
      </c>
      <c r="H693" s="1" t="n">
        <v>1531894</v>
      </c>
      <c r="I693" s="1" t="n">
        <v>6</v>
      </c>
      <c r="J693" s="1" t="s">
        <v>3057</v>
      </c>
      <c r="K693" s="68" t="n">
        <v>125</v>
      </c>
      <c r="L693" s="0" t="s">
        <v>3058</v>
      </c>
    </row>
    <row r="694" customFormat="false" ht="15" hidden="false" customHeight="true" outlineLevel="0" collapsed="false">
      <c r="A694" s="1" t="n">
        <v>3</v>
      </c>
      <c r="B694" s="1" t="n">
        <v>4481</v>
      </c>
      <c r="C694" s="1" t="s">
        <v>35</v>
      </c>
      <c r="D694" s="1" t="s">
        <v>3157</v>
      </c>
      <c r="E694" s="16" t="n">
        <v>46244</v>
      </c>
      <c r="F694" s="16" t="n">
        <v>46244</v>
      </c>
      <c r="G694" s="1" t="s">
        <v>99</v>
      </c>
      <c r="H694" s="1" t="n">
        <v>1530108</v>
      </c>
      <c r="I694" s="1" t="n">
        <v>6</v>
      </c>
      <c r="J694" s="1" t="s">
        <v>3057</v>
      </c>
      <c r="K694" s="68" t="n">
        <v>125</v>
      </c>
      <c r="L694" s="0" t="s">
        <v>3058</v>
      </c>
    </row>
    <row r="695" customFormat="false" ht="15" hidden="false" customHeight="true" outlineLevel="0" collapsed="false">
      <c r="A695" s="1" t="n">
        <v>3</v>
      </c>
      <c r="B695" s="1" t="n">
        <v>4480</v>
      </c>
      <c r="C695" s="1" t="s">
        <v>35</v>
      </c>
      <c r="D695" s="1" t="s">
        <v>3157</v>
      </c>
      <c r="E695" s="16" t="n">
        <v>46244</v>
      </c>
      <c r="F695" s="16" t="n">
        <v>46244</v>
      </c>
      <c r="G695" s="1" t="s">
        <v>99</v>
      </c>
      <c r="H695" s="1" t="n">
        <v>1529106</v>
      </c>
      <c r="I695" s="1" t="n">
        <v>6</v>
      </c>
      <c r="J695" s="1" t="s">
        <v>3057</v>
      </c>
      <c r="K695" s="68" t="n">
        <v>174</v>
      </c>
      <c r="L695" s="0" t="s">
        <v>3058</v>
      </c>
    </row>
    <row r="696" customFormat="false" ht="15" hidden="false" customHeight="true" outlineLevel="0" collapsed="false">
      <c r="A696" s="1" t="n">
        <v>3</v>
      </c>
      <c r="B696" s="1" t="n">
        <v>4479</v>
      </c>
      <c r="C696" s="1" t="s">
        <v>35</v>
      </c>
      <c r="D696" s="1" t="s">
        <v>3157</v>
      </c>
      <c r="E696" s="16" t="n">
        <v>46242</v>
      </c>
      <c r="F696" s="16" t="n">
        <v>46242</v>
      </c>
      <c r="G696" s="1" t="s">
        <v>99</v>
      </c>
      <c r="H696" s="1" t="n">
        <v>1518495</v>
      </c>
      <c r="I696" s="1" t="n">
        <v>6</v>
      </c>
      <c r="J696" s="1" t="s">
        <v>3057</v>
      </c>
      <c r="K696" s="68" t="n">
        <v>90</v>
      </c>
      <c r="L696" s="0" t="s">
        <v>3058</v>
      </c>
    </row>
    <row r="697" customFormat="false" ht="15" hidden="false" customHeight="true" outlineLevel="0" collapsed="false">
      <c r="A697" s="1" t="n">
        <v>3</v>
      </c>
      <c r="B697" s="1" t="n">
        <v>4478</v>
      </c>
      <c r="C697" s="1" t="s">
        <v>35</v>
      </c>
      <c r="D697" s="1" t="s">
        <v>3157</v>
      </c>
      <c r="E697" s="16" t="n">
        <v>46242</v>
      </c>
      <c r="F697" s="16" t="n">
        <v>46242</v>
      </c>
      <c r="G697" s="1" t="s">
        <v>99</v>
      </c>
      <c r="H697" s="1" t="n">
        <v>1518069</v>
      </c>
      <c r="I697" s="1" t="n">
        <v>6</v>
      </c>
      <c r="J697" s="1" t="s">
        <v>3057</v>
      </c>
      <c r="K697" s="68" t="n">
        <v>250</v>
      </c>
      <c r="L697" s="0" t="s">
        <v>3058</v>
      </c>
    </row>
    <row r="698" customFormat="false" ht="15" hidden="false" customHeight="true" outlineLevel="0" collapsed="false">
      <c r="A698" s="1" t="n">
        <v>3</v>
      </c>
      <c r="B698" s="1" t="n">
        <v>4477</v>
      </c>
      <c r="C698" s="1" t="s">
        <v>35</v>
      </c>
      <c r="D698" s="1" t="s">
        <v>3157</v>
      </c>
      <c r="E698" s="16" t="n">
        <v>46242</v>
      </c>
      <c r="F698" s="16" t="n">
        <v>46242</v>
      </c>
      <c r="G698" s="1" t="s">
        <v>99</v>
      </c>
      <c r="H698" s="1" t="n">
        <v>1517825</v>
      </c>
      <c r="I698" s="1" t="n">
        <v>6</v>
      </c>
      <c r="J698" s="1" t="s">
        <v>3057</v>
      </c>
      <c r="K698" s="68" t="n">
        <v>245</v>
      </c>
      <c r="L698" s="0" t="s">
        <v>3058</v>
      </c>
    </row>
    <row r="699" customFormat="false" ht="15" hidden="false" customHeight="true" outlineLevel="0" collapsed="false">
      <c r="A699" s="1" t="n">
        <v>3</v>
      </c>
      <c r="B699" s="1" t="n">
        <v>4474</v>
      </c>
      <c r="C699" s="1" t="s">
        <v>35</v>
      </c>
      <c r="D699" s="1" t="s">
        <v>3157</v>
      </c>
      <c r="E699" s="16" t="n">
        <v>46241</v>
      </c>
      <c r="F699" s="16" t="n">
        <v>46241</v>
      </c>
      <c r="G699" s="1" t="s">
        <v>99</v>
      </c>
      <c r="H699" s="1" t="n">
        <v>1514452</v>
      </c>
      <c r="I699" s="1" t="n">
        <v>6</v>
      </c>
      <c r="J699" s="1" t="s">
        <v>3057</v>
      </c>
      <c r="K699" s="68" t="n">
        <v>1991</v>
      </c>
      <c r="L699" s="0" t="s">
        <v>3058</v>
      </c>
    </row>
    <row r="700" customFormat="false" ht="15" hidden="false" customHeight="true" outlineLevel="0" collapsed="false">
      <c r="A700" s="1" t="n">
        <v>3</v>
      </c>
      <c r="B700" s="1" t="n">
        <v>4473</v>
      </c>
      <c r="C700" s="1" t="s">
        <v>35</v>
      </c>
      <c r="D700" s="1" t="s">
        <v>3157</v>
      </c>
      <c r="E700" s="16" t="n">
        <v>46241</v>
      </c>
      <c r="F700" s="16" t="n">
        <v>46241</v>
      </c>
      <c r="G700" s="1" t="s">
        <v>99</v>
      </c>
      <c r="H700" s="1" t="n">
        <v>1513572</v>
      </c>
      <c r="I700" s="1" t="n">
        <v>6</v>
      </c>
      <c r="J700" s="1" t="s">
        <v>3057</v>
      </c>
      <c r="K700" s="68" t="n">
        <v>300</v>
      </c>
      <c r="L700" s="0" t="s">
        <v>3058</v>
      </c>
    </row>
    <row r="701" customFormat="false" ht="15" hidden="false" customHeight="true" outlineLevel="0" collapsed="false">
      <c r="A701" s="1" t="n">
        <v>3</v>
      </c>
      <c r="B701" s="1" t="n">
        <v>4469</v>
      </c>
      <c r="C701" s="1" t="s">
        <v>35</v>
      </c>
      <c r="D701" s="1" t="s">
        <v>3157</v>
      </c>
      <c r="E701" s="16" t="n">
        <v>46241</v>
      </c>
      <c r="F701" s="16" t="n">
        <v>46241</v>
      </c>
      <c r="G701" s="1" t="s">
        <v>99</v>
      </c>
      <c r="H701" s="1" t="n">
        <v>1513176</v>
      </c>
      <c r="I701" s="1" t="n">
        <v>6</v>
      </c>
      <c r="J701" s="1" t="s">
        <v>3057</v>
      </c>
      <c r="K701" s="68" t="n">
        <v>85</v>
      </c>
      <c r="L701" s="0" t="s">
        <v>3058</v>
      </c>
    </row>
    <row r="702" customFormat="false" ht="15" hidden="false" customHeight="true" outlineLevel="0" collapsed="false">
      <c r="A702" s="1" t="n">
        <v>3</v>
      </c>
      <c r="B702" s="1" t="n">
        <v>4468</v>
      </c>
      <c r="C702" s="1" t="s">
        <v>35</v>
      </c>
      <c r="D702" s="1" t="s">
        <v>3157</v>
      </c>
      <c r="E702" s="16" t="n">
        <v>46240</v>
      </c>
      <c r="F702" s="16" t="n">
        <v>46240</v>
      </c>
      <c r="G702" s="1" t="s">
        <v>99</v>
      </c>
      <c r="H702" s="1" t="n">
        <v>1509300</v>
      </c>
      <c r="I702" s="1" t="n">
        <v>6</v>
      </c>
      <c r="J702" s="1" t="s">
        <v>3057</v>
      </c>
      <c r="K702" s="68" t="n">
        <v>125</v>
      </c>
      <c r="L702" s="0" t="s">
        <v>3058</v>
      </c>
    </row>
    <row r="703" customFormat="false" ht="15" hidden="false" customHeight="true" outlineLevel="0" collapsed="false">
      <c r="A703" s="1" t="n">
        <v>3</v>
      </c>
      <c r="B703" s="1" t="n">
        <v>4467</v>
      </c>
      <c r="C703" s="1" t="s">
        <v>35</v>
      </c>
      <c r="D703" s="1" t="s">
        <v>3157</v>
      </c>
      <c r="E703" s="16" t="n">
        <v>46240</v>
      </c>
      <c r="F703" s="16" t="n">
        <v>46240</v>
      </c>
      <c r="G703" s="1" t="s">
        <v>99</v>
      </c>
      <c r="H703" s="1" t="n">
        <v>1507944</v>
      </c>
      <c r="I703" s="1" t="n">
        <v>6</v>
      </c>
      <c r="J703" s="1" t="s">
        <v>3057</v>
      </c>
      <c r="K703" s="68" t="n">
        <v>145</v>
      </c>
      <c r="L703" s="0" t="s">
        <v>3058</v>
      </c>
    </row>
    <row r="704" customFormat="false" ht="15" hidden="false" customHeight="true" outlineLevel="0" collapsed="false">
      <c r="A704" s="1" t="n">
        <v>3</v>
      </c>
      <c r="B704" s="1" t="n">
        <v>4464</v>
      </c>
      <c r="C704" s="1" t="s">
        <v>35</v>
      </c>
      <c r="D704" s="1" t="s">
        <v>3157</v>
      </c>
      <c r="E704" s="16" t="n">
        <v>46239</v>
      </c>
      <c r="F704" s="16" t="n">
        <v>46239</v>
      </c>
      <c r="G704" s="1" t="s">
        <v>99</v>
      </c>
      <c r="H704" s="1" t="n">
        <v>1504610</v>
      </c>
      <c r="I704" s="1" t="n">
        <v>6</v>
      </c>
      <c r="J704" s="1" t="s">
        <v>3057</v>
      </c>
      <c r="K704" s="68" t="n">
        <v>125</v>
      </c>
      <c r="L704" s="0" t="s">
        <v>3058</v>
      </c>
    </row>
    <row r="705" customFormat="false" ht="15" hidden="false" customHeight="true" outlineLevel="0" collapsed="false">
      <c r="A705" s="1" t="n">
        <v>3</v>
      </c>
      <c r="B705" s="1" t="n">
        <v>4463</v>
      </c>
      <c r="C705" s="1" t="s">
        <v>35</v>
      </c>
      <c r="D705" s="1" t="s">
        <v>3157</v>
      </c>
      <c r="E705" s="16" t="n">
        <v>46239</v>
      </c>
      <c r="F705" s="16" t="n">
        <v>46239</v>
      </c>
      <c r="G705" s="1" t="s">
        <v>99</v>
      </c>
      <c r="H705" s="1" t="n">
        <v>1503410</v>
      </c>
      <c r="I705" s="1" t="n">
        <v>6</v>
      </c>
      <c r="J705" s="1" t="s">
        <v>3057</v>
      </c>
      <c r="K705" s="68" t="n">
        <v>100</v>
      </c>
      <c r="L705" s="0" t="s">
        <v>3058</v>
      </c>
    </row>
    <row r="706" customFormat="false" ht="15" hidden="false" customHeight="true" outlineLevel="0" collapsed="false">
      <c r="A706" s="1" t="n">
        <v>3</v>
      </c>
      <c r="B706" s="1" t="n">
        <v>4460</v>
      </c>
      <c r="C706" s="1" t="s">
        <v>35</v>
      </c>
      <c r="D706" s="1" t="s">
        <v>3157</v>
      </c>
      <c r="E706" s="16" t="n">
        <v>46238</v>
      </c>
      <c r="F706" s="16" t="n">
        <v>46238</v>
      </c>
      <c r="G706" s="1" t="s">
        <v>99</v>
      </c>
      <c r="H706" s="1" t="n">
        <v>1500491</v>
      </c>
      <c r="I706" s="1" t="n">
        <v>6</v>
      </c>
      <c r="J706" s="1" t="s">
        <v>3057</v>
      </c>
      <c r="K706" s="68" t="n">
        <v>125</v>
      </c>
      <c r="L706" s="0" t="s">
        <v>3058</v>
      </c>
    </row>
    <row r="707" customFormat="false" ht="15" hidden="false" customHeight="true" outlineLevel="0" collapsed="false">
      <c r="A707" s="1" t="n">
        <v>3</v>
      </c>
      <c r="B707" s="1" t="n">
        <v>4459</v>
      </c>
      <c r="C707" s="1" t="s">
        <v>35</v>
      </c>
      <c r="D707" s="1" t="s">
        <v>3157</v>
      </c>
      <c r="E707" s="16" t="n">
        <v>46238</v>
      </c>
      <c r="F707" s="16" t="n">
        <v>46238</v>
      </c>
      <c r="G707" s="1" t="s">
        <v>99</v>
      </c>
      <c r="H707" s="1" t="n">
        <v>1500139</v>
      </c>
      <c r="I707" s="1" t="n">
        <v>6</v>
      </c>
      <c r="J707" s="1" t="s">
        <v>3057</v>
      </c>
      <c r="K707" s="68" t="n">
        <v>1493</v>
      </c>
      <c r="L707" s="0" t="s">
        <v>3058</v>
      </c>
    </row>
    <row r="708" customFormat="false" ht="15" hidden="false" customHeight="true" outlineLevel="0" collapsed="false">
      <c r="A708" s="1" t="n">
        <v>3</v>
      </c>
      <c r="B708" s="1" t="n">
        <v>4458</v>
      </c>
      <c r="C708" s="1" t="s">
        <v>35</v>
      </c>
      <c r="D708" s="1" t="s">
        <v>3157</v>
      </c>
      <c r="E708" s="16" t="n">
        <v>46238</v>
      </c>
      <c r="F708" s="16" t="n">
        <v>46238</v>
      </c>
      <c r="G708" s="1" t="s">
        <v>99</v>
      </c>
      <c r="H708" s="1" t="n">
        <v>1499322</v>
      </c>
      <c r="I708" s="1" t="n">
        <v>6</v>
      </c>
      <c r="J708" s="1" t="s">
        <v>3057</v>
      </c>
      <c r="K708" s="68" t="n">
        <v>145</v>
      </c>
      <c r="L708" s="0" t="s">
        <v>3058</v>
      </c>
    </row>
    <row r="709" customFormat="false" ht="15" hidden="false" customHeight="true" outlineLevel="0" collapsed="false">
      <c r="A709" s="1" t="n">
        <v>3</v>
      </c>
      <c r="B709" s="1" t="n">
        <v>4453</v>
      </c>
      <c r="C709" s="1" t="s">
        <v>35</v>
      </c>
      <c r="D709" s="1" t="s">
        <v>3157</v>
      </c>
      <c r="E709" s="16" t="n">
        <v>46237</v>
      </c>
      <c r="F709" s="16" t="n">
        <v>46237</v>
      </c>
      <c r="G709" s="1" t="s">
        <v>99</v>
      </c>
      <c r="H709" s="1" t="n">
        <v>1493149</v>
      </c>
      <c r="I709" s="1" t="n">
        <v>6</v>
      </c>
      <c r="J709" s="1" t="s">
        <v>3057</v>
      </c>
      <c r="K709" s="68" t="n">
        <v>125</v>
      </c>
      <c r="L709" s="0" t="s">
        <v>3058</v>
      </c>
    </row>
    <row r="710" customFormat="false" ht="15" hidden="false" customHeight="true" outlineLevel="0" collapsed="false">
      <c r="A710" s="1" t="n">
        <v>3</v>
      </c>
      <c r="B710" s="1" t="n">
        <v>4452</v>
      </c>
      <c r="C710" s="1" t="s">
        <v>35</v>
      </c>
      <c r="D710" s="1" t="s">
        <v>3157</v>
      </c>
      <c r="E710" s="16" t="n">
        <v>46237</v>
      </c>
      <c r="F710" s="16" t="n">
        <v>46237</v>
      </c>
      <c r="G710" s="1" t="s">
        <v>99</v>
      </c>
      <c r="H710" s="1" t="n">
        <v>1492790</v>
      </c>
      <c r="I710" s="1" t="n">
        <v>6</v>
      </c>
      <c r="J710" s="1" t="s">
        <v>3057</v>
      </c>
      <c r="K710" s="68" t="n">
        <v>100</v>
      </c>
      <c r="L710" s="0" t="s">
        <v>3058</v>
      </c>
    </row>
    <row r="711" customFormat="false" ht="15" hidden="false" customHeight="true" outlineLevel="0" collapsed="false">
      <c r="A711" s="1" t="n">
        <v>3</v>
      </c>
      <c r="B711" s="1" t="n">
        <v>4451</v>
      </c>
      <c r="C711" s="1" t="s">
        <v>35</v>
      </c>
      <c r="D711" s="1" t="s">
        <v>3157</v>
      </c>
      <c r="E711" s="16" t="n">
        <v>46237</v>
      </c>
      <c r="F711" s="16" t="n">
        <v>46237</v>
      </c>
      <c r="G711" s="1" t="s">
        <v>99</v>
      </c>
      <c r="H711" s="1" t="n">
        <v>1492729</v>
      </c>
      <c r="I711" s="1" t="n">
        <v>6</v>
      </c>
      <c r="J711" s="1" t="s">
        <v>3057</v>
      </c>
      <c r="K711" s="68" t="n">
        <v>280</v>
      </c>
      <c r="L711" s="0" t="s">
        <v>3058</v>
      </c>
    </row>
    <row r="712" customFormat="false" ht="15" hidden="false" customHeight="true" outlineLevel="0" collapsed="false">
      <c r="A712" s="1" t="n">
        <v>3</v>
      </c>
      <c r="B712" s="1" t="n">
        <v>4450</v>
      </c>
      <c r="C712" s="1" t="s">
        <v>35</v>
      </c>
      <c r="D712" s="1" t="s">
        <v>3157</v>
      </c>
      <c r="E712" s="16" t="n">
        <v>46235</v>
      </c>
      <c r="F712" s="16" t="n">
        <v>46235</v>
      </c>
      <c r="G712" s="1" t="s">
        <v>99</v>
      </c>
      <c r="H712" s="1" t="n">
        <v>1482544</v>
      </c>
      <c r="I712" s="1" t="n">
        <v>6</v>
      </c>
      <c r="J712" s="1" t="s">
        <v>3057</v>
      </c>
      <c r="K712" s="68" t="n">
        <v>128.44</v>
      </c>
      <c r="L712" s="0" t="s">
        <v>3058</v>
      </c>
    </row>
    <row r="713" customFormat="false" ht="15" hidden="false" customHeight="true" outlineLevel="0" collapsed="false">
      <c r="A713" s="1" t="n">
        <v>3</v>
      </c>
      <c r="B713" s="1" t="n">
        <v>4449</v>
      </c>
      <c r="C713" s="1" t="s">
        <v>35</v>
      </c>
      <c r="D713" s="1" t="s">
        <v>3157</v>
      </c>
      <c r="E713" s="16" t="n">
        <v>46235</v>
      </c>
      <c r="F713" s="16" t="n">
        <v>46235</v>
      </c>
      <c r="G713" s="1" t="s">
        <v>99</v>
      </c>
      <c r="H713" s="1" t="n">
        <v>1482195</v>
      </c>
      <c r="I713" s="1" t="n">
        <v>6</v>
      </c>
      <c r="J713" s="1" t="s">
        <v>3057</v>
      </c>
      <c r="K713" s="68" t="n">
        <v>250</v>
      </c>
      <c r="L713" s="0" t="s">
        <v>3058</v>
      </c>
    </row>
    <row r="714" customFormat="false" ht="15" hidden="false" customHeight="true" outlineLevel="0" collapsed="false">
      <c r="A714" s="1" t="n">
        <v>3</v>
      </c>
      <c r="B714" s="1" t="n">
        <v>4448</v>
      </c>
      <c r="C714" s="1" t="s">
        <v>35</v>
      </c>
      <c r="D714" s="1" t="s">
        <v>3157</v>
      </c>
      <c r="E714" s="16" t="n">
        <v>46235</v>
      </c>
      <c r="F714" s="16" t="n">
        <v>46235</v>
      </c>
      <c r="G714" s="1" t="s">
        <v>99</v>
      </c>
      <c r="H714" s="1" t="n">
        <v>1482174</v>
      </c>
      <c r="I714" s="1" t="n">
        <v>6</v>
      </c>
      <c r="J714" s="1" t="s">
        <v>3057</v>
      </c>
      <c r="K714" s="68" t="n">
        <v>280</v>
      </c>
      <c r="L714" s="0" t="s">
        <v>3058</v>
      </c>
    </row>
    <row r="715" customFormat="false" ht="15" hidden="false" customHeight="true" outlineLevel="0" collapsed="false">
      <c r="A715" s="1" t="n">
        <v>3</v>
      </c>
      <c r="B715" s="1" t="n">
        <v>4447</v>
      </c>
      <c r="C715" s="1" t="s">
        <v>35</v>
      </c>
      <c r="D715" s="1" t="s">
        <v>3157</v>
      </c>
      <c r="E715" s="16" t="n">
        <v>46234</v>
      </c>
      <c r="F715" s="16" t="n">
        <v>46234</v>
      </c>
      <c r="G715" s="1" t="s">
        <v>99</v>
      </c>
      <c r="H715" s="1" t="n">
        <v>1478620</v>
      </c>
      <c r="I715" s="1" t="n">
        <v>6</v>
      </c>
      <c r="J715" s="1" t="s">
        <v>3057</v>
      </c>
      <c r="K715" s="68" t="n">
        <v>1774</v>
      </c>
      <c r="L715" s="0" t="s">
        <v>3058</v>
      </c>
    </row>
    <row r="716" customFormat="false" ht="15" hidden="false" customHeight="true" outlineLevel="0" collapsed="false">
      <c r="A716" s="1" t="n">
        <v>3</v>
      </c>
      <c r="B716" s="1" t="n">
        <v>4446</v>
      </c>
      <c r="C716" s="1" t="s">
        <v>35</v>
      </c>
      <c r="D716" s="1" t="s">
        <v>3157</v>
      </c>
      <c r="E716" s="16" t="n">
        <v>46234</v>
      </c>
      <c r="F716" s="16" t="n">
        <v>46234</v>
      </c>
      <c r="G716" s="1" t="s">
        <v>99</v>
      </c>
      <c r="H716" s="1" t="n">
        <v>1478173</v>
      </c>
      <c r="I716" s="1" t="n">
        <v>6</v>
      </c>
      <c r="J716" s="1" t="s">
        <v>3057</v>
      </c>
      <c r="K716" s="68" t="n">
        <v>145</v>
      </c>
      <c r="L716" s="0" t="s">
        <v>3058</v>
      </c>
    </row>
    <row r="717" customFormat="false" ht="15" hidden="false" customHeight="true" outlineLevel="0" collapsed="false">
      <c r="A717" s="1" t="n">
        <v>3</v>
      </c>
      <c r="B717" s="1" t="n">
        <v>4445</v>
      </c>
      <c r="C717" s="1" t="s">
        <v>35</v>
      </c>
      <c r="D717" s="1" t="s">
        <v>3157</v>
      </c>
      <c r="E717" s="16" t="n">
        <v>46234</v>
      </c>
      <c r="F717" s="16" t="n">
        <v>46234</v>
      </c>
      <c r="G717" s="1" t="s">
        <v>99</v>
      </c>
      <c r="H717" s="1" t="n">
        <v>1478165</v>
      </c>
      <c r="I717" s="1" t="n">
        <v>6</v>
      </c>
      <c r="J717" s="1" t="s">
        <v>3057</v>
      </c>
      <c r="K717" s="68" t="n">
        <v>600</v>
      </c>
      <c r="L717" s="0" t="s">
        <v>3058</v>
      </c>
    </row>
    <row r="718" customFormat="false" ht="15" hidden="false" customHeight="true" outlineLevel="0" collapsed="false">
      <c r="A718" s="1" t="n">
        <v>3</v>
      </c>
      <c r="B718" s="1" t="n">
        <v>4440</v>
      </c>
      <c r="C718" s="1" t="s">
        <v>35</v>
      </c>
      <c r="D718" s="1" t="s">
        <v>3157</v>
      </c>
      <c r="E718" s="16" t="n">
        <v>46233</v>
      </c>
      <c r="F718" s="16" t="n">
        <v>46233</v>
      </c>
      <c r="G718" s="1" t="s">
        <v>99</v>
      </c>
      <c r="H718" s="1" t="n">
        <v>1473157</v>
      </c>
      <c r="I718" s="1" t="n">
        <v>6</v>
      </c>
      <c r="J718" s="1" t="s">
        <v>3057</v>
      </c>
      <c r="K718" s="68" t="n">
        <v>250</v>
      </c>
      <c r="L718" s="0" t="s">
        <v>3058</v>
      </c>
    </row>
    <row r="719" customFormat="false" ht="15" hidden="false" customHeight="true" outlineLevel="0" collapsed="false">
      <c r="A719" s="1" t="n">
        <v>3</v>
      </c>
      <c r="B719" s="1" t="n">
        <v>4439</v>
      </c>
      <c r="C719" s="1" t="s">
        <v>35</v>
      </c>
      <c r="D719" s="1" t="s">
        <v>3157</v>
      </c>
      <c r="E719" s="16" t="n">
        <v>46233</v>
      </c>
      <c r="F719" s="16" t="n">
        <v>46233</v>
      </c>
      <c r="G719" s="1" t="s">
        <v>99</v>
      </c>
      <c r="H719" s="1" t="n">
        <v>1473140</v>
      </c>
      <c r="I719" s="1" t="n">
        <v>6</v>
      </c>
      <c r="J719" s="1" t="s">
        <v>3057</v>
      </c>
      <c r="K719" s="68" t="n">
        <v>145</v>
      </c>
      <c r="L719" s="0" t="s">
        <v>3058</v>
      </c>
    </row>
    <row r="720" customFormat="false" ht="15" hidden="false" customHeight="true" outlineLevel="0" collapsed="false">
      <c r="A720" s="1" t="n">
        <v>3</v>
      </c>
      <c r="B720" s="1" t="n">
        <v>4438</v>
      </c>
      <c r="C720" s="1" t="s">
        <v>35</v>
      </c>
      <c r="D720" s="1" t="s">
        <v>3157</v>
      </c>
      <c r="E720" s="16" t="n">
        <v>46233</v>
      </c>
      <c r="F720" s="16" t="n">
        <v>46233</v>
      </c>
      <c r="G720" s="1" t="s">
        <v>99</v>
      </c>
      <c r="H720" s="1" t="n">
        <v>1473118</v>
      </c>
      <c r="I720" s="1" t="n">
        <v>6</v>
      </c>
      <c r="J720" s="1" t="s">
        <v>3057</v>
      </c>
      <c r="K720" s="68" t="n">
        <v>280</v>
      </c>
      <c r="L720" s="0" t="s">
        <v>3058</v>
      </c>
    </row>
    <row r="721" customFormat="false" ht="15" hidden="false" customHeight="true" outlineLevel="0" collapsed="false">
      <c r="A721" s="1" t="n">
        <v>3</v>
      </c>
      <c r="B721" s="1" t="n">
        <v>4437</v>
      </c>
      <c r="C721" s="1" t="s">
        <v>35</v>
      </c>
      <c r="D721" s="1" t="s">
        <v>3157</v>
      </c>
      <c r="E721" s="16" t="n">
        <v>46232</v>
      </c>
      <c r="F721" s="16" t="n">
        <v>46232</v>
      </c>
      <c r="G721" s="1" t="s">
        <v>99</v>
      </c>
      <c r="H721" s="1" t="n">
        <v>1468153</v>
      </c>
      <c r="I721" s="1" t="n">
        <v>6</v>
      </c>
      <c r="J721" s="1" t="s">
        <v>3057</v>
      </c>
      <c r="K721" s="68" t="n">
        <v>100</v>
      </c>
      <c r="L721" s="0" t="s">
        <v>3058</v>
      </c>
    </row>
    <row r="722" customFormat="false" ht="15" hidden="false" customHeight="true" outlineLevel="0" collapsed="false">
      <c r="A722" s="1" t="n">
        <v>3</v>
      </c>
      <c r="B722" s="1" t="n">
        <v>4436</v>
      </c>
      <c r="C722" s="1" t="s">
        <v>35</v>
      </c>
      <c r="D722" s="1" t="s">
        <v>3157</v>
      </c>
      <c r="E722" s="16" t="n">
        <v>46231</v>
      </c>
      <c r="F722" s="16" t="n">
        <v>46231</v>
      </c>
      <c r="G722" s="1" t="s">
        <v>99</v>
      </c>
      <c r="H722" s="1" t="n">
        <v>1465112</v>
      </c>
      <c r="I722" s="1" t="n">
        <v>6</v>
      </c>
      <c r="J722" s="1" t="s">
        <v>3057</v>
      </c>
      <c r="K722" s="68" t="n">
        <v>250</v>
      </c>
      <c r="L722" s="0" t="s">
        <v>3058</v>
      </c>
    </row>
    <row r="723" customFormat="false" ht="15" hidden="false" customHeight="true" outlineLevel="0" collapsed="false">
      <c r="A723" s="1" t="n">
        <v>3</v>
      </c>
      <c r="B723" s="1" t="n">
        <v>4435</v>
      </c>
      <c r="C723" s="1" t="s">
        <v>35</v>
      </c>
      <c r="D723" s="1" t="s">
        <v>3157</v>
      </c>
      <c r="E723" s="16" t="n">
        <v>46231</v>
      </c>
      <c r="F723" s="16" t="n">
        <v>46231</v>
      </c>
      <c r="G723" s="1" t="s">
        <v>99</v>
      </c>
      <c r="H723" s="1" t="n">
        <v>1464750</v>
      </c>
      <c r="I723" s="1" t="n">
        <v>6</v>
      </c>
      <c r="J723" s="1" t="s">
        <v>3057</v>
      </c>
      <c r="K723" s="68" t="n">
        <v>75</v>
      </c>
      <c r="L723" s="0" t="s">
        <v>3058</v>
      </c>
    </row>
    <row r="724" customFormat="false" ht="15" hidden="false" customHeight="true" outlineLevel="0" collapsed="false">
      <c r="A724" s="1" t="n">
        <v>3</v>
      </c>
      <c r="B724" s="1" t="n">
        <v>4434</v>
      </c>
      <c r="C724" s="1" t="s">
        <v>35</v>
      </c>
      <c r="D724" s="1" t="s">
        <v>3157</v>
      </c>
      <c r="E724" s="16" t="n">
        <v>46231</v>
      </c>
      <c r="F724" s="16" t="n">
        <v>46231</v>
      </c>
      <c r="G724" s="1" t="s">
        <v>99</v>
      </c>
      <c r="H724" s="1" t="n">
        <v>1464707</v>
      </c>
      <c r="I724" s="1" t="n">
        <v>6</v>
      </c>
      <c r="J724" s="1" t="s">
        <v>3057</v>
      </c>
      <c r="K724" s="68" t="n">
        <v>2004</v>
      </c>
      <c r="L724" s="0" t="s">
        <v>3058</v>
      </c>
    </row>
    <row r="725" customFormat="false" ht="15" hidden="false" customHeight="true" outlineLevel="0" collapsed="false">
      <c r="A725" s="1" t="n">
        <v>3</v>
      </c>
      <c r="B725" s="1" t="n">
        <v>4554</v>
      </c>
      <c r="C725" s="1" t="s">
        <v>35</v>
      </c>
      <c r="D725" s="1" t="s">
        <v>3157</v>
      </c>
      <c r="E725" s="16" t="n">
        <v>46263</v>
      </c>
      <c r="F725" s="16" t="n">
        <v>46263</v>
      </c>
      <c r="G725" s="1" t="s">
        <v>99</v>
      </c>
      <c r="H725" s="1" t="n">
        <v>1618598</v>
      </c>
      <c r="I725" s="1" t="n">
        <v>6</v>
      </c>
      <c r="J725" s="1" t="s">
        <v>3057</v>
      </c>
      <c r="K725" s="68" t="n">
        <v>125</v>
      </c>
      <c r="L725" s="0" t="s">
        <v>3058</v>
      </c>
    </row>
    <row r="726" customFormat="false" ht="15" hidden="false" customHeight="true" outlineLevel="0" collapsed="false">
      <c r="A726" s="1" t="n">
        <v>3</v>
      </c>
      <c r="B726" s="1" t="n">
        <v>4553</v>
      </c>
      <c r="C726" s="1" t="s">
        <v>35</v>
      </c>
      <c r="D726" s="1" t="s">
        <v>3157</v>
      </c>
      <c r="E726" s="16" t="n">
        <v>46262</v>
      </c>
      <c r="F726" s="16" t="n">
        <v>46262</v>
      </c>
      <c r="G726" s="1" t="s">
        <v>99</v>
      </c>
      <c r="H726" s="1" t="n">
        <v>1614834</v>
      </c>
      <c r="I726" s="1" t="n">
        <v>6</v>
      </c>
      <c r="J726" s="1" t="s">
        <v>3057</v>
      </c>
      <c r="K726" s="68" t="n">
        <v>2094.5</v>
      </c>
      <c r="L726" s="0" t="s">
        <v>3058</v>
      </c>
    </row>
    <row r="727" customFormat="false" ht="15" hidden="false" customHeight="true" outlineLevel="0" collapsed="false">
      <c r="A727" s="1" t="n">
        <v>3</v>
      </c>
      <c r="B727" s="1" t="n">
        <v>4552</v>
      </c>
      <c r="C727" s="1" t="s">
        <v>35</v>
      </c>
      <c r="D727" s="1" t="s">
        <v>3157</v>
      </c>
      <c r="E727" s="16" t="n">
        <v>46262</v>
      </c>
      <c r="F727" s="16" t="n">
        <v>46262</v>
      </c>
      <c r="G727" s="1" t="s">
        <v>99</v>
      </c>
      <c r="H727" s="1" t="n">
        <v>1613449</v>
      </c>
      <c r="I727" s="1" t="n">
        <v>6</v>
      </c>
      <c r="J727" s="1" t="s">
        <v>3057</v>
      </c>
      <c r="K727" s="68" t="n">
        <v>75</v>
      </c>
      <c r="L727" s="0" t="s">
        <v>3058</v>
      </c>
    </row>
    <row r="728" customFormat="false" ht="15" hidden="false" customHeight="true" outlineLevel="0" collapsed="false">
      <c r="A728" s="1" t="n">
        <v>3</v>
      </c>
      <c r="B728" s="1" t="n">
        <v>4551</v>
      </c>
      <c r="C728" s="1" t="s">
        <v>35</v>
      </c>
      <c r="D728" s="1" t="s">
        <v>3157</v>
      </c>
      <c r="E728" s="16" t="n">
        <v>46262</v>
      </c>
      <c r="F728" s="16" t="n">
        <v>46262</v>
      </c>
      <c r="G728" s="1" t="s">
        <v>99</v>
      </c>
      <c r="H728" s="1" t="n">
        <v>1613433</v>
      </c>
      <c r="I728" s="1" t="n">
        <v>6</v>
      </c>
      <c r="J728" s="1" t="s">
        <v>3057</v>
      </c>
      <c r="K728" s="68" t="n">
        <v>250</v>
      </c>
      <c r="L728" s="0" t="s">
        <v>3058</v>
      </c>
    </row>
    <row r="729" customFormat="false" ht="15" hidden="false" customHeight="true" outlineLevel="0" collapsed="false">
      <c r="A729" s="1" t="n">
        <v>3</v>
      </c>
      <c r="B729" s="1" t="n">
        <v>4548</v>
      </c>
      <c r="C729" s="1" t="s">
        <v>35</v>
      </c>
      <c r="D729" s="1" t="s">
        <v>3157</v>
      </c>
      <c r="E729" s="16" t="n">
        <v>46261</v>
      </c>
      <c r="F729" s="16" t="n">
        <v>46261</v>
      </c>
      <c r="G729" s="1" t="s">
        <v>99</v>
      </c>
      <c r="H729" s="1" t="n">
        <v>1608589</v>
      </c>
      <c r="I729" s="1" t="n">
        <v>6</v>
      </c>
      <c r="J729" s="1" t="s">
        <v>3057</v>
      </c>
      <c r="K729" s="68" t="n">
        <v>148</v>
      </c>
      <c r="L729" s="0" t="s">
        <v>3058</v>
      </c>
    </row>
    <row r="730" customFormat="false" ht="15" hidden="false" customHeight="true" outlineLevel="0" collapsed="false">
      <c r="A730" s="1" t="n">
        <v>3</v>
      </c>
      <c r="B730" s="1" t="n">
        <v>4547</v>
      </c>
      <c r="C730" s="1" t="s">
        <v>35</v>
      </c>
      <c r="D730" s="1" t="s">
        <v>3157</v>
      </c>
      <c r="E730" s="16" t="n">
        <v>46260</v>
      </c>
      <c r="F730" s="16" t="n">
        <v>46260</v>
      </c>
      <c r="G730" s="1" t="s">
        <v>99</v>
      </c>
      <c r="H730" s="1" t="n">
        <v>1605564</v>
      </c>
      <c r="I730" s="1" t="n">
        <v>6</v>
      </c>
      <c r="J730" s="1" t="s">
        <v>3057</v>
      </c>
      <c r="K730" s="68" t="n">
        <v>100</v>
      </c>
      <c r="L730" s="0" t="s">
        <v>3058</v>
      </c>
    </row>
    <row r="731" customFormat="false" ht="15" hidden="false" customHeight="true" outlineLevel="0" collapsed="false">
      <c r="A731" s="1" t="n">
        <v>3</v>
      </c>
      <c r="B731" s="1" t="n">
        <v>4546</v>
      </c>
      <c r="C731" s="1" t="s">
        <v>35</v>
      </c>
      <c r="D731" s="1" t="s">
        <v>3157</v>
      </c>
      <c r="E731" s="16" t="n">
        <v>46260</v>
      </c>
      <c r="F731" s="16" t="n">
        <v>46260</v>
      </c>
      <c r="G731" s="1" t="s">
        <v>99</v>
      </c>
      <c r="H731" s="1" t="n">
        <v>1603764</v>
      </c>
      <c r="I731" s="1" t="n">
        <v>6</v>
      </c>
      <c r="J731" s="1" t="s">
        <v>3057</v>
      </c>
      <c r="K731" s="68" t="n">
        <v>250</v>
      </c>
      <c r="L731" s="0" t="s">
        <v>3058</v>
      </c>
    </row>
    <row r="732" customFormat="false" ht="15" hidden="false" customHeight="true" outlineLevel="0" collapsed="false">
      <c r="A732" s="1" t="n">
        <v>3</v>
      </c>
      <c r="B732" s="1" t="n">
        <v>4545</v>
      </c>
      <c r="C732" s="1" t="s">
        <v>35</v>
      </c>
      <c r="D732" s="1" t="s">
        <v>3157</v>
      </c>
      <c r="E732" s="16" t="n">
        <v>46259</v>
      </c>
      <c r="F732" s="16" t="n">
        <v>46259</v>
      </c>
      <c r="G732" s="1" t="s">
        <v>99</v>
      </c>
      <c r="H732" s="1" t="n">
        <v>1600171</v>
      </c>
      <c r="I732" s="1" t="n">
        <v>6</v>
      </c>
      <c r="J732" s="1" t="s">
        <v>3057</v>
      </c>
      <c r="K732" s="68" t="n">
        <v>1640.5</v>
      </c>
      <c r="L732" s="0" t="s">
        <v>3058</v>
      </c>
    </row>
    <row r="733" customFormat="false" ht="15" hidden="false" customHeight="true" outlineLevel="0" collapsed="false">
      <c r="A733" s="1" t="n">
        <v>3</v>
      </c>
      <c r="B733" s="1" t="n">
        <v>4544</v>
      </c>
      <c r="C733" s="1" t="s">
        <v>35</v>
      </c>
      <c r="D733" s="1" t="s">
        <v>3157</v>
      </c>
      <c r="E733" s="16" t="n">
        <v>46259</v>
      </c>
      <c r="F733" s="16" t="n">
        <v>46259</v>
      </c>
      <c r="G733" s="1" t="s">
        <v>99</v>
      </c>
      <c r="H733" s="1" t="n">
        <v>1600128</v>
      </c>
      <c r="I733" s="1" t="n">
        <v>6</v>
      </c>
      <c r="J733" s="1" t="s">
        <v>3057</v>
      </c>
      <c r="K733" s="68" t="n">
        <v>300</v>
      </c>
      <c r="L733" s="0" t="s">
        <v>3058</v>
      </c>
    </row>
    <row r="734" customFormat="false" ht="15" hidden="false" customHeight="true" outlineLevel="0" collapsed="false">
      <c r="A734" s="1" t="n">
        <v>3</v>
      </c>
      <c r="B734" s="1" t="n">
        <v>4543</v>
      </c>
      <c r="C734" s="1" t="s">
        <v>35</v>
      </c>
      <c r="D734" s="1" t="s">
        <v>3157</v>
      </c>
      <c r="E734" s="16" t="n">
        <v>46259</v>
      </c>
      <c r="F734" s="16" t="n">
        <v>46259</v>
      </c>
      <c r="G734" s="1" t="s">
        <v>99</v>
      </c>
      <c r="H734" s="1" t="n">
        <v>1598955</v>
      </c>
      <c r="I734" s="1" t="n">
        <v>6</v>
      </c>
      <c r="J734" s="1" t="s">
        <v>3057</v>
      </c>
      <c r="K734" s="68" t="n">
        <v>100</v>
      </c>
      <c r="L734" s="0" t="s">
        <v>3058</v>
      </c>
    </row>
    <row r="735" customFormat="false" ht="15" hidden="false" customHeight="true" outlineLevel="0" collapsed="false">
      <c r="A735" s="1" t="n">
        <v>3</v>
      </c>
      <c r="B735" s="1" t="n">
        <v>4542</v>
      </c>
      <c r="C735" s="1" t="s">
        <v>35</v>
      </c>
      <c r="D735" s="1" t="s">
        <v>3157</v>
      </c>
      <c r="E735" s="16" t="n">
        <v>46259</v>
      </c>
      <c r="F735" s="16" t="n">
        <v>46259</v>
      </c>
      <c r="G735" s="1" t="s">
        <v>99</v>
      </c>
      <c r="H735" s="1" t="n">
        <v>1598903</v>
      </c>
      <c r="I735" s="1" t="n">
        <v>6</v>
      </c>
      <c r="J735" s="1" t="s">
        <v>3057</v>
      </c>
      <c r="K735" s="68" t="n">
        <v>125</v>
      </c>
      <c r="L735" s="0" t="s">
        <v>3058</v>
      </c>
    </row>
    <row r="736" customFormat="false" ht="15" hidden="false" customHeight="true" outlineLevel="0" collapsed="false">
      <c r="A736" s="1" t="n">
        <v>3</v>
      </c>
      <c r="B736" s="1" t="n">
        <v>4537</v>
      </c>
      <c r="C736" s="1" t="s">
        <v>35</v>
      </c>
      <c r="D736" s="1" t="s">
        <v>3157</v>
      </c>
      <c r="E736" s="16" t="n">
        <v>46258</v>
      </c>
      <c r="F736" s="16" t="n">
        <v>46258</v>
      </c>
      <c r="G736" s="1" t="s">
        <v>99</v>
      </c>
      <c r="H736" s="1" t="n">
        <v>1595694</v>
      </c>
      <c r="I736" s="1" t="n">
        <v>6</v>
      </c>
      <c r="J736" s="1" t="s">
        <v>3057</v>
      </c>
      <c r="K736" s="68" t="n">
        <v>1710</v>
      </c>
      <c r="L736" s="0" t="s">
        <v>3058</v>
      </c>
    </row>
    <row r="737" customFormat="false" ht="15" hidden="false" customHeight="true" outlineLevel="0" collapsed="false">
      <c r="A737" s="1" t="n">
        <v>3</v>
      </c>
      <c r="B737" s="1" t="n">
        <v>4536</v>
      </c>
      <c r="C737" s="1" t="s">
        <v>35</v>
      </c>
      <c r="D737" s="1" t="s">
        <v>3157</v>
      </c>
      <c r="E737" s="16" t="n">
        <v>46258</v>
      </c>
      <c r="F737" s="16" t="n">
        <v>46258</v>
      </c>
      <c r="G737" s="1" t="s">
        <v>99</v>
      </c>
      <c r="H737" s="1" t="n">
        <v>1595520</v>
      </c>
      <c r="I737" s="1" t="n">
        <v>6</v>
      </c>
      <c r="J737" s="1" t="s">
        <v>3057</v>
      </c>
      <c r="K737" s="68" t="n">
        <v>67</v>
      </c>
      <c r="L737" s="0" t="s">
        <v>3058</v>
      </c>
    </row>
    <row r="738" customFormat="false" ht="15" hidden="false" customHeight="true" outlineLevel="0" collapsed="false">
      <c r="A738" s="1" t="n">
        <v>3</v>
      </c>
      <c r="B738" s="1" t="n">
        <v>4535</v>
      </c>
      <c r="C738" s="1" t="s">
        <v>35</v>
      </c>
      <c r="D738" s="1" t="s">
        <v>3157</v>
      </c>
      <c r="E738" s="16" t="n">
        <v>46256</v>
      </c>
      <c r="F738" s="16" t="n">
        <v>46256</v>
      </c>
      <c r="G738" s="1" t="s">
        <v>99</v>
      </c>
      <c r="H738" s="1" t="n">
        <v>1585702</v>
      </c>
      <c r="I738" s="1" t="n">
        <v>6</v>
      </c>
      <c r="J738" s="1" t="s">
        <v>3057</v>
      </c>
      <c r="K738" s="68" t="n">
        <v>125</v>
      </c>
      <c r="L738" s="0" t="s">
        <v>3058</v>
      </c>
    </row>
    <row r="739" customFormat="false" ht="15" hidden="false" customHeight="true" outlineLevel="0" collapsed="false">
      <c r="A739" s="1" t="n">
        <v>3</v>
      </c>
      <c r="B739" s="1" t="n">
        <v>4534</v>
      </c>
      <c r="C739" s="1" t="s">
        <v>35</v>
      </c>
      <c r="D739" s="1" t="s">
        <v>3157</v>
      </c>
      <c r="E739" s="16" t="n">
        <v>46256</v>
      </c>
      <c r="F739" s="16" t="n">
        <v>46256</v>
      </c>
      <c r="G739" s="1" t="s">
        <v>99</v>
      </c>
      <c r="H739" s="1" t="n">
        <v>1585565</v>
      </c>
      <c r="I739" s="1" t="n">
        <v>6</v>
      </c>
      <c r="J739" s="1" t="s">
        <v>3057</v>
      </c>
      <c r="K739" s="68" t="n">
        <v>261</v>
      </c>
      <c r="L739" s="0" t="s">
        <v>3058</v>
      </c>
    </row>
    <row r="740" customFormat="false" ht="15" hidden="false" customHeight="true" outlineLevel="0" collapsed="false">
      <c r="A740" s="1" t="n">
        <v>3</v>
      </c>
      <c r="B740" s="1" t="n">
        <v>4533</v>
      </c>
      <c r="C740" s="1" t="s">
        <v>35</v>
      </c>
      <c r="D740" s="1" t="s">
        <v>3157</v>
      </c>
      <c r="E740" s="16" t="n">
        <v>46255</v>
      </c>
      <c r="F740" s="16" t="n">
        <v>46255</v>
      </c>
      <c r="G740" s="1" t="s">
        <v>99</v>
      </c>
      <c r="H740" s="1" t="n">
        <v>1582020</v>
      </c>
      <c r="I740" s="1" t="n">
        <v>6</v>
      </c>
      <c r="J740" s="1" t="s">
        <v>3057</v>
      </c>
      <c r="K740" s="68" t="n">
        <v>300</v>
      </c>
      <c r="L740" s="0" t="s">
        <v>3058</v>
      </c>
    </row>
    <row r="741" customFormat="false" ht="15" hidden="false" customHeight="true" outlineLevel="0" collapsed="false">
      <c r="A741" s="1" t="n">
        <v>3</v>
      </c>
      <c r="B741" s="1" t="n">
        <v>4532</v>
      </c>
      <c r="C741" s="1" t="s">
        <v>35</v>
      </c>
      <c r="D741" s="1" t="s">
        <v>3157</v>
      </c>
      <c r="E741" s="16" t="n">
        <v>46255</v>
      </c>
      <c r="F741" s="16" t="n">
        <v>46255</v>
      </c>
      <c r="G741" s="1" t="s">
        <v>99</v>
      </c>
      <c r="H741" s="1" t="n">
        <v>1581945</v>
      </c>
      <c r="I741" s="1" t="n">
        <v>6</v>
      </c>
      <c r="J741" s="1" t="s">
        <v>3057</v>
      </c>
      <c r="K741" s="68" t="n">
        <v>102</v>
      </c>
      <c r="L741" s="0" t="s">
        <v>3058</v>
      </c>
    </row>
    <row r="742" customFormat="false" ht="15" hidden="false" customHeight="true" outlineLevel="0" collapsed="false">
      <c r="A742" s="1" t="n">
        <v>3</v>
      </c>
      <c r="B742" s="1" t="n">
        <v>4531</v>
      </c>
      <c r="C742" s="1" t="s">
        <v>35</v>
      </c>
      <c r="D742" s="1" t="s">
        <v>3157</v>
      </c>
      <c r="E742" s="16" t="n">
        <v>46255</v>
      </c>
      <c r="F742" s="16" t="n">
        <v>46255</v>
      </c>
      <c r="G742" s="1" t="s">
        <v>99</v>
      </c>
      <c r="H742" s="1" t="n">
        <v>1581935</v>
      </c>
      <c r="I742" s="1" t="n">
        <v>6</v>
      </c>
      <c r="J742" s="1" t="s">
        <v>3057</v>
      </c>
      <c r="K742" s="68" t="n">
        <v>47.42</v>
      </c>
      <c r="L742" s="0" t="s">
        <v>3058</v>
      </c>
    </row>
    <row r="743" customFormat="false" ht="15" hidden="false" customHeight="true" outlineLevel="0" collapsed="false">
      <c r="A743" s="1" t="n">
        <v>3</v>
      </c>
      <c r="B743" s="1" t="n">
        <v>4530</v>
      </c>
      <c r="C743" s="1" t="s">
        <v>35</v>
      </c>
      <c r="D743" s="1" t="s">
        <v>3157</v>
      </c>
      <c r="E743" s="16" t="n">
        <v>46255</v>
      </c>
      <c r="F743" s="16" t="n">
        <v>46255</v>
      </c>
      <c r="G743" s="1" t="s">
        <v>99</v>
      </c>
      <c r="H743" s="1" t="n">
        <v>1581919</v>
      </c>
      <c r="I743" s="1" t="n">
        <v>6</v>
      </c>
      <c r="J743" s="1" t="s">
        <v>3057</v>
      </c>
      <c r="K743" s="68" t="n">
        <v>90</v>
      </c>
      <c r="L743" s="0" t="s">
        <v>3058</v>
      </c>
    </row>
    <row r="744" customFormat="false" ht="15" hidden="false" customHeight="true" outlineLevel="0" collapsed="false">
      <c r="A744" s="1" t="n">
        <v>3</v>
      </c>
      <c r="B744" s="1" t="n">
        <v>4529</v>
      </c>
      <c r="C744" s="1" t="s">
        <v>35</v>
      </c>
      <c r="D744" s="1" t="s">
        <v>3157</v>
      </c>
      <c r="E744" s="16" t="n">
        <v>46255</v>
      </c>
      <c r="F744" s="16" t="n">
        <v>46255</v>
      </c>
      <c r="G744" s="1" t="s">
        <v>99</v>
      </c>
      <c r="H744" s="1" t="n">
        <v>1581858</v>
      </c>
      <c r="I744" s="1" t="n">
        <v>6</v>
      </c>
      <c r="J744" s="1" t="s">
        <v>3057</v>
      </c>
      <c r="K744" s="68" t="n">
        <v>1678.5</v>
      </c>
      <c r="L744" s="0" t="s">
        <v>3058</v>
      </c>
    </row>
    <row r="745" customFormat="false" ht="15" hidden="false" customHeight="true" outlineLevel="0" collapsed="false">
      <c r="A745" s="1" t="n">
        <v>3</v>
      </c>
      <c r="B745" s="1" t="n">
        <v>4526</v>
      </c>
      <c r="C745" s="1" t="s">
        <v>35</v>
      </c>
      <c r="D745" s="1" t="s">
        <v>3157</v>
      </c>
      <c r="E745" s="16" t="n">
        <v>46254</v>
      </c>
      <c r="F745" s="16" t="n">
        <v>46254</v>
      </c>
      <c r="G745" s="1" t="s">
        <v>99</v>
      </c>
      <c r="H745" s="1" t="n">
        <v>1576169</v>
      </c>
      <c r="I745" s="1" t="n">
        <v>6</v>
      </c>
      <c r="J745" s="1" t="s">
        <v>3057</v>
      </c>
      <c r="K745" s="68" t="n">
        <v>37.38</v>
      </c>
      <c r="L745" s="0" t="s">
        <v>3058</v>
      </c>
    </row>
    <row r="746" customFormat="false" ht="15" hidden="false" customHeight="true" outlineLevel="0" collapsed="false">
      <c r="A746" s="1" t="n">
        <v>3</v>
      </c>
      <c r="B746" s="1" t="n">
        <v>4525</v>
      </c>
      <c r="C746" s="1" t="s">
        <v>35</v>
      </c>
      <c r="D746" s="1" t="s">
        <v>3157</v>
      </c>
      <c r="E746" s="16" t="n">
        <v>46254</v>
      </c>
      <c r="F746" s="16" t="n">
        <v>46254</v>
      </c>
      <c r="G746" s="1" t="s">
        <v>99</v>
      </c>
      <c r="H746" s="1" t="n">
        <v>1575807</v>
      </c>
      <c r="I746" s="1" t="n">
        <v>6</v>
      </c>
      <c r="J746" s="1" t="s">
        <v>3057</v>
      </c>
      <c r="K746" s="68" t="n">
        <v>650</v>
      </c>
      <c r="L746" s="0" t="s">
        <v>3058</v>
      </c>
    </row>
    <row r="747" customFormat="false" ht="15" hidden="false" customHeight="true" outlineLevel="0" collapsed="false">
      <c r="A747" s="1" t="n">
        <v>3</v>
      </c>
      <c r="B747" s="1" t="n">
        <v>4524</v>
      </c>
      <c r="C747" s="1" t="s">
        <v>35</v>
      </c>
      <c r="D747" s="1" t="s">
        <v>3157</v>
      </c>
      <c r="E747" s="16" t="n">
        <v>46254</v>
      </c>
      <c r="F747" s="16" t="n">
        <v>46254</v>
      </c>
      <c r="G747" s="1" t="s">
        <v>99</v>
      </c>
      <c r="H747" s="1" t="n">
        <v>1575781</v>
      </c>
      <c r="I747" s="1" t="n">
        <v>6</v>
      </c>
      <c r="J747" s="1" t="s">
        <v>3057</v>
      </c>
      <c r="K747" s="68" t="n">
        <v>250</v>
      </c>
      <c r="L747" s="0" t="s">
        <v>3058</v>
      </c>
    </row>
    <row r="748" customFormat="false" ht="15" hidden="false" customHeight="true" outlineLevel="0" collapsed="false">
      <c r="A748" s="1" t="n">
        <v>3</v>
      </c>
      <c r="B748" s="1" t="n">
        <v>4523</v>
      </c>
      <c r="C748" s="1" t="s">
        <v>35</v>
      </c>
      <c r="D748" s="1" t="s">
        <v>3157</v>
      </c>
      <c r="E748" s="16" t="n">
        <v>46254</v>
      </c>
      <c r="F748" s="16" t="n">
        <v>46254</v>
      </c>
      <c r="G748" s="1" t="s">
        <v>99</v>
      </c>
      <c r="H748" s="1" t="n">
        <v>1575752</v>
      </c>
      <c r="I748" s="1" t="n">
        <v>6</v>
      </c>
      <c r="J748" s="1" t="s">
        <v>3057</v>
      </c>
      <c r="K748" s="68" t="n">
        <v>157</v>
      </c>
      <c r="L748" s="0" t="s">
        <v>3058</v>
      </c>
    </row>
    <row r="749" customFormat="false" ht="15" hidden="false" customHeight="true" outlineLevel="0" collapsed="false">
      <c r="A749" s="1" t="n">
        <v>3</v>
      </c>
      <c r="B749" s="1" t="n">
        <v>4520</v>
      </c>
      <c r="C749" s="1" t="s">
        <v>35</v>
      </c>
      <c r="D749" s="1" t="s">
        <v>3157</v>
      </c>
      <c r="E749" s="16" t="n">
        <v>46253</v>
      </c>
      <c r="F749" s="16" t="n">
        <v>46253</v>
      </c>
      <c r="G749" s="1" t="s">
        <v>99</v>
      </c>
      <c r="H749" s="1" t="n">
        <v>1572665</v>
      </c>
      <c r="I749" s="1" t="n">
        <v>6</v>
      </c>
      <c r="J749" s="1" t="s">
        <v>3057</v>
      </c>
      <c r="K749" s="68" t="n">
        <v>124</v>
      </c>
      <c r="L749" s="0" t="s">
        <v>3058</v>
      </c>
    </row>
    <row r="750" customFormat="false" ht="15" hidden="false" customHeight="true" outlineLevel="0" collapsed="false">
      <c r="A750" s="1" t="n">
        <v>3</v>
      </c>
      <c r="B750" s="1" t="n">
        <v>4519</v>
      </c>
      <c r="C750" s="1" t="s">
        <v>35</v>
      </c>
      <c r="D750" s="1" t="s">
        <v>3157</v>
      </c>
      <c r="E750" s="16" t="n">
        <v>46253</v>
      </c>
      <c r="F750" s="16" t="n">
        <v>46253</v>
      </c>
      <c r="G750" s="1" t="s">
        <v>99</v>
      </c>
      <c r="H750" s="1" t="n">
        <v>1572636</v>
      </c>
      <c r="I750" s="1" t="n">
        <v>6</v>
      </c>
      <c r="J750" s="1" t="s">
        <v>3057</v>
      </c>
      <c r="K750" s="68" t="n">
        <v>125</v>
      </c>
      <c r="L750" s="0" t="s">
        <v>3058</v>
      </c>
    </row>
    <row r="751" customFormat="false" ht="15" hidden="false" customHeight="true" outlineLevel="0" collapsed="false">
      <c r="A751" s="1" t="n">
        <v>3</v>
      </c>
      <c r="B751" s="1" t="n">
        <v>4518</v>
      </c>
      <c r="C751" s="1" t="s">
        <v>35</v>
      </c>
      <c r="D751" s="1" t="s">
        <v>3157</v>
      </c>
      <c r="E751" s="16" t="n">
        <v>46252</v>
      </c>
      <c r="F751" s="16" t="n">
        <v>46252</v>
      </c>
      <c r="G751" s="1" t="s">
        <v>99</v>
      </c>
      <c r="H751" s="1" t="n">
        <v>1567678</v>
      </c>
      <c r="I751" s="1" t="n">
        <v>6</v>
      </c>
      <c r="J751" s="1" t="s">
        <v>3057</v>
      </c>
      <c r="K751" s="68" t="n">
        <v>250</v>
      </c>
      <c r="L751" s="0" t="s">
        <v>3058</v>
      </c>
    </row>
    <row r="752" customFormat="false" ht="15" hidden="false" customHeight="true" outlineLevel="0" collapsed="false">
      <c r="A752" s="1" t="n">
        <v>3</v>
      </c>
      <c r="B752" s="1" t="n">
        <v>4517</v>
      </c>
      <c r="C752" s="1" t="s">
        <v>35</v>
      </c>
      <c r="D752" s="1" t="s">
        <v>3157</v>
      </c>
      <c r="E752" s="16" t="n">
        <v>46252</v>
      </c>
      <c r="F752" s="16" t="n">
        <v>46252</v>
      </c>
      <c r="G752" s="1" t="s">
        <v>99</v>
      </c>
      <c r="H752" s="1" t="n">
        <v>1567636</v>
      </c>
      <c r="I752" s="1" t="n">
        <v>6</v>
      </c>
      <c r="J752" s="1" t="s">
        <v>3057</v>
      </c>
      <c r="K752" s="68" t="n">
        <v>2124</v>
      </c>
      <c r="L752" s="0" t="s">
        <v>3058</v>
      </c>
    </row>
    <row r="753" customFormat="false" ht="15" hidden="false" customHeight="true" outlineLevel="0" collapsed="false">
      <c r="A753" s="1" t="n">
        <v>3</v>
      </c>
      <c r="B753" s="1" t="n">
        <v>4516</v>
      </c>
      <c r="C753" s="1" t="s">
        <v>35</v>
      </c>
      <c r="D753" s="1" t="s">
        <v>3157</v>
      </c>
      <c r="E753" s="16" t="n">
        <v>46252</v>
      </c>
      <c r="F753" s="16" t="n">
        <v>46252</v>
      </c>
      <c r="G753" s="1" t="s">
        <v>99</v>
      </c>
      <c r="H753" s="1" t="n">
        <v>1566572</v>
      </c>
      <c r="I753" s="1" t="n">
        <v>6</v>
      </c>
      <c r="J753" s="1" t="s">
        <v>3057</v>
      </c>
      <c r="K753" s="68" t="n">
        <v>94</v>
      </c>
      <c r="L753" s="0" t="s">
        <v>3058</v>
      </c>
    </row>
    <row r="754" customFormat="false" ht="15" hidden="false" customHeight="true" outlineLevel="0" collapsed="false">
      <c r="A754" s="1" t="n">
        <v>3</v>
      </c>
      <c r="B754" s="1" t="n">
        <v>4508</v>
      </c>
      <c r="C754" s="1" t="s">
        <v>35</v>
      </c>
      <c r="D754" s="1" t="s">
        <v>3157</v>
      </c>
      <c r="E754" s="16" t="n">
        <v>46251</v>
      </c>
      <c r="F754" s="16" t="n">
        <v>46251</v>
      </c>
      <c r="G754" s="1" t="s">
        <v>99</v>
      </c>
      <c r="H754" s="1" t="n">
        <v>1560801</v>
      </c>
      <c r="I754" s="1" t="n">
        <v>6</v>
      </c>
      <c r="J754" s="1" t="s">
        <v>3057</v>
      </c>
      <c r="K754" s="68" t="n">
        <v>125</v>
      </c>
      <c r="L754" s="0" t="s">
        <v>3058</v>
      </c>
    </row>
    <row r="755" customFormat="false" ht="15" hidden="false" customHeight="true" outlineLevel="0" collapsed="false">
      <c r="A755" s="1" t="n">
        <v>3</v>
      </c>
      <c r="B755" s="1" t="n">
        <v>4507</v>
      </c>
      <c r="C755" s="1" t="s">
        <v>35</v>
      </c>
      <c r="D755" s="1" t="s">
        <v>3157</v>
      </c>
      <c r="E755" s="16" t="n">
        <v>46251</v>
      </c>
      <c r="F755" s="16" t="n">
        <v>46251</v>
      </c>
      <c r="G755" s="1" t="s">
        <v>99</v>
      </c>
      <c r="H755" s="1" t="n">
        <v>1560742</v>
      </c>
      <c r="I755" s="1" t="n">
        <v>6</v>
      </c>
      <c r="J755" s="1" t="s">
        <v>3057</v>
      </c>
      <c r="K755" s="68" t="n">
        <v>128</v>
      </c>
      <c r="L755" s="0" t="s">
        <v>3058</v>
      </c>
    </row>
    <row r="756" customFormat="false" ht="15" hidden="false" customHeight="true" outlineLevel="0" collapsed="false">
      <c r="A756" s="1" t="n">
        <v>3</v>
      </c>
      <c r="B756" s="1" t="n">
        <v>4506</v>
      </c>
      <c r="C756" s="1" t="s">
        <v>35</v>
      </c>
      <c r="D756" s="1" t="s">
        <v>3157</v>
      </c>
      <c r="E756" s="16" t="n">
        <v>46249</v>
      </c>
      <c r="F756" s="16" t="n">
        <v>46249</v>
      </c>
      <c r="G756" s="1" t="s">
        <v>99</v>
      </c>
      <c r="H756" s="1" t="n">
        <v>1552235</v>
      </c>
      <c r="I756" s="1" t="n">
        <v>6</v>
      </c>
      <c r="J756" s="1" t="s">
        <v>3057</v>
      </c>
      <c r="K756" s="68" t="n">
        <v>308</v>
      </c>
      <c r="L756" s="0" t="s">
        <v>3058</v>
      </c>
    </row>
    <row r="757" customFormat="false" ht="15" hidden="false" customHeight="true" outlineLevel="0" collapsed="false">
      <c r="A757" s="1" t="n">
        <v>3</v>
      </c>
      <c r="B757" s="1" t="n">
        <v>4505</v>
      </c>
      <c r="C757" s="1" t="s">
        <v>35</v>
      </c>
      <c r="D757" s="1" t="s">
        <v>3157</v>
      </c>
      <c r="E757" s="16" t="n">
        <v>46248</v>
      </c>
      <c r="F757" s="16" t="n">
        <v>46248</v>
      </c>
      <c r="G757" s="1" t="s">
        <v>99</v>
      </c>
      <c r="H757" s="1" t="n">
        <v>1547299</v>
      </c>
      <c r="I757" s="1" t="n">
        <v>6</v>
      </c>
      <c r="J757" s="1" t="s">
        <v>3057</v>
      </c>
      <c r="K757" s="68" t="n">
        <v>87.04</v>
      </c>
      <c r="L757" s="0" t="s">
        <v>3058</v>
      </c>
    </row>
    <row r="758" customFormat="false" ht="15" hidden="false" customHeight="true" outlineLevel="0" collapsed="false">
      <c r="A758" s="1" t="n">
        <v>3</v>
      </c>
      <c r="B758" s="1" t="n">
        <v>4502</v>
      </c>
      <c r="C758" s="1" t="s">
        <v>35</v>
      </c>
      <c r="D758" s="1" t="s">
        <v>3157</v>
      </c>
      <c r="E758" s="16" t="n">
        <v>46248</v>
      </c>
      <c r="F758" s="16" t="n">
        <v>46248</v>
      </c>
      <c r="G758" s="1" t="s">
        <v>99</v>
      </c>
      <c r="H758" s="1" t="n">
        <v>1546217</v>
      </c>
      <c r="I758" s="1" t="n">
        <v>6</v>
      </c>
      <c r="J758" s="1" t="s">
        <v>3057</v>
      </c>
      <c r="K758" s="68" t="n">
        <v>1884</v>
      </c>
      <c r="L758" s="0" t="s">
        <v>3058</v>
      </c>
    </row>
    <row r="759" customFormat="false" ht="15" hidden="false" customHeight="true" outlineLevel="0" collapsed="false">
      <c r="A759" s="1" t="n">
        <v>3</v>
      </c>
      <c r="B759" s="1" t="n">
        <v>4501</v>
      </c>
      <c r="C759" s="1" t="s">
        <v>35</v>
      </c>
      <c r="D759" s="1" t="s">
        <v>3157</v>
      </c>
      <c r="E759" s="16" t="n">
        <v>46248</v>
      </c>
      <c r="F759" s="16" t="n">
        <v>46248</v>
      </c>
      <c r="G759" s="1" t="s">
        <v>99</v>
      </c>
      <c r="H759" s="1" t="n">
        <v>1545836</v>
      </c>
      <c r="I759" s="1" t="n">
        <v>6</v>
      </c>
      <c r="J759" s="1" t="s">
        <v>3057</v>
      </c>
      <c r="K759" s="68" t="n">
        <v>450</v>
      </c>
      <c r="L759" s="0" t="s">
        <v>3058</v>
      </c>
    </row>
    <row r="760" customFormat="false" ht="15" hidden="false" customHeight="true" outlineLevel="0" collapsed="false">
      <c r="A760" s="1" t="n">
        <v>3</v>
      </c>
      <c r="B760" s="1" t="n">
        <v>4498</v>
      </c>
      <c r="C760" s="1" t="s">
        <v>35</v>
      </c>
      <c r="D760" s="1" t="s">
        <v>3157</v>
      </c>
      <c r="E760" s="16" t="n">
        <v>46248</v>
      </c>
      <c r="F760" s="16" t="n">
        <v>46248</v>
      </c>
      <c r="G760" s="1" t="s">
        <v>99</v>
      </c>
      <c r="H760" s="1" t="n">
        <v>1545585</v>
      </c>
      <c r="I760" s="1" t="n">
        <v>6</v>
      </c>
      <c r="J760" s="1" t="s">
        <v>3057</v>
      </c>
      <c r="K760" s="68" t="n">
        <v>250</v>
      </c>
      <c r="L760" s="0" t="s">
        <v>3058</v>
      </c>
    </row>
    <row r="761" customFormat="false" ht="15" hidden="false" customHeight="true" outlineLevel="0" collapsed="false">
      <c r="A761" s="1" t="n">
        <v>3</v>
      </c>
      <c r="B761" s="1" t="n">
        <v>4497</v>
      </c>
      <c r="C761" s="1" t="s">
        <v>35</v>
      </c>
      <c r="D761" s="1" t="s">
        <v>3157</v>
      </c>
      <c r="E761" s="16" t="n">
        <v>46248</v>
      </c>
      <c r="F761" s="16" t="n">
        <v>46248</v>
      </c>
      <c r="G761" s="1" t="s">
        <v>99</v>
      </c>
      <c r="H761" s="1" t="n">
        <v>1545577</v>
      </c>
      <c r="I761" s="1" t="n">
        <v>6</v>
      </c>
      <c r="J761" s="1" t="s">
        <v>3057</v>
      </c>
      <c r="K761" s="68" t="n">
        <v>136</v>
      </c>
      <c r="L761" s="0" t="s">
        <v>3058</v>
      </c>
    </row>
    <row r="762" customFormat="false" ht="15" hidden="false" customHeight="true" outlineLevel="0" collapsed="false">
      <c r="A762" s="1" t="n">
        <v>3</v>
      </c>
      <c r="B762" s="1" t="n">
        <v>4617</v>
      </c>
      <c r="C762" s="1" t="s">
        <v>35</v>
      </c>
      <c r="D762" s="1" t="s">
        <v>3157</v>
      </c>
      <c r="E762" s="16" t="n">
        <v>46277</v>
      </c>
      <c r="F762" s="16" t="n">
        <v>46277</v>
      </c>
      <c r="G762" s="1" t="s">
        <v>99</v>
      </c>
      <c r="H762" s="1" t="n">
        <v>1688835</v>
      </c>
      <c r="I762" s="1" t="n">
        <v>6</v>
      </c>
      <c r="J762" s="1" t="s">
        <v>3057</v>
      </c>
      <c r="K762" s="68" t="n">
        <v>2620</v>
      </c>
      <c r="L762" s="0" t="s">
        <v>3058</v>
      </c>
    </row>
    <row r="763" customFormat="false" ht="15" hidden="false" customHeight="true" outlineLevel="0" collapsed="false">
      <c r="A763" s="1" t="n">
        <v>3</v>
      </c>
      <c r="B763" s="1" t="n">
        <v>4616</v>
      </c>
      <c r="C763" s="1" t="s">
        <v>35</v>
      </c>
      <c r="D763" s="1" t="s">
        <v>3157</v>
      </c>
      <c r="E763" s="16" t="n">
        <v>46277</v>
      </c>
      <c r="F763" s="16" t="n">
        <v>46277</v>
      </c>
      <c r="G763" s="1" t="s">
        <v>99</v>
      </c>
      <c r="H763" s="1" t="n">
        <v>1688799</v>
      </c>
      <c r="I763" s="1" t="n">
        <v>6</v>
      </c>
      <c r="J763" s="1" t="s">
        <v>3057</v>
      </c>
      <c r="K763" s="68" t="n">
        <v>125</v>
      </c>
      <c r="L763" s="0" t="s">
        <v>3058</v>
      </c>
    </row>
    <row r="764" customFormat="false" ht="15" hidden="false" customHeight="true" outlineLevel="0" collapsed="false">
      <c r="A764" s="1" t="n">
        <v>3</v>
      </c>
      <c r="B764" s="1" t="n">
        <v>4615</v>
      </c>
      <c r="C764" s="1" t="s">
        <v>35</v>
      </c>
      <c r="D764" s="1" t="s">
        <v>3157</v>
      </c>
      <c r="E764" s="16" t="n">
        <v>46277</v>
      </c>
      <c r="F764" s="16" t="n">
        <v>46277</v>
      </c>
      <c r="G764" s="1" t="s">
        <v>99</v>
      </c>
      <c r="H764" s="1" t="n">
        <v>1688788</v>
      </c>
      <c r="I764" s="1" t="n">
        <v>6</v>
      </c>
      <c r="J764" s="1" t="s">
        <v>3057</v>
      </c>
      <c r="K764" s="68" t="n">
        <v>436</v>
      </c>
      <c r="L764" s="0" t="s">
        <v>3058</v>
      </c>
    </row>
    <row r="765" customFormat="false" ht="15" hidden="false" customHeight="true" outlineLevel="0" collapsed="false">
      <c r="A765" s="1" t="n">
        <v>3</v>
      </c>
      <c r="B765" s="1" t="n">
        <v>4614</v>
      </c>
      <c r="C765" s="1" t="s">
        <v>35</v>
      </c>
      <c r="D765" s="1" t="s">
        <v>3157</v>
      </c>
      <c r="E765" s="16" t="n">
        <v>46276</v>
      </c>
      <c r="F765" s="16" t="n">
        <v>46276</v>
      </c>
      <c r="G765" s="1" t="s">
        <v>99</v>
      </c>
      <c r="H765" s="1" t="n">
        <v>1687842</v>
      </c>
      <c r="I765" s="1" t="n">
        <v>6</v>
      </c>
      <c r="J765" s="1" t="s">
        <v>3057</v>
      </c>
      <c r="K765" s="68" t="n">
        <v>160</v>
      </c>
      <c r="L765" s="0" t="s">
        <v>3058</v>
      </c>
    </row>
    <row r="766" customFormat="false" ht="15" hidden="false" customHeight="true" outlineLevel="0" collapsed="false">
      <c r="A766" s="1" t="n">
        <v>3</v>
      </c>
      <c r="B766" s="1" t="n">
        <v>4611</v>
      </c>
      <c r="C766" s="1" t="s">
        <v>35</v>
      </c>
      <c r="D766" s="1" t="s">
        <v>3157</v>
      </c>
      <c r="E766" s="16" t="n">
        <v>46276</v>
      </c>
      <c r="F766" s="16" t="n">
        <v>46276</v>
      </c>
      <c r="G766" s="1" t="s">
        <v>99</v>
      </c>
      <c r="H766" s="1" t="n">
        <v>1687589</v>
      </c>
      <c r="I766" s="1" t="n">
        <v>6</v>
      </c>
      <c r="J766" s="1" t="s">
        <v>3057</v>
      </c>
      <c r="K766" s="68" t="n">
        <v>1914.5</v>
      </c>
      <c r="L766" s="0" t="s">
        <v>3058</v>
      </c>
    </row>
    <row r="767" customFormat="false" ht="15" hidden="false" customHeight="true" outlineLevel="0" collapsed="false">
      <c r="A767" s="1" t="n">
        <v>3</v>
      </c>
      <c r="B767" s="1" t="n">
        <v>4610</v>
      </c>
      <c r="C767" s="1" t="s">
        <v>35</v>
      </c>
      <c r="D767" s="1" t="s">
        <v>3157</v>
      </c>
      <c r="E767" s="16" t="n">
        <v>46276</v>
      </c>
      <c r="F767" s="16" t="n">
        <v>46276</v>
      </c>
      <c r="G767" s="1" t="s">
        <v>99</v>
      </c>
      <c r="H767" s="1" t="n">
        <v>1687081</v>
      </c>
      <c r="I767" s="1" t="n">
        <v>6</v>
      </c>
      <c r="J767" s="1" t="s">
        <v>3057</v>
      </c>
      <c r="K767" s="68" t="n">
        <v>160</v>
      </c>
      <c r="L767" s="0" t="s">
        <v>3058</v>
      </c>
    </row>
    <row r="768" customFormat="false" ht="15" hidden="false" customHeight="true" outlineLevel="0" collapsed="false">
      <c r="A768" s="1" t="n">
        <v>3</v>
      </c>
      <c r="B768" s="1" t="n">
        <v>4609</v>
      </c>
      <c r="C768" s="1" t="s">
        <v>35</v>
      </c>
      <c r="D768" s="1" t="s">
        <v>3157</v>
      </c>
      <c r="E768" s="16" t="n">
        <v>46276</v>
      </c>
      <c r="F768" s="16" t="n">
        <v>46276</v>
      </c>
      <c r="G768" s="1" t="s">
        <v>99</v>
      </c>
      <c r="H768" s="1" t="n">
        <v>1687029</v>
      </c>
      <c r="I768" s="1" t="n">
        <v>6</v>
      </c>
      <c r="J768" s="1" t="s">
        <v>3057</v>
      </c>
      <c r="K768" s="68" t="n">
        <v>125</v>
      </c>
      <c r="L768" s="0" t="s">
        <v>3058</v>
      </c>
    </row>
    <row r="769" customFormat="false" ht="15" hidden="false" customHeight="true" outlineLevel="0" collapsed="false">
      <c r="A769" s="1" t="n">
        <v>3</v>
      </c>
      <c r="B769" s="1" t="n">
        <v>4608</v>
      </c>
      <c r="C769" s="1" t="s">
        <v>35</v>
      </c>
      <c r="D769" s="1" t="s">
        <v>3157</v>
      </c>
      <c r="E769" s="16" t="n">
        <v>46276</v>
      </c>
      <c r="F769" s="16" t="n">
        <v>46276</v>
      </c>
      <c r="G769" s="1" t="s">
        <v>99</v>
      </c>
      <c r="H769" s="1" t="n">
        <v>1686357</v>
      </c>
      <c r="I769" s="1" t="n">
        <v>6</v>
      </c>
      <c r="J769" s="1" t="s">
        <v>3057</v>
      </c>
      <c r="K769" s="68" t="n">
        <v>50</v>
      </c>
      <c r="L769" s="0" t="s">
        <v>3058</v>
      </c>
    </row>
    <row r="770" customFormat="false" ht="15" hidden="false" customHeight="true" outlineLevel="0" collapsed="false">
      <c r="A770" s="1" t="n">
        <v>3</v>
      </c>
      <c r="B770" s="1" t="n">
        <v>4597</v>
      </c>
      <c r="C770" s="1" t="s">
        <v>35</v>
      </c>
      <c r="D770" s="1" t="s">
        <v>3157</v>
      </c>
      <c r="E770" s="16" t="n">
        <v>46275</v>
      </c>
      <c r="F770" s="16" t="n">
        <v>46275</v>
      </c>
      <c r="G770" s="1" t="s">
        <v>99</v>
      </c>
      <c r="H770" s="1" t="n">
        <v>1682032</v>
      </c>
      <c r="I770" s="1" t="n">
        <v>6</v>
      </c>
      <c r="J770" s="1" t="s">
        <v>3057</v>
      </c>
      <c r="K770" s="68" t="n">
        <v>221</v>
      </c>
      <c r="L770" s="0" t="s">
        <v>3058</v>
      </c>
    </row>
    <row r="771" customFormat="false" ht="15" hidden="false" customHeight="true" outlineLevel="0" collapsed="false">
      <c r="A771" s="1" t="n">
        <v>3</v>
      </c>
      <c r="B771" s="1" t="n">
        <v>4596</v>
      </c>
      <c r="C771" s="1" t="s">
        <v>35</v>
      </c>
      <c r="D771" s="1" t="s">
        <v>3157</v>
      </c>
      <c r="E771" s="16" t="n">
        <v>46275</v>
      </c>
      <c r="F771" s="16" t="n">
        <v>46275</v>
      </c>
      <c r="G771" s="1" t="s">
        <v>99</v>
      </c>
      <c r="H771" s="1" t="n">
        <v>1681991</v>
      </c>
      <c r="I771" s="1" t="n">
        <v>6</v>
      </c>
      <c r="J771" s="1" t="s">
        <v>3057</v>
      </c>
      <c r="K771" s="68" t="n">
        <v>125</v>
      </c>
      <c r="L771" s="0" t="s">
        <v>3058</v>
      </c>
    </row>
    <row r="772" customFormat="false" ht="15" hidden="false" customHeight="true" outlineLevel="0" collapsed="false">
      <c r="A772" s="1" t="n">
        <v>3</v>
      </c>
      <c r="B772" s="1" t="n">
        <v>4593</v>
      </c>
      <c r="C772" s="1" t="s">
        <v>35</v>
      </c>
      <c r="D772" s="1" t="s">
        <v>3157</v>
      </c>
      <c r="E772" s="16" t="n">
        <v>46274</v>
      </c>
      <c r="F772" s="16" t="n">
        <v>46274</v>
      </c>
      <c r="G772" s="1" t="s">
        <v>99</v>
      </c>
      <c r="H772" s="1" t="n">
        <v>1676903</v>
      </c>
      <c r="I772" s="1" t="n">
        <v>6</v>
      </c>
      <c r="J772" s="1" t="s">
        <v>3057</v>
      </c>
      <c r="K772" s="68" t="n">
        <v>125</v>
      </c>
      <c r="L772" s="0" t="s">
        <v>3058</v>
      </c>
    </row>
    <row r="773" customFormat="false" ht="15" hidden="false" customHeight="true" outlineLevel="0" collapsed="false">
      <c r="A773" s="1" t="n">
        <v>3</v>
      </c>
      <c r="B773" s="1" t="n">
        <v>4592</v>
      </c>
      <c r="C773" s="1" t="s">
        <v>35</v>
      </c>
      <c r="D773" s="1" t="s">
        <v>3157</v>
      </c>
      <c r="E773" s="16" t="n">
        <v>46274</v>
      </c>
      <c r="F773" s="16" t="n">
        <v>46274</v>
      </c>
      <c r="G773" s="1" t="s">
        <v>99</v>
      </c>
      <c r="H773" s="1" t="n">
        <v>1676866</v>
      </c>
      <c r="I773" s="1" t="n">
        <v>6</v>
      </c>
      <c r="J773" s="1" t="s">
        <v>3057</v>
      </c>
      <c r="K773" s="68" t="n">
        <v>92</v>
      </c>
      <c r="L773" s="0" t="s">
        <v>3058</v>
      </c>
    </row>
    <row r="774" customFormat="false" ht="15" hidden="false" customHeight="true" outlineLevel="0" collapsed="false">
      <c r="A774" s="1" t="n">
        <v>3</v>
      </c>
      <c r="B774" s="1" t="n">
        <v>4591</v>
      </c>
      <c r="C774" s="1" t="s">
        <v>35</v>
      </c>
      <c r="D774" s="1" t="s">
        <v>3157</v>
      </c>
      <c r="E774" s="16" t="n">
        <v>46273</v>
      </c>
      <c r="F774" s="16" t="n">
        <v>46273</v>
      </c>
      <c r="G774" s="1" t="s">
        <v>99</v>
      </c>
      <c r="H774" s="1" t="n">
        <v>1673891</v>
      </c>
      <c r="I774" s="1" t="n">
        <v>6</v>
      </c>
      <c r="J774" s="1" t="s">
        <v>3057</v>
      </c>
      <c r="K774" s="68" t="n">
        <v>250</v>
      </c>
      <c r="L774" s="0" t="s">
        <v>3058</v>
      </c>
    </row>
    <row r="775" customFormat="false" ht="15" hidden="false" customHeight="true" outlineLevel="0" collapsed="false">
      <c r="A775" s="1" t="n">
        <v>3</v>
      </c>
      <c r="B775" s="1" t="n">
        <v>4590</v>
      </c>
      <c r="C775" s="1" t="s">
        <v>35</v>
      </c>
      <c r="D775" s="1" t="s">
        <v>3157</v>
      </c>
      <c r="E775" s="16" t="n">
        <v>46273</v>
      </c>
      <c r="F775" s="16" t="n">
        <v>46273</v>
      </c>
      <c r="G775" s="1" t="s">
        <v>99</v>
      </c>
      <c r="H775" s="1" t="n">
        <v>1673560</v>
      </c>
      <c r="I775" s="1" t="n">
        <v>6</v>
      </c>
      <c r="J775" s="1" t="s">
        <v>3057</v>
      </c>
      <c r="K775" s="68" t="n">
        <v>98.9</v>
      </c>
      <c r="L775" s="0" t="s">
        <v>3058</v>
      </c>
    </row>
    <row r="776" customFormat="false" ht="15" hidden="false" customHeight="true" outlineLevel="0" collapsed="false">
      <c r="A776" s="1" t="n">
        <v>3</v>
      </c>
      <c r="B776" s="1" t="n">
        <v>4589</v>
      </c>
      <c r="C776" s="1" t="s">
        <v>35</v>
      </c>
      <c r="D776" s="1" t="s">
        <v>3157</v>
      </c>
      <c r="E776" s="16" t="n">
        <v>46273</v>
      </c>
      <c r="F776" s="16" t="n">
        <v>46273</v>
      </c>
      <c r="G776" s="1" t="s">
        <v>99</v>
      </c>
      <c r="H776" s="1" t="n">
        <v>1673525</v>
      </c>
      <c r="I776" s="1" t="n">
        <v>6</v>
      </c>
      <c r="J776" s="1" t="s">
        <v>3057</v>
      </c>
      <c r="K776" s="68" t="n">
        <v>300</v>
      </c>
      <c r="L776" s="0" t="s">
        <v>3058</v>
      </c>
    </row>
    <row r="777" customFormat="false" ht="15" hidden="false" customHeight="true" outlineLevel="0" collapsed="false">
      <c r="A777" s="1" t="n">
        <v>3</v>
      </c>
      <c r="B777" s="1" t="n">
        <v>4588</v>
      </c>
      <c r="C777" s="1" t="s">
        <v>35</v>
      </c>
      <c r="D777" s="1" t="s">
        <v>3157</v>
      </c>
      <c r="E777" s="16" t="n">
        <v>46273</v>
      </c>
      <c r="F777" s="16" t="n">
        <v>46273</v>
      </c>
      <c r="G777" s="1" t="s">
        <v>99</v>
      </c>
      <c r="H777" s="1" t="n">
        <v>1673520</v>
      </c>
      <c r="I777" s="1" t="n">
        <v>6</v>
      </c>
      <c r="J777" s="1" t="s">
        <v>3057</v>
      </c>
      <c r="K777" s="68" t="n">
        <v>274</v>
      </c>
      <c r="L777" s="0" t="s">
        <v>3058</v>
      </c>
    </row>
    <row r="778" customFormat="false" ht="15" hidden="false" customHeight="true" outlineLevel="0" collapsed="false">
      <c r="A778" s="1" t="n">
        <v>3</v>
      </c>
      <c r="B778" s="1" t="n">
        <v>4587</v>
      </c>
      <c r="C778" s="1" t="s">
        <v>35</v>
      </c>
      <c r="D778" s="1" t="s">
        <v>3157</v>
      </c>
      <c r="E778" s="16" t="n">
        <v>46273</v>
      </c>
      <c r="F778" s="16" t="n">
        <v>46273</v>
      </c>
      <c r="G778" s="1" t="s">
        <v>99</v>
      </c>
      <c r="H778" s="1" t="n">
        <v>1673378</v>
      </c>
      <c r="I778" s="1" t="n">
        <v>6</v>
      </c>
      <c r="J778" s="1" t="s">
        <v>3057</v>
      </c>
      <c r="K778" s="68" t="n">
        <v>2707</v>
      </c>
      <c r="L778" s="0" t="s">
        <v>3058</v>
      </c>
    </row>
    <row r="779" customFormat="false" ht="15" hidden="false" customHeight="true" outlineLevel="0" collapsed="false">
      <c r="A779" s="1" t="n">
        <v>3</v>
      </c>
      <c r="B779" s="1" t="n">
        <v>4586</v>
      </c>
      <c r="C779" s="1" t="s">
        <v>35</v>
      </c>
      <c r="D779" s="1" t="s">
        <v>3157</v>
      </c>
      <c r="E779" s="16" t="n">
        <v>46272</v>
      </c>
      <c r="F779" s="16" t="n">
        <v>46272</v>
      </c>
      <c r="G779" s="1" t="s">
        <v>99</v>
      </c>
      <c r="H779" s="1" t="n">
        <v>1667743</v>
      </c>
      <c r="I779" s="1" t="n">
        <v>6</v>
      </c>
      <c r="J779" s="1" t="s">
        <v>3057</v>
      </c>
      <c r="K779" s="68" t="n">
        <v>250</v>
      </c>
      <c r="L779" s="0" t="s">
        <v>3058</v>
      </c>
    </row>
    <row r="780" customFormat="false" ht="15" hidden="false" customHeight="true" outlineLevel="0" collapsed="false">
      <c r="A780" s="1" t="n">
        <v>3</v>
      </c>
      <c r="B780" s="1" t="n">
        <v>4585</v>
      </c>
      <c r="C780" s="1" t="s">
        <v>35</v>
      </c>
      <c r="D780" s="1" t="s">
        <v>3157</v>
      </c>
      <c r="E780" s="16" t="n">
        <v>46270</v>
      </c>
      <c r="F780" s="16" t="n">
        <v>46270</v>
      </c>
      <c r="G780" s="1" t="s">
        <v>99</v>
      </c>
      <c r="H780" s="1" t="n">
        <v>1656563</v>
      </c>
      <c r="I780" s="1" t="n">
        <v>6</v>
      </c>
      <c r="J780" s="1" t="s">
        <v>3057</v>
      </c>
      <c r="K780" s="68" t="n">
        <v>380</v>
      </c>
      <c r="L780" s="0" t="s">
        <v>3058</v>
      </c>
    </row>
    <row r="781" customFormat="false" ht="15" hidden="false" customHeight="true" outlineLevel="0" collapsed="false">
      <c r="A781" s="1" t="n">
        <v>3</v>
      </c>
      <c r="B781" s="1" t="n">
        <v>4584</v>
      </c>
      <c r="C781" s="1" t="s">
        <v>35</v>
      </c>
      <c r="D781" s="1" t="s">
        <v>3157</v>
      </c>
      <c r="E781" s="16" t="n">
        <v>46270</v>
      </c>
      <c r="F781" s="16" t="n">
        <v>46270</v>
      </c>
      <c r="G781" s="1" t="s">
        <v>99</v>
      </c>
      <c r="H781" s="1" t="n">
        <v>1656553</v>
      </c>
      <c r="I781" s="1" t="n">
        <v>6</v>
      </c>
      <c r="J781" s="1" t="s">
        <v>3057</v>
      </c>
      <c r="K781" s="68" t="n">
        <v>125</v>
      </c>
      <c r="L781" s="0" t="s">
        <v>3058</v>
      </c>
    </row>
    <row r="782" customFormat="false" ht="15" hidden="false" customHeight="true" outlineLevel="0" collapsed="false">
      <c r="A782" s="1" t="n">
        <v>3</v>
      </c>
      <c r="B782" s="1" t="n">
        <v>4581</v>
      </c>
      <c r="C782" s="1" t="s">
        <v>35</v>
      </c>
      <c r="D782" s="1" t="s">
        <v>3157</v>
      </c>
      <c r="E782" s="16" t="n">
        <v>46269</v>
      </c>
      <c r="F782" s="16" t="n">
        <v>46269</v>
      </c>
      <c r="G782" s="1" t="s">
        <v>99</v>
      </c>
      <c r="H782" s="1" t="n">
        <v>1652744</v>
      </c>
      <c r="I782" s="1" t="n">
        <v>6</v>
      </c>
      <c r="J782" s="1" t="s">
        <v>3057</v>
      </c>
      <c r="K782" s="68" t="n">
        <v>1655</v>
      </c>
      <c r="L782" s="0" t="s">
        <v>3058</v>
      </c>
    </row>
    <row r="783" customFormat="false" ht="15" hidden="false" customHeight="true" outlineLevel="0" collapsed="false">
      <c r="A783" s="1" t="n">
        <v>3</v>
      </c>
      <c r="B783" s="1" t="n">
        <v>4580</v>
      </c>
      <c r="C783" s="1" t="s">
        <v>35</v>
      </c>
      <c r="D783" s="1" t="s">
        <v>3157</v>
      </c>
      <c r="E783" s="16" t="n">
        <v>46269</v>
      </c>
      <c r="F783" s="16" t="n">
        <v>46269</v>
      </c>
      <c r="G783" s="1" t="s">
        <v>99</v>
      </c>
      <c r="H783" s="1" t="n">
        <v>1652692</v>
      </c>
      <c r="I783" s="1" t="n">
        <v>6</v>
      </c>
      <c r="J783" s="1" t="s">
        <v>3057</v>
      </c>
      <c r="K783" s="68" t="n">
        <v>300</v>
      </c>
      <c r="L783" s="0" t="s">
        <v>3058</v>
      </c>
    </row>
    <row r="784" customFormat="false" ht="15" hidden="false" customHeight="true" outlineLevel="0" collapsed="false">
      <c r="A784" s="1" t="n">
        <v>3</v>
      </c>
      <c r="B784" s="1" t="n">
        <v>4579</v>
      </c>
      <c r="C784" s="1" t="s">
        <v>35</v>
      </c>
      <c r="D784" s="1" t="s">
        <v>3157</v>
      </c>
      <c r="E784" s="16" t="n">
        <v>46269</v>
      </c>
      <c r="F784" s="16" t="n">
        <v>46269</v>
      </c>
      <c r="G784" s="1" t="s">
        <v>99</v>
      </c>
      <c r="H784" s="1" t="n">
        <v>1651373</v>
      </c>
      <c r="I784" s="1" t="n">
        <v>6</v>
      </c>
      <c r="J784" s="1" t="s">
        <v>3057</v>
      </c>
      <c r="K784" s="68" t="n">
        <v>125</v>
      </c>
      <c r="L784" s="0" t="s">
        <v>3058</v>
      </c>
    </row>
    <row r="785" customFormat="false" ht="15" hidden="false" customHeight="true" outlineLevel="0" collapsed="false">
      <c r="A785" s="1" t="n">
        <v>3</v>
      </c>
      <c r="B785" s="1" t="n">
        <v>4578</v>
      </c>
      <c r="C785" s="1" t="s">
        <v>35</v>
      </c>
      <c r="D785" s="1" t="s">
        <v>3157</v>
      </c>
      <c r="E785" s="16" t="n">
        <v>46269</v>
      </c>
      <c r="F785" s="16" t="n">
        <v>46269</v>
      </c>
      <c r="G785" s="1" t="s">
        <v>99</v>
      </c>
      <c r="H785" s="1" t="n">
        <v>1650772</v>
      </c>
      <c r="I785" s="1" t="n">
        <v>6</v>
      </c>
      <c r="J785" s="1" t="s">
        <v>3057</v>
      </c>
      <c r="K785" s="68" t="n">
        <v>157</v>
      </c>
      <c r="L785" s="0" t="s">
        <v>3058</v>
      </c>
    </row>
    <row r="786" customFormat="false" ht="15" hidden="false" customHeight="true" outlineLevel="0" collapsed="false">
      <c r="A786" s="1" t="n">
        <v>3</v>
      </c>
      <c r="B786" s="1" t="n">
        <v>4577</v>
      </c>
      <c r="C786" s="1" t="s">
        <v>35</v>
      </c>
      <c r="D786" s="1" t="s">
        <v>3157</v>
      </c>
      <c r="E786" s="16" t="n">
        <v>46268</v>
      </c>
      <c r="F786" s="16" t="n">
        <v>46268</v>
      </c>
      <c r="G786" s="1" t="s">
        <v>99</v>
      </c>
      <c r="H786" s="1" t="n">
        <v>1646146</v>
      </c>
      <c r="I786" s="1" t="n">
        <v>6</v>
      </c>
      <c r="J786" s="1" t="s">
        <v>3057</v>
      </c>
      <c r="K786" s="68" t="n">
        <v>135</v>
      </c>
      <c r="L786" s="0" t="s">
        <v>3058</v>
      </c>
    </row>
    <row r="787" customFormat="false" ht="15" hidden="false" customHeight="true" outlineLevel="0" collapsed="false">
      <c r="A787" s="1" t="n">
        <v>3</v>
      </c>
      <c r="B787" s="1" t="n">
        <v>4574</v>
      </c>
      <c r="C787" s="1" t="s">
        <v>35</v>
      </c>
      <c r="D787" s="1" t="s">
        <v>3157</v>
      </c>
      <c r="E787" s="16" t="n">
        <v>46267</v>
      </c>
      <c r="F787" s="16" t="n">
        <v>46267</v>
      </c>
      <c r="G787" s="1" t="s">
        <v>99</v>
      </c>
      <c r="H787" s="1" t="n">
        <v>1638488</v>
      </c>
      <c r="I787" s="1" t="n">
        <v>6</v>
      </c>
      <c r="J787" s="1" t="s">
        <v>3057</v>
      </c>
      <c r="K787" s="68" t="n">
        <v>250</v>
      </c>
      <c r="L787" s="0" t="s">
        <v>3058</v>
      </c>
    </row>
    <row r="788" customFormat="false" ht="15" hidden="false" customHeight="true" outlineLevel="0" collapsed="false">
      <c r="A788" s="1" t="n">
        <v>3</v>
      </c>
      <c r="B788" s="1" t="n">
        <v>4573</v>
      </c>
      <c r="C788" s="1" t="s">
        <v>35</v>
      </c>
      <c r="D788" s="1" t="s">
        <v>3157</v>
      </c>
      <c r="E788" s="16" t="n">
        <v>46267</v>
      </c>
      <c r="F788" s="16" t="n">
        <v>46267</v>
      </c>
      <c r="G788" s="1" t="s">
        <v>99</v>
      </c>
      <c r="H788" s="1" t="n">
        <v>1638412</v>
      </c>
      <c r="I788" s="1" t="n">
        <v>6</v>
      </c>
      <c r="J788" s="1" t="s">
        <v>3057</v>
      </c>
      <c r="K788" s="68" t="n">
        <v>155</v>
      </c>
      <c r="L788" s="0" t="s">
        <v>3058</v>
      </c>
    </row>
    <row r="789" customFormat="false" ht="15" hidden="false" customHeight="true" outlineLevel="0" collapsed="false">
      <c r="A789" s="1" t="n">
        <v>3</v>
      </c>
      <c r="B789" s="1" t="n">
        <v>4572</v>
      </c>
      <c r="C789" s="1" t="s">
        <v>35</v>
      </c>
      <c r="D789" s="1" t="s">
        <v>3157</v>
      </c>
      <c r="E789" s="16" t="n">
        <v>46267</v>
      </c>
      <c r="F789" s="16" t="n">
        <v>46267</v>
      </c>
      <c r="G789" s="1" t="s">
        <v>99</v>
      </c>
      <c r="H789" s="1" t="n">
        <v>1638148</v>
      </c>
      <c r="I789" s="1" t="n">
        <v>6</v>
      </c>
      <c r="J789" s="1" t="s">
        <v>3057</v>
      </c>
      <c r="K789" s="68" t="n">
        <v>650</v>
      </c>
      <c r="L789" s="0" t="s">
        <v>3058</v>
      </c>
    </row>
    <row r="790" customFormat="false" ht="15" hidden="false" customHeight="true" outlineLevel="0" collapsed="false">
      <c r="A790" s="1" t="n">
        <v>3</v>
      </c>
      <c r="B790" s="1" t="n">
        <v>4571</v>
      </c>
      <c r="C790" s="1" t="s">
        <v>35</v>
      </c>
      <c r="D790" s="1" t="s">
        <v>3157</v>
      </c>
      <c r="E790" s="16" t="n">
        <v>46266</v>
      </c>
      <c r="F790" s="16" t="n">
        <v>46266</v>
      </c>
      <c r="G790" s="1" t="s">
        <v>99</v>
      </c>
      <c r="H790" s="1" t="n">
        <v>1635313</v>
      </c>
      <c r="I790" s="1" t="n">
        <v>6</v>
      </c>
      <c r="J790" s="1" t="s">
        <v>3057</v>
      </c>
      <c r="K790" s="68" t="n">
        <v>125</v>
      </c>
      <c r="L790" s="0" t="s">
        <v>3058</v>
      </c>
    </row>
    <row r="791" customFormat="false" ht="15" hidden="false" customHeight="true" outlineLevel="0" collapsed="false">
      <c r="A791" s="1" t="n">
        <v>3</v>
      </c>
      <c r="B791" s="1" t="n">
        <v>4568</v>
      </c>
      <c r="C791" s="1" t="s">
        <v>35</v>
      </c>
      <c r="D791" s="1" t="s">
        <v>3157</v>
      </c>
      <c r="E791" s="16" t="n">
        <v>46266</v>
      </c>
      <c r="F791" s="16" t="n">
        <v>46266</v>
      </c>
      <c r="G791" s="1" t="s">
        <v>99</v>
      </c>
      <c r="H791" s="1" t="n">
        <v>1635042</v>
      </c>
      <c r="I791" s="1" t="n">
        <v>6</v>
      </c>
      <c r="J791" s="1" t="s">
        <v>3057</v>
      </c>
      <c r="K791" s="68" t="n">
        <v>2541.5</v>
      </c>
      <c r="L791" s="0" t="s">
        <v>3058</v>
      </c>
    </row>
    <row r="792" customFormat="false" ht="15" hidden="false" customHeight="true" outlineLevel="0" collapsed="false">
      <c r="A792" s="1" t="n">
        <v>3</v>
      </c>
      <c r="B792" s="1" t="n">
        <v>4567</v>
      </c>
      <c r="C792" s="1" t="s">
        <v>35</v>
      </c>
      <c r="D792" s="1" t="s">
        <v>3157</v>
      </c>
      <c r="E792" s="16" t="n">
        <v>46266</v>
      </c>
      <c r="F792" s="16" t="n">
        <v>46266</v>
      </c>
      <c r="G792" s="1" t="s">
        <v>99</v>
      </c>
      <c r="H792" s="1" t="n">
        <v>1634984</v>
      </c>
      <c r="I792" s="1" t="n">
        <v>6</v>
      </c>
      <c r="J792" s="1" t="s">
        <v>3057</v>
      </c>
      <c r="K792" s="68" t="n">
        <v>150</v>
      </c>
      <c r="L792" s="0" t="s">
        <v>3058</v>
      </c>
    </row>
    <row r="793" customFormat="false" ht="15" hidden="false" customHeight="true" outlineLevel="0" collapsed="false">
      <c r="A793" s="1" t="n">
        <v>3</v>
      </c>
      <c r="B793" s="1" t="n">
        <v>4564</v>
      </c>
      <c r="C793" s="1" t="s">
        <v>35</v>
      </c>
      <c r="D793" s="1" t="s">
        <v>3157</v>
      </c>
      <c r="E793" s="16" t="n">
        <v>46265</v>
      </c>
      <c r="F793" s="16" t="n">
        <v>46265</v>
      </c>
      <c r="G793" s="1" t="s">
        <v>99</v>
      </c>
      <c r="H793" s="1" t="n">
        <v>1629037</v>
      </c>
      <c r="I793" s="1" t="n">
        <v>6</v>
      </c>
      <c r="J793" s="1" t="s">
        <v>3057</v>
      </c>
      <c r="K793" s="68" t="n">
        <v>125</v>
      </c>
      <c r="L793" s="0" t="s">
        <v>3058</v>
      </c>
    </row>
    <row r="794" customFormat="false" ht="15" hidden="false" customHeight="true" outlineLevel="0" collapsed="false">
      <c r="A794" s="1" t="n">
        <v>3</v>
      </c>
      <c r="B794" s="1" t="n">
        <v>4563</v>
      </c>
      <c r="C794" s="1" t="s">
        <v>35</v>
      </c>
      <c r="D794" s="1" t="s">
        <v>3157</v>
      </c>
      <c r="E794" s="16" t="n">
        <v>46265</v>
      </c>
      <c r="F794" s="16" t="n">
        <v>46265</v>
      </c>
      <c r="G794" s="1" t="s">
        <v>99</v>
      </c>
      <c r="H794" s="1" t="n">
        <v>1628933</v>
      </c>
      <c r="I794" s="1" t="n">
        <v>6</v>
      </c>
      <c r="J794" s="1" t="s">
        <v>3057</v>
      </c>
      <c r="K794" s="68" t="n">
        <v>300</v>
      </c>
      <c r="L794" s="0" t="s">
        <v>3058</v>
      </c>
    </row>
    <row r="795" customFormat="false" ht="15" hidden="false" customHeight="true" outlineLevel="0" collapsed="false">
      <c r="A795" s="1" t="n">
        <v>3</v>
      </c>
      <c r="B795" s="1" t="n">
        <v>4562</v>
      </c>
      <c r="C795" s="1" t="s">
        <v>35</v>
      </c>
      <c r="D795" s="1" t="s">
        <v>3157</v>
      </c>
      <c r="E795" s="16" t="n">
        <v>46265</v>
      </c>
      <c r="F795" s="16" t="n">
        <v>46265</v>
      </c>
      <c r="G795" s="1" t="s">
        <v>99</v>
      </c>
      <c r="H795" s="1" t="n">
        <v>1628790</v>
      </c>
      <c r="I795" s="1" t="n">
        <v>6</v>
      </c>
      <c r="J795" s="1" t="s">
        <v>3057</v>
      </c>
      <c r="K795" s="68" t="n">
        <v>132</v>
      </c>
      <c r="L795" s="0" t="s">
        <v>3058</v>
      </c>
    </row>
    <row r="796" customFormat="false" ht="15" hidden="false" customHeight="true" outlineLevel="0" collapsed="false">
      <c r="A796" s="1" t="n">
        <v>3</v>
      </c>
      <c r="B796" s="1" t="n">
        <v>4561</v>
      </c>
      <c r="C796" s="1" t="s">
        <v>35</v>
      </c>
      <c r="D796" s="1" t="s">
        <v>3157</v>
      </c>
      <c r="E796" s="16" t="n">
        <v>46263</v>
      </c>
      <c r="F796" s="16" t="n">
        <v>46263</v>
      </c>
      <c r="G796" s="1" t="s">
        <v>99</v>
      </c>
      <c r="H796" s="1" t="n">
        <v>1619056</v>
      </c>
      <c r="I796" s="1" t="n">
        <v>6</v>
      </c>
      <c r="J796" s="1" t="s">
        <v>3057</v>
      </c>
      <c r="K796" s="68" t="n">
        <v>109.28</v>
      </c>
      <c r="L796" s="0" t="s">
        <v>3058</v>
      </c>
    </row>
    <row r="797" customFormat="false" ht="15" hidden="false" customHeight="true" outlineLevel="0" collapsed="false">
      <c r="A797" s="1" t="n">
        <v>3</v>
      </c>
      <c r="B797" s="1" t="n">
        <v>562566</v>
      </c>
      <c r="C797" s="1" t="s">
        <v>2954</v>
      </c>
      <c r="D797" s="1" t="s">
        <v>3158</v>
      </c>
      <c r="E797" s="16" t="n">
        <v>46181</v>
      </c>
      <c r="F797" s="16" t="n">
        <v>46176</v>
      </c>
      <c r="G797" s="1" t="s">
        <v>273</v>
      </c>
      <c r="H797" s="1" t="n">
        <v>1221473</v>
      </c>
      <c r="I797" s="1" t="n">
        <v>11</v>
      </c>
      <c r="J797" s="1" t="s">
        <v>3057</v>
      </c>
      <c r="K797" s="68" t="n">
        <v>5009.82</v>
      </c>
      <c r="L797" s="0" t="s">
        <v>3058</v>
      </c>
    </row>
    <row r="798" customFormat="false" ht="15" hidden="false" customHeight="true" outlineLevel="0" collapsed="false">
      <c r="A798" s="1" t="n">
        <v>3</v>
      </c>
      <c r="B798" s="1" t="n">
        <v>572432</v>
      </c>
      <c r="C798" s="1" t="s">
        <v>2954</v>
      </c>
      <c r="D798" s="1" t="s">
        <v>3158</v>
      </c>
      <c r="E798" s="16" t="n">
        <v>46269</v>
      </c>
      <c r="F798" s="16" t="n">
        <v>46266</v>
      </c>
      <c r="G798" s="1" t="s">
        <v>273</v>
      </c>
      <c r="H798" s="1" t="n">
        <v>1650712</v>
      </c>
      <c r="I798" s="1" t="n">
        <v>11</v>
      </c>
      <c r="J798" s="1" t="s">
        <v>3057</v>
      </c>
      <c r="K798" s="68" t="n">
        <v>5189.65</v>
      </c>
      <c r="L798" s="0" t="s">
        <v>3058</v>
      </c>
    </row>
    <row r="799" customFormat="false" ht="15" hidden="false" customHeight="true" outlineLevel="0" collapsed="false">
      <c r="A799" s="1" t="n">
        <v>3</v>
      </c>
      <c r="B799" s="1" t="n">
        <v>570873</v>
      </c>
      <c r="C799" s="1" t="s">
        <v>2954</v>
      </c>
      <c r="D799" s="1" t="s">
        <v>3158</v>
      </c>
      <c r="E799" s="16" t="n">
        <v>46256</v>
      </c>
      <c r="F799" s="16" t="n">
        <v>46253</v>
      </c>
      <c r="G799" s="1" t="s">
        <v>273</v>
      </c>
      <c r="H799" s="1" t="n">
        <v>1584837</v>
      </c>
      <c r="I799" s="1" t="n">
        <v>11</v>
      </c>
      <c r="J799" s="1" t="s">
        <v>3057</v>
      </c>
      <c r="K799" s="68" t="n">
        <v>4507.33</v>
      </c>
      <c r="L799" s="0" t="s">
        <v>3058</v>
      </c>
    </row>
    <row r="800" customFormat="false" ht="15" hidden="false" customHeight="true" outlineLevel="0" collapsed="false">
      <c r="A800" s="1" t="n">
        <v>3</v>
      </c>
      <c r="B800" s="1" t="n">
        <v>568665</v>
      </c>
      <c r="C800" s="1" t="s">
        <v>2954</v>
      </c>
      <c r="D800" s="1" t="s">
        <v>3158</v>
      </c>
      <c r="E800" s="16" t="n">
        <v>46234</v>
      </c>
      <c r="F800" s="16" t="n">
        <v>46233</v>
      </c>
      <c r="G800" s="1" t="s">
        <v>273</v>
      </c>
      <c r="H800" s="1" t="n">
        <v>1495113</v>
      </c>
      <c r="I800" s="1" t="n">
        <v>11</v>
      </c>
      <c r="J800" s="1" t="s">
        <v>3057</v>
      </c>
      <c r="K800" s="68" t="n">
        <v>5929.11</v>
      </c>
      <c r="L800" s="0" t="s">
        <v>3058</v>
      </c>
    </row>
    <row r="801" customFormat="false" ht="15" hidden="false" customHeight="true" outlineLevel="0" collapsed="false">
      <c r="A801" s="1" t="n">
        <v>3</v>
      </c>
      <c r="B801" s="1" t="n">
        <v>565626</v>
      </c>
      <c r="C801" s="1" t="s">
        <v>2954</v>
      </c>
      <c r="D801" s="1" t="s">
        <v>3158</v>
      </c>
      <c r="E801" s="16" t="n">
        <v>46205</v>
      </c>
      <c r="F801" s="16" t="n">
        <v>46203</v>
      </c>
      <c r="G801" s="1" t="s">
        <v>273</v>
      </c>
      <c r="H801" s="1" t="n">
        <v>1340311</v>
      </c>
      <c r="I801" s="1" t="n">
        <v>11</v>
      </c>
      <c r="J801" s="1" t="s">
        <v>3057</v>
      </c>
      <c r="K801" s="68" t="n">
        <v>3783.32</v>
      </c>
      <c r="L801" s="0" t="s">
        <v>3058</v>
      </c>
    </row>
    <row r="802" customFormat="false" ht="15" hidden="false" customHeight="true" outlineLevel="0" collapsed="false">
      <c r="A802" s="1" t="n">
        <v>3</v>
      </c>
      <c r="B802" s="1" t="n">
        <v>566717</v>
      </c>
      <c r="C802" s="1" t="s">
        <v>2954</v>
      </c>
      <c r="D802" s="1" t="s">
        <v>3158</v>
      </c>
      <c r="E802" s="16" t="n">
        <v>46213</v>
      </c>
      <c r="F802" s="16" t="n">
        <v>46211</v>
      </c>
      <c r="G802" s="1" t="s">
        <v>273</v>
      </c>
      <c r="H802" s="1" t="n">
        <v>1377211</v>
      </c>
      <c r="I802" s="1" t="n">
        <v>11</v>
      </c>
      <c r="J802" s="1" t="s">
        <v>3057</v>
      </c>
      <c r="K802" s="68" t="n">
        <v>3803.85</v>
      </c>
      <c r="L802" s="0" t="s">
        <v>3058</v>
      </c>
    </row>
    <row r="803" customFormat="false" ht="15" hidden="false" customHeight="true" outlineLevel="0" collapsed="false">
      <c r="A803" s="1" t="n">
        <v>3</v>
      </c>
      <c r="B803" s="1" t="n">
        <v>564106</v>
      </c>
      <c r="C803" s="1" t="s">
        <v>2954</v>
      </c>
      <c r="D803" s="1" t="s">
        <v>3158</v>
      </c>
      <c r="E803" s="16" t="n">
        <v>46192</v>
      </c>
      <c r="F803" s="16" t="n">
        <v>46190</v>
      </c>
      <c r="G803" s="1" t="s">
        <v>273</v>
      </c>
      <c r="H803" s="1" t="n">
        <v>1272699</v>
      </c>
      <c r="I803" s="1" t="n">
        <v>11</v>
      </c>
      <c r="J803" s="1" t="s">
        <v>3057</v>
      </c>
      <c r="K803" s="68" t="n">
        <v>2552.12</v>
      </c>
      <c r="L803" s="0" t="s">
        <v>3058</v>
      </c>
    </row>
    <row r="804" customFormat="false" ht="15" hidden="false" customHeight="true" outlineLevel="0" collapsed="false">
      <c r="A804" s="1" t="n">
        <v>3</v>
      </c>
      <c r="B804" s="1" t="n">
        <v>2015</v>
      </c>
      <c r="C804" s="1" t="s">
        <v>35</v>
      </c>
      <c r="D804" s="1" t="s">
        <v>3159</v>
      </c>
      <c r="E804" s="16" t="n">
        <v>46252</v>
      </c>
      <c r="F804" s="16" t="n">
        <v>46247</v>
      </c>
      <c r="G804" s="1" t="s">
        <v>281</v>
      </c>
      <c r="H804" s="1" t="n">
        <v>1566029</v>
      </c>
      <c r="I804" s="1" t="n">
        <v>11</v>
      </c>
      <c r="J804" s="1" t="s">
        <v>3057</v>
      </c>
      <c r="K804" s="68" t="n">
        <v>250</v>
      </c>
      <c r="L804" s="0" t="s">
        <v>3058</v>
      </c>
    </row>
    <row r="805" customFormat="false" ht="15" hidden="false" customHeight="true" outlineLevel="0" collapsed="false">
      <c r="A805" s="1" t="n">
        <v>3</v>
      </c>
      <c r="B805" s="1" t="n">
        <v>1716</v>
      </c>
      <c r="C805" s="1" t="s">
        <v>35</v>
      </c>
      <c r="D805" s="1" t="s">
        <v>3159</v>
      </c>
      <c r="E805" s="16" t="n">
        <v>46196</v>
      </c>
      <c r="F805" s="16" t="n">
        <v>46195</v>
      </c>
      <c r="G805" s="1" t="s">
        <v>281</v>
      </c>
      <c r="H805" s="1" t="n">
        <v>1293646</v>
      </c>
      <c r="I805" s="1" t="n">
        <v>1</v>
      </c>
      <c r="J805" s="1" t="s">
        <v>3057</v>
      </c>
      <c r="K805" s="68" t="n">
        <v>250</v>
      </c>
      <c r="L805" s="0" t="s">
        <v>3062</v>
      </c>
    </row>
    <row r="806" customFormat="false" ht="15" hidden="false" customHeight="true" outlineLevel="0" collapsed="false">
      <c r="A806" s="1" t="n">
        <v>3</v>
      </c>
      <c r="B806" s="1" t="n">
        <v>1636</v>
      </c>
      <c r="C806" s="1" t="s">
        <v>35</v>
      </c>
      <c r="D806" s="1" t="s">
        <v>3159</v>
      </c>
      <c r="E806" s="16" t="n">
        <v>46184</v>
      </c>
      <c r="F806" s="16" t="n">
        <v>46184</v>
      </c>
      <c r="G806" s="1" t="s">
        <v>281</v>
      </c>
      <c r="H806" s="1" t="n">
        <v>1235422</v>
      </c>
      <c r="I806" s="1" t="n">
        <v>1</v>
      </c>
      <c r="J806" s="1" t="s">
        <v>3057</v>
      </c>
      <c r="K806" s="68" t="n">
        <v>250</v>
      </c>
      <c r="L806" s="0" t="s">
        <v>3062</v>
      </c>
    </row>
    <row r="807" customFormat="false" ht="15" hidden="false" customHeight="true" outlineLevel="0" collapsed="false">
      <c r="A807" s="1" t="n">
        <v>3</v>
      </c>
      <c r="B807" s="1" t="n">
        <v>1025646</v>
      </c>
      <c r="C807" s="1" t="s">
        <v>35</v>
      </c>
      <c r="D807" s="1" t="s">
        <v>3160</v>
      </c>
      <c r="E807" s="16" t="n">
        <v>46178</v>
      </c>
      <c r="F807" s="16" t="n">
        <v>46176</v>
      </c>
      <c r="G807" s="1" t="s">
        <v>340</v>
      </c>
      <c r="H807" s="1" t="n">
        <v>1206419</v>
      </c>
      <c r="I807" s="1" t="n">
        <v>1</v>
      </c>
      <c r="J807" s="1" t="s">
        <v>3057</v>
      </c>
      <c r="K807" s="68" t="n">
        <v>590.66</v>
      </c>
      <c r="L807" s="0" t="s">
        <v>3062</v>
      </c>
    </row>
    <row r="808" customFormat="false" ht="15" hidden="false" customHeight="true" outlineLevel="0" collapsed="false">
      <c r="A808" s="1" t="n">
        <v>3</v>
      </c>
      <c r="B808" s="1" t="n">
        <v>1038859</v>
      </c>
      <c r="C808" s="1" t="s">
        <v>35</v>
      </c>
      <c r="D808" s="1" t="s">
        <v>3160</v>
      </c>
      <c r="E808" s="16" t="n">
        <v>46261</v>
      </c>
      <c r="F808" s="16" t="n">
        <v>46260</v>
      </c>
      <c r="G808" s="1" t="s">
        <v>340</v>
      </c>
      <c r="H808" s="1" t="n">
        <v>1608731</v>
      </c>
      <c r="I808" s="1" t="n">
        <v>11</v>
      </c>
      <c r="J808" s="1" t="s">
        <v>3057</v>
      </c>
      <c r="K808" s="68" t="n">
        <v>718.72</v>
      </c>
      <c r="L808" s="0" t="s">
        <v>3058</v>
      </c>
    </row>
    <row r="809" customFormat="false" ht="15" hidden="false" customHeight="true" outlineLevel="0" collapsed="false">
      <c r="A809" s="1" t="n">
        <v>3</v>
      </c>
      <c r="B809" s="1" t="n">
        <v>1040090</v>
      </c>
      <c r="C809" s="1" t="s">
        <v>35</v>
      </c>
      <c r="D809" s="1" t="s">
        <v>3160</v>
      </c>
      <c r="E809" s="16" t="n">
        <v>46268</v>
      </c>
      <c r="F809" s="16" t="n">
        <v>46267</v>
      </c>
      <c r="G809" s="1" t="s">
        <v>340</v>
      </c>
      <c r="H809" s="1" t="n">
        <v>1646179</v>
      </c>
      <c r="I809" s="1" t="n">
        <v>11</v>
      </c>
      <c r="J809" s="1" t="s">
        <v>3057</v>
      </c>
      <c r="K809" s="68" t="n">
        <v>741.88</v>
      </c>
      <c r="L809" s="0" t="s">
        <v>3058</v>
      </c>
    </row>
    <row r="810" customFormat="false" ht="15" hidden="false" customHeight="true" outlineLevel="0" collapsed="false">
      <c r="A810" s="1" t="n">
        <v>3</v>
      </c>
      <c r="B810" s="1" t="n">
        <v>1037767</v>
      </c>
      <c r="C810" s="1" t="s">
        <v>35</v>
      </c>
      <c r="D810" s="1" t="s">
        <v>3160</v>
      </c>
      <c r="E810" s="16" t="n">
        <v>46254</v>
      </c>
      <c r="F810" s="16" t="n">
        <v>46253</v>
      </c>
      <c r="G810" s="1" t="s">
        <v>340</v>
      </c>
      <c r="H810" s="1" t="n">
        <v>1575828</v>
      </c>
      <c r="I810" s="1" t="n">
        <v>11</v>
      </c>
      <c r="J810" s="1" t="s">
        <v>3057</v>
      </c>
      <c r="K810" s="68" t="n">
        <v>502.41</v>
      </c>
      <c r="L810" s="0" t="s">
        <v>3058</v>
      </c>
    </row>
    <row r="811" customFormat="false" ht="15" hidden="false" customHeight="true" outlineLevel="0" collapsed="false">
      <c r="A811" s="1" t="n">
        <v>3</v>
      </c>
      <c r="B811" s="1" t="n">
        <v>1033137</v>
      </c>
      <c r="C811" s="1" t="s">
        <v>35</v>
      </c>
      <c r="D811" s="1" t="s">
        <v>3160</v>
      </c>
      <c r="E811" s="16" t="n">
        <v>46226</v>
      </c>
      <c r="F811" s="16" t="n">
        <v>46225</v>
      </c>
      <c r="G811" s="1" t="s">
        <v>340</v>
      </c>
      <c r="H811" s="1" t="n">
        <v>1439107</v>
      </c>
      <c r="I811" s="1" t="n">
        <v>11</v>
      </c>
      <c r="J811" s="1" t="s">
        <v>3057</v>
      </c>
      <c r="K811" s="68" t="n">
        <v>540.18</v>
      </c>
      <c r="L811" s="0" t="s">
        <v>3058</v>
      </c>
    </row>
    <row r="812" customFormat="false" ht="15" hidden="false" customHeight="true" outlineLevel="0" collapsed="false">
      <c r="A812" s="1" t="n">
        <v>3</v>
      </c>
      <c r="B812" s="1" t="n">
        <v>1036555</v>
      </c>
      <c r="C812" s="1" t="s">
        <v>35</v>
      </c>
      <c r="D812" s="1" t="s">
        <v>3160</v>
      </c>
      <c r="E812" s="16" t="n">
        <v>46247</v>
      </c>
      <c r="F812" s="16" t="n">
        <v>46246</v>
      </c>
      <c r="G812" s="1" t="s">
        <v>340</v>
      </c>
      <c r="H812" s="1" t="n">
        <v>1543090</v>
      </c>
      <c r="I812" s="1" t="n">
        <v>11</v>
      </c>
      <c r="J812" s="1" t="s">
        <v>3057</v>
      </c>
      <c r="K812" s="68" t="n">
        <v>552.02</v>
      </c>
      <c r="L812" s="0" t="s">
        <v>3058</v>
      </c>
    </row>
    <row r="813" customFormat="false" ht="15" hidden="false" customHeight="true" outlineLevel="0" collapsed="false">
      <c r="A813" s="1" t="n">
        <v>3</v>
      </c>
      <c r="B813" s="1" t="n">
        <v>1035517</v>
      </c>
      <c r="C813" s="1" t="s">
        <v>35</v>
      </c>
      <c r="D813" s="1" t="s">
        <v>3160</v>
      </c>
      <c r="E813" s="16" t="n">
        <v>46240</v>
      </c>
      <c r="F813" s="16" t="n">
        <v>46239</v>
      </c>
      <c r="G813" s="1" t="s">
        <v>340</v>
      </c>
      <c r="H813" s="1" t="n">
        <v>1509906</v>
      </c>
      <c r="I813" s="1" t="n">
        <v>11</v>
      </c>
      <c r="J813" s="1" t="s">
        <v>3057</v>
      </c>
      <c r="K813" s="68" t="n">
        <v>648.24</v>
      </c>
      <c r="L813" s="0" t="s">
        <v>3058</v>
      </c>
    </row>
    <row r="814" customFormat="false" ht="15" hidden="false" customHeight="true" outlineLevel="0" collapsed="false">
      <c r="A814" s="1" t="n">
        <v>3</v>
      </c>
      <c r="B814" s="1" t="n">
        <v>1034336</v>
      </c>
      <c r="C814" s="1" t="s">
        <v>35</v>
      </c>
      <c r="D814" s="1" t="s">
        <v>3160</v>
      </c>
      <c r="E814" s="16" t="n">
        <v>46233</v>
      </c>
      <c r="F814" s="16" t="n">
        <v>46232</v>
      </c>
      <c r="G814" s="1" t="s">
        <v>340</v>
      </c>
      <c r="H814" s="1" t="n">
        <v>1472954</v>
      </c>
      <c r="I814" s="1" t="n">
        <v>11</v>
      </c>
      <c r="J814" s="1" t="s">
        <v>3057</v>
      </c>
      <c r="K814" s="68" t="n">
        <v>510.9</v>
      </c>
      <c r="L814" s="0" t="s">
        <v>3058</v>
      </c>
    </row>
    <row r="815" customFormat="false" ht="15" hidden="false" customHeight="true" outlineLevel="0" collapsed="false">
      <c r="A815" s="1" t="n">
        <v>3</v>
      </c>
      <c r="B815" s="1" t="n">
        <v>1032054</v>
      </c>
      <c r="C815" s="1" t="s">
        <v>35</v>
      </c>
      <c r="D815" s="1" t="s">
        <v>3160</v>
      </c>
      <c r="E815" s="16" t="n">
        <v>46219</v>
      </c>
      <c r="F815" s="16" t="n">
        <v>46218</v>
      </c>
      <c r="G815" s="1" t="s">
        <v>340</v>
      </c>
      <c r="H815" s="1" t="n">
        <v>1407135</v>
      </c>
      <c r="I815" s="1" t="n">
        <v>11</v>
      </c>
      <c r="J815" s="1" t="s">
        <v>3057</v>
      </c>
      <c r="K815" s="68" t="n">
        <v>577.1</v>
      </c>
      <c r="L815" s="0" t="s">
        <v>3058</v>
      </c>
    </row>
    <row r="816" customFormat="false" ht="15" hidden="false" customHeight="true" outlineLevel="0" collapsed="false">
      <c r="A816" s="1" t="n">
        <v>3</v>
      </c>
      <c r="B816" s="1" t="n">
        <v>1027742</v>
      </c>
      <c r="C816" s="1" t="s">
        <v>35</v>
      </c>
      <c r="D816" s="1" t="s">
        <v>3160</v>
      </c>
      <c r="E816" s="16" t="n">
        <v>46191</v>
      </c>
      <c r="F816" s="16" t="n">
        <v>46190</v>
      </c>
      <c r="G816" s="1" t="s">
        <v>340</v>
      </c>
      <c r="H816" s="1" t="n">
        <v>1269330</v>
      </c>
      <c r="I816" s="1" t="n">
        <v>1</v>
      </c>
      <c r="J816" s="1" t="s">
        <v>3057</v>
      </c>
      <c r="K816" s="68" t="n">
        <v>756.82</v>
      </c>
      <c r="L816" s="0" t="s">
        <v>3062</v>
      </c>
    </row>
    <row r="817" customFormat="false" ht="15" hidden="false" customHeight="true" outlineLevel="0" collapsed="false">
      <c r="A817" s="1" t="n">
        <v>3</v>
      </c>
      <c r="B817" s="1" t="n">
        <v>1031024</v>
      </c>
      <c r="C817" s="1" t="s">
        <v>35</v>
      </c>
      <c r="D817" s="1" t="s">
        <v>3160</v>
      </c>
      <c r="E817" s="16" t="n">
        <v>46212</v>
      </c>
      <c r="F817" s="16" t="n">
        <v>46211</v>
      </c>
      <c r="G817" s="1" t="s">
        <v>340</v>
      </c>
      <c r="H817" s="1" t="n">
        <v>1373741</v>
      </c>
      <c r="I817" s="1" t="n">
        <v>1</v>
      </c>
      <c r="J817" s="1" t="s">
        <v>3057</v>
      </c>
      <c r="K817" s="68" t="n">
        <v>501.3</v>
      </c>
      <c r="L817" s="0" t="s">
        <v>3062</v>
      </c>
    </row>
    <row r="818" customFormat="false" ht="15" hidden="false" customHeight="true" outlineLevel="0" collapsed="false">
      <c r="A818" s="1" t="n">
        <v>3</v>
      </c>
      <c r="B818" s="1" t="n">
        <v>1029881</v>
      </c>
      <c r="C818" s="1" t="s">
        <v>35</v>
      </c>
      <c r="D818" s="1" t="s">
        <v>3160</v>
      </c>
      <c r="E818" s="16" t="n">
        <v>46205</v>
      </c>
      <c r="F818" s="16" t="n">
        <v>46204</v>
      </c>
      <c r="G818" s="1" t="s">
        <v>340</v>
      </c>
      <c r="H818" s="1" t="n">
        <v>1339278</v>
      </c>
      <c r="I818" s="1" t="n">
        <v>1</v>
      </c>
      <c r="J818" s="1" t="s">
        <v>3057</v>
      </c>
      <c r="K818" s="68" t="n">
        <v>542.46</v>
      </c>
      <c r="L818" s="0" t="s">
        <v>3062</v>
      </c>
    </row>
    <row r="819" customFormat="false" ht="15" hidden="false" customHeight="true" outlineLevel="0" collapsed="false">
      <c r="A819" s="1" t="n">
        <v>3</v>
      </c>
      <c r="B819" s="1" t="n">
        <v>1028803</v>
      </c>
      <c r="C819" s="1" t="s">
        <v>35</v>
      </c>
      <c r="D819" s="1" t="s">
        <v>3160</v>
      </c>
      <c r="E819" s="16" t="n">
        <v>46198</v>
      </c>
      <c r="F819" s="16" t="n">
        <v>46197</v>
      </c>
      <c r="G819" s="1" t="s">
        <v>340</v>
      </c>
      <c r="H819" s="1" t="n">
        <v>1304475</v>
      </c>
      <c r="I819" s="1" t="n">
        <v>1</v>
      </c>
      <c r="J819" s="1" t="s">
        <v>3057</v>
      </c>
      <c r="K819" s="68" t="n">
        <v>594.06</v>
      </c>
      <c r="L819" s="0" t="s">
        <v>3062</v>
      </c>
    </row>
    <row r="820" customFormat="false" ht="15" hidden="false" customHeight="true" outlineLevel="0" collapsed="false">
      <c r="A820" s="1" t="n">
        <v>3</v>
      </c>
      <c r="B820" s="1" t="n">
        <v>1026635</v>
      </c>
      <c r="C820" s="1" t="s">
        <v>35</v>
      </c>
      <c r="D820" s="1" t="s">
        <v>3160</v>
      </c>
      <c r="E820" s="16" t="n">
        <v>46184</v>
      </c>
      <c r="F820" s="16" t="n">
        <v>46183</v>
      </c>
      <c r="G820" s="1" t="s">
        <v>340</v>
      </c>
      <c r="H820" s="1" t="n">
        <v>1235266</v>
      </c>
      <c r="I820" s="1" t="n">
        <v>1</v>
      </c>
      <c r="J820" s="1" t="s">
        <v>3057</v>
      </c>
      <c r="K820" s="68" t="n">
        <v>729.38</v>
      </c>
      <c r="L820" s="0" t="s">
        <v>3062</v>
      </c>
    </row>
    <row r="821" customFormat="false" ht="15" hidden="false" customHeight="true" outlineLevel="0" collapsed="false">
      <c r="A821" s="1" t="n">
        <v>3</v>
      </c>
      <c r="B821" s="1" t="n">
        <v>1968355</v>
      </c>
      <c r="C821" s="1" t="s">
        <v>488</v>
      </c>
      <c r="D821" s="1" t="s">
        <v>3161</v>
      </c>
      <c r="E821" s="16" t="n">
        <v>46239</v>
      </c>
      <c r="F821" s="16" t="n">
        <v>46237</v>
      </c>
      <c r="G821" s="1" t="s">
        <v>149</v>
      </c>
      <c r="H821" s="1" t="n">
        <v>1504252</v>
      </c>
      <c r="I821" s="1" t="n">
        <v>11</v>
      </c>
      <c r="J821" s="1" t="s">
        <v>3057</v>
      </c>
      <c r="K821" s="68" t="n">
        <v>593.41</v>
      </c>
      <c r="L821" s="0" t="s">
        <v>3058</v>
      </c>
    </row>
    <row r="822" customFormat="false" ht="15" hidden="false" customHeight="true" outlineLevel="0" collapsed="false">
      <c r="A822" s="1" t="n">
        <v>3</v>
      </c>
      <c r="B822" s="1" t="n">
        <v>1962474</v>
      </c>
      <c r="C822" s="1" t="s">
        <v>488</v>
      </c>
      <c r="D822" s="1" t="s">
        <v>3161</v>
      </c>
      <c r="E822" s="16" t="n">
        <v>46234</v>
      </c>
      <c r="F822" s="16" t="n">
        <v>46232</v>
      </c>
      <c r="G822" s="1" t="s">
        <v>149</v>
      </c>
      <c r="H822" s="1" t="n">
        <v>1478126</v>
      </c>
      <c r="I822" s="1" t="n">
        <v>11</v>
      </c>
      <c r="J822" s="1" t="s">
        <v>3057</v>
      </c>
      <c r="K822" s="68" t="n">
        <v>4490.06</v>
      </c>
      <c r="L822" s="0" t="s">
        <v>3058</v>
      </c>
    </row>
    <row r="823" customFormat="false" ht="15" hidden="false" customHeight="true" outlineLevel="0" collapsed="false">
      <c r="A823" s="1" t="n">
        <v>3</v>
      </c>
      <c r="B823" s="1" t="n">
        <v>1227650</v>
      </c>
      <c r="C823" s="1" t="s">
        <v>685</v>
      </c>
      <c r="D823" s="1" t="s">
        <v>3161</v>
      </c>
      <c r="E823" s="16" t="n">
        <v>46234</v>
      </c>
      <c r="F823" s="16" t="n">
        <v>46232</v>
      </c>
      <c r="G823" s="1" t="s">
        <v>149</v>
      </c>
      <c r="H823" s="1" t="n">
        <v>1478146</v>
      </c>
      <c r="I823" s="1" t="n">
        <v>11</v>
      </c>
      <c r="J823" s="1" t="s">
        <v>3057</v>
      </c>
      <c r="K823" s="68" t="n">
        <v>1560.7</v>
      </c>
      <c r="L823" s="0" t="s">
        <v>3058</v>
      </c>
    </row>
    <row r="824" customFormat="false" ht="15" hidden="false" customHeight="true" outlineLevel="0" collapsed="false">
      <c r="A824" s="1" t="n">
        <v>3</v>
      </c>
      <c r="B824" s="1" t="n">
        <v>1220130</v>
      </c>
      <c r="C824" s="1" t="s">
        <v>685</v>
      </c>
      <c r="D824" s="1" t="s">
        <v>3161</v>
      </c>
      <c r="E824" s="16" t="n">
        <v>46228</v>
      </c>
      <c r="F824" s="16" t="n">
        <v>46226</v>
      </c>
      <c r="G824" s="1" t="s">
        <v>149</v>
      </c>
      <c r="H824" s="1" t="n">
        <v>1448634</v>
      </c>
      <c r="I824" s="1" t="n">
        <v>11</v>
      </c>
      <c r="J824" s="1" t="s">
        <v>3057</v>
      </c>
      <c r="K824" s="68" t="n">
        <v>1661.93</v>
      </c>
      <c r="L824" s="0" t="s">
        <v>3058</v>
      </c>
    </row>
    <row r="825" customFormat="false" ht="15" hidden="false" customHeight="true" outlineLevel="0" collapsed="false">
      <c r="A825" s="1" t="n">
        <v>3</v>
      </c>
      <c r="B825" s="1" t="n">
        <v>1954505</v>
      </c>
      <c r="C825" s="1" t="s">
        <v>488</v>
      </c>
      <c r="D825" s="1" t="s">
        <v>3161</v>
      </c>
      <c r="E825" s="16" t="n">
        <v>46228</v>
      </c>
      <c r="F825" s="16" t="n">
        <v>46226</v>
      </c>
      <c r="G825" s="1" t="s">
        <v>149</v>
      </c>
      <c r="H825" s="1" t="n">
        <v>1448667</v>
      </c>
      <c r="I825" s="1" t="n">
        <v>11</v>
      </c>
      <c r="J825" s="1" t="s">
        <v>3057</v>
      </c>
      <c r="K825" s="68" t="n">
        <v>2748.77</v>
      </c>
      <c r="L825" s="0" t="s">
        <v>3058</v>
      </c>
    </row>
    <row r="826" customFormat="false" ht="15" hidden="false" customHeight="true" outlineLevel="0" collapsed="false">
      <c r="A826" s="1" t="n">
        <v>3</v>
      </c>
      <c r="B826" s="1" t="n">
        <v>1207168</v>
      </c>
      <c r="C826" s="1" t="s">
        <v>685</v>
      </c>
      <c r="D826" s="1" t="s">
        <v>3161</v>
      </c>
      <c r="E826" s="16" t="n">
        <v>46220</v>
      </c>
      <c r="F826" s="16" t="n">
        <v>46218</v>
      </c>
      <c r="G826" s="1" t="s">
        <v>149</v>
      </c>
      <c r="H826" s="1" t="n">
        <v>1411917</v>
      </c>
      <c r="I826" s="1" t="n">
        <v>11</v>
      </c>
      <c r="J826" s="1" t="s">
        <v>3057</v>
      </c>
      <c r="K826" s="68" t="n">
        <v>1452.19</v>
      </c>
      <c r="L826" s="0" t="s">
        <v>3058</v>
      </c>
    </row>
    <row r="827" customFormat="false" ht="15" hidden="false" customHeight="true" outlineLevel="0" collapsed="false">
      <c r="A827" s="1" t="n">
        <v>3</v>
      </c>
      <c r="B827" s="1" t="n">
        <v>1211738</v>
      </c>
      <c r="C827" s="1" t="s">
        <v>685</v>
      </c>
      <c r="D827" s="1" t="s">
        <v>3161</v>
      </c>
      <c r="E827" s="16" t="n">
        <v>46224</v>
      </c>
      <c r="F827" s="16" t="n">
        <v>46223</v>
      </c>
      <c r="G827" s="1" t="s">
        <v>149</v>
      </c>
      <c r="H827" s="1" t="n">
        <v>1427598</v>
      </c>
      <c r="I827" s="1" t="n">
        <v>11</v>
      </c>
      <c r="J827" s="1" t="s">
        <v>3057</v>
      </c>
      <c r="K827" s="68" t="n">
        <v>990.53</v>
      </c>
      <c r="L827" s="0" t="s">
        <v>3058</v>
      </c>
    </row>
    <row r="828" customFormat="false" ht="15" hidden="false" customHeight="true" outlineLevel="0" collapsed="false">
      <c r="A828" s="1" t="n">
        <v>3</v>
      </c>
      <c r="B828" s="1" t="n">
        <v>1946331</v>
      </c>
      <c r="C828" s="1" t="s">
        <v>488</v>
      </c>
      <c r="D828" s="1" t="s">
        <v>3161</v>
      </c>
      <c r="E828" s="16" t="n">
        <v>46224</v>
      </c>
      <c r="F828" s="16" t="n">
        <v>46223</v>
      </c>
      <c r="G828" s="1" t="s">
        <v>149</v>
      </c>
      <c r="H828" s="1" t="n">
        <v>1427584</v>
      </c>
      <c r="I828" s="1" t="n">
        <v>11</v>
      </c>
      <c r="J828" s="1" t="s">
        <v>3057</v>
      </c>
      <c r="K828" s="68" t="n">
        <v>4839.24</v>
      </c>
      <c r="L828" s="0" t="s">
        <v>3058</v>
      </c>
    </row>
    <row r="829" customFormat="false" ht="15" hidden="false" customHeight="true" outlineLevel="0" collapsed="false">
      <c r="A829" s="1" t="n">
        <v>3</v>
      </c>
      <c r="B829" s="1" t="n">
        <v>1940210</v>
      </c>
      <c r="C829" s="1" t="s">
        <v>488</v>
      </c>
      <c r="D829" s="1" t="s">
        <v>3161</v>
      </c>
      <c r="E829" s="16" t="n">
        <v>46220</v>
      </c>
      <c r="F829" s="16" t="n">
        <v>46218</v>
      </c>
      <c r="G829" s="1" t="s">
        <v>149</v>
      </c>
      <c r="H829" s="1" t="n">
        <v>1411923</v>
      </c>
      <c r="I829" s="1" t="n">
        <v>11</v>
      </c>
      <c r="J829" s="1" t="s">
        <v>3057</v>
      </c>
      <c r="K829" s="68" t="n">
        <v>1042.19</v>
      </c>
      <c r="L829" s="0" t="s">
        <v>3058</v>
      </c>
    </row>
    <row r="830" customFormat="false" ht="15" hidden="false" customHeight="true" outlineLevel="0" collapsed="false">
      <c r="A830" s="1" t="n">
        <v>3</v>
      </c>
      <c r="B830" s="1" t="n">
        <v>1181094</v>
      </c>
      <c r="C830" s="1" t="s">
        <v>685</v>
      </c>
      <c r="D830" s="1" t="s">
        <v>3161</v>
      </c>
      <c r="E830" s="16" t="n">
        <v>46203</v>
      </c>
      <c r="F830" s="16" t="n">
        <v>46202</v>
      </c>
      <c r="G830" s="1" t="s">
        <v>149</v>
      </c>
      <c r="H830" s="1" t="n">
        <v>1330757</v>
      </c>
      <c r="I830" s="1" t="n">
        <v>11</v>
      </c>
      <c r="J830" s="1" t="s">
        <v>3057</v>
      </c>
      <c r="K830" s="68" t="n">
        <v>1480.81</v>
      </c>
      <c r="L830" s="0" t="s">
        <v>3058</v>
      </c>
    </row>
    <row r="831" customFormat="false" ht="15" hidden="false" customHeight="true" outlineLevel="0" collapsed="false">
      <c r="A831" s="1" t="n">
        <v>3</v>
      </c>
      <c r="B831" s="1" t="n">
        <v>1929985</v>
      </c>
      <c r="C831" s="1" t="s">
        <v>488</v>
      </c>
      <c r="D831" s="1" t="s">
        <v>3161</v>
      </c>
      <c r="E831" s="16" t="n">
        <v>46216</v>
      </c>
      <c r="F831" s="16" t="n">
        <v>46212</v>
      </c>
      <c r="G831" s="1" t="s">
        <v>149</v>
      </c>
      <c r="H831" s="1" t="n">
        <v>1392607</v>
      </c>
      <c r="I831" s="1" t="n">
        <v>11</v>
      </c>
      <c r="J831" s="1" t="s">
        <v>3057</v>
      </c>
      <c r="K831" s="68" t="n">
        <v>2686.59</v>
      </c>
      <c r="L831" s="0" t="s">
        <v>3058</v>
      </c>
    </row>
    <row r="832" customFormat="false" ht="15" hidden="false" customHeight="true" outlineLevel="0" collapsed="false">
      <c r="A832" s="1" t="n">
        <v>3</v>
      </c>
      <c r="B832" s="1" t="n">
        <v>1197367</v>
      </c>
      <c r="C832" s="1" t="s">
        <v>685</v>
      </c>
      <c r="D832" s="1" t="s">
        <v>3161</v>
      </c>
      <c r="E832" s="16" t="n">
        <v>46216</v>
      </c>
      <c r="F832" s="16" t="n">
        <v>46212</v>
      </c>
      <c r="G832" s="1" t="s">
        <v>149</v>
      </c>
      <c r="H832" s="1" t="n">
        <v>1392599</v>
      </c>
      <c r="I832" s="1" t="n">
        <v>11</v>
      </c>
      <c r="J832" s="1" t="s">
        <v>3057</v>
      </c>
      <c r="K832" s="68" t="n">
        <v>246.66</v>
      </c>
      <c r="L832" s="0" t="s">
        <v>3058</v>
      </c>
    </row>
    <row r="833" customFormat="false" ht="15" hidden="false" customHeight="true" outlineLevel="0" collapsed="false">
      <c r="A833" s="1" t="n">
        <v>3</v>
      </c>
      <c r="B833" s="1" t="n">
        <v>1193178</v>
      </c>
      <c r="C833" s="1" t="s">
        <v>685</v>
      </c>
      <c r="D833" s="1" t="s">
        <v>3161</v>
      </c>
      <c r="E833" s="16" t="n">
        <v>46212</v>
      </c>
      <c r="F833" s="16" t="n">
        <v>46210</v>
      </c>
      <c r="G833" s="1" t="s">
        <v>149</v>
      </c>
      <c r="H833" s="1" t="n">
        <v>1374079</v>
      </c>
      <c r="I833" s="1" t="n">
        <v>11</v>
      </c>
      <c r="J833" s="1" t="s">
        <v>3057</v>
      </c>
      <c r="K833" s="68" t="n">
        <v>806.21</v>
      </c>
      <c r="L833" s="0" t="s">
        <v>3058</v>
      </c>
    </row>
    <row r="834" customFormat="false" ht="15" hidden="false" customHeight="true" outlineLevel="0" collapsed="false">
      <c r="A834" s="1" t="n">
        <v>3</v>
      </c>
      <c r="B834" s="1" t="n">
        <v>1193153</v>
      </c>
      <c r="C834" s="1" t="s">
        <v>685</v>
      </c>
      <c r="D834" s="1" t="s">
        <v>3161</v>
      </c>
      <c r="E834" s="16" t="n">
        <v>46212</v>
      </c>
      <c r="F834" s="16" t="n">
        <v>46210</v>
      </c>
      <c r="G834" s="1" t="s">
        <v>149</v>
      </c>
      <c r="H834" s="1" t="n">
        <v>1374068</v>
      </c>
      <c r="I834" s="1" t="n">
        <v>11</v>
      </c>
      <c r="J834" s="1" t="s">
        <v>3057</v>
      </c>
      <c r="K834" s="68" t="n">
        <v>82.27</v>
      </c>
      <c r="L834" s="0" t="s">
        <v>3058</v>
      </c>
    </row>
    <row r="835" customFormat="false" ht="15" hidden="false" customHeight="true" outlineLevel="0" collapsed="false">
      <c r="A835" s="1" t="n">
        <v>3</v>
      </c>
      <c r="B835" s="1" t="n">
        <v>1193179</v>
      </c>
      <c r="C835" s="1" t="s">
        <v>685</v>
      </c>
      <c r="D835" s="1" t="s">
        <v>3161</v>
      </c>
      <c r="E835" s="16" t="n">
        <v>46212</v>
      </c>
      <c r="F835" s="16" t="n">
        <v>46210</v>
      </c>
      <c r="G835" s="1" t="s">
        <v>149</v>
      </c>
      <c r="H835" s="1" t="n">
        <v>1374052</v>
      </c>
      <c r="I835" s="1" t="n">
        <v>11</v>
      </c>
      <c r="J835" s="1" t="s">
        <v>3057</v>
      </c>
      <c r="K835" s="68" t="n">
        <v>510.87</v>
      </c>
      <c r="L835" s="0" t="s">
        <v>3058</v>
      </c>
    </row>
    <row r="836" customFormat="false" ht="15" hidden="false" customHeight="true" outlineLevel="0" collapsed="false">
      <c r="A836" s="1" t="n">
        <v>3</v>
      </c>
      <c r="B836" s="1" t="n">
        <v>1924041</v>
      </c>
      <c r="C836" s="1" t="s">
        <v>488</v>
      </c>
      <c r="D836" s="1" t="s">
        <v>3161</v>
      </c>
      <c r="E836" s="16" t="n">
        <v>46212</v>
      </c>
      <c r="F836" s="16" t="n">
        <v>46210</v>
      </c>
      <c r="G836" s="1" t="s">
        <v>149</v>
      </c>
      <c r="H836" s="1" t="n">
        <v>1374020</v>
      </c>
      <c r="I836" s="1" t="n">
        <v>11</v>
      </c>
      <c r="J836" s="1" t="s">
        <v>3057</v>
      </c>
      <c r="K836" s="68" t="n">
        <v>4501.19</v>
      </c>
      <c r="L836" s="0" t="s">
        <v>3058</v>
      </c>
    </row>
    <row r="837" customFormat="false" ht="15" hidden="false" customHeight="true" outlineLevel="0" collapsed="false">
      <c r="A837" s="1" t="n">
        <v>3</v>
      </c>
      <c r="B837" s="1" t="n">
        <v>1193175</v>
      </c>
      <c r="C837" s="1" t="s">
        <v>685</v>
      </c>
      <c r="D837" s="1" t="s">
        <v>3161</v>
      </c>
      <c r="E837" s="16" t="n">
        <v>46212</v>
      </c>
      <c r="F837" s="16" t="n">
        <v>46210</v>
      </c>
      <c r="G837" s="1" t="s">
        <v>149</v>
      </c>
      <c r="H837" s="1" t="n">
        <v>1374007</v>
      </c>
      <c r="I837" s="1" t="n">
        <v>11</v>
      </c>
      <c r="J837" s="1" t="s">
        <v>3057</v>
      </c>
      <c r="K837" s="68" t="n">
        <v>653.29</v>
      </c>
      <c r="L837" s="0" t="s">
        <v>3058</v>
      </c>
    </row>
    <row r="838" customFormat="false" ht="15" hidden="false" customHeight="true" outlineLevel="0" collapsed="false">
      <c r="A838" s="1" t="n">
        <v>3</v>
      </c>
      <c r="B838" s="1" t="n">
        <v>1909041</v>
      </c>
      <c r="C838" s="1" t="s">
        <v>488</v>
      </c>
      <c r="D838" s="1" t="s">
        <v>3161</v>
      </c>
      <c r="E838" s="16" t="n">
        <v>46203</v>
      </c>
      <c r="F838" s="16" t="n">
        <v>46202</v>
      </c>
      <c r="G838" s="1" t="s">
        <v>149</v>
      </c>
      <c r="H838" s="1" t="n">
        <v>1330767</v>
      </c>
      <c r="I838" s="1" t="n">
        <v>11</v>
      </c>
      <c r="J838" s="1" t="s">
        <v>3057</v>
      </c>
      <c r="K838" s="68" t="n">
        <v>5599.16</v>
      </c>
      <c r="L838" s="0" t="s">
        <v>3058</v>
      </c>
    </row>
    <row r="839" customFormat="false" ht="15" hidden="false" customHeight="true" outlineLevel="0" collapsed="false">
      <c r="A839" s="1" t="n">
        <v>3</v>
      </c>
      <c r="B839" s="1" t="n">
        <v>1167047</v>
      </c>
      <c r="C839" s="1" t="s">
        <v>685</v>
      </c>
      <c r="D839" s="1" t="s">
        <v>3161</v>
      </c>
      <c r="E839" s="16" t="n">
        <v>46190</v>
      </c>
      <c r="F839" s="16" t="n">
        <v>46189</v>
      </c>
      <c r="G839" s="1" t="s">
        <v>149</v>
      </c>
      <c r="H839" s="1" t="n">
        <v>1265510</v>
      </c>
      <c r="I839" s="1" t="n">
        <v>11</v>
      </c>
      <c r="J839" s="1" t="s">
        <v>3057</v>
      </c>
      <c r="K839" s="68" t="n">
        <v>916.19</v>
      </c>
      <c r="L839" s="0" t="s">
        <v>3058</v>
      </c>
    </row>
    <row r="840" customFormat="false" ht="15" hidden="false" customHeight="true" outlineLevel="0" collapsed="false">
      <c r="A840" s="1" t="n">
        <v>3</v>
      </c>
      <c r="B840" s="1" t="n">
        <v>1175872</v>
      </c>
      <c r="C840" s="1" t="s">
        <v>685</v>
      </c>
      <c r="D840" s="1" t="s">
        <v>3161</v>
      </c>
      <c r="E840" s="16" t="n">
        <v>46197</v>
      </c>
      <c r="F840" s="16" t="n">
        <v>46196</v>
      </c>
      <c r="G840" s="1" t="s">
        <v>149</v>
      </c>
      <c r="H840" s="1" t="n">
        <v>1300098</v>
      </c>
      <c r="I840" s="1" t="n">
        <v>11</v>
      </c>
      <c r="J840" s="1" t="s">
        <v>3057</v>
      </c>
      <c r="K840" s="68" t="n">
        <v>1514.51</v>
      </c>
      <c r="L840" s="0" t="s">
        <v>3058</v>
      </c>
    </row>
    <row r="841" customFormat="false" ht="15" hidden="false" customHeight="true" outlineLevel="0" collapsed="false">
      <c r="A841" s="1" t="n">
        <v>3</v>
      </c>
      <c r="B841" s="1" t="n">
        <v>1899877</v>
      </c>
      <c r="C841" s="1" t="s">
        <v>488</v>
      </c>
      <c r="D841" s="1" t="s">
        <v>3161</v>
      </c>
      <c r="E841" s="16" t="n">
        <v>46197</v>
      </c>
      <c r="F841" s="16" t="n">
        <v>46196</v>
      </c>
      <c r="G841" s="1" t="s">
        <v>149</v>
      </c>
      <c r="H841" s="1" t="n">
        <v>1300079</v>
      </c>
      <c r="I841" s="1" t="n">
        <v>11</v>
      </c>
      <c r="J841" s="1" t="s">
        <v>3057</v>
      </c>
      <c r="K841" s="68" t="n">
        <v>5450.28</v>
      </c>
      <c r="L841" s="0" t="s">
        <v>3058</v>
      </c>
    </row>
    <row r="842" customFormat="false" ht="15" hidden="false" customHeight="true" outlineLevel="0" collapsed="false">
      <c r="A842" s="1" t="n">
        <v>3</v>
      </c>
      <c r="B842" s="1" t="n">
        <v>1886844</v>
      </c>
      <c r="C842" s="1" t="s">
        <v>488</v>
      </c>
      <c r="D842" s="1" t="s">
        <v>3161</v>
      </c>
      <c r="E842" s="16" t="n">
        <v>46190</v>
      </c>
      <c r="F842" s="16" t="n">
        <v>46189</v>
      </c>
      <c r="G842" s="1" t="s">
        <v>149</v>
      </c>
      <c r="H842" s="1" t="n">
        <v>1265518</v>
      </c>
      <c r="I842" s="1" t="n">
        <v>11</v>
      </c>
      <c r="J842" s="1" t="s">
        <v>3057</v>
      </c>
      <c r="K842" s="68" t="n">
        <v>4072.51</v>
      </c>
      <c r="L842" s="0" t="s">
        <v>3058</v>
      </c>
    </row>
    <row r="843" customFormat="false" ht="15" hidden="false" customHeight="true" outlineLevel="0" collapsed="false">
      <c r="A843" s="1" t="n">
        <v>3</v>
      </c>
      <c r="B843" s="1" t="n">
        <v>1144721</v>
      </c>
      <c r="C843" s="1" t="s">
        <v>685</v>
      </c>
      <c r="D843" s="1" t="s">
        <v>3161</v>
      </c>
      <c r="E843" s="16" t="n">
        <v>46174</v>
      </c>
      <c r="F843" s="16" t="n">
        <v>46171</v>
      </c>
      <c r="G843" s="1" t="s">
        <v>149</v>
      </c>
      <c r="H843" s="1" t="n">
        <v>1187449</v>
      </c>
      <c r="I843" s="1" t="n">
        <v>11</v>
      </c>
      <c r="J843" s="1" t="s">
        <v>3057</v>
      </c>
      <c r="K843" s="68" t="n">
        <v>1454.09</v>
      </c>
      <c r="L843" s="0" t="s">
        <v>3058</v>
      </c>
    </row>
    <row r="844" customFormat="false" ht="15" hidden="false" customHeight="true" outlineLevel="0" collapsed="false">
      <c r="A844" s="1" t="n">
        <v>3</v>
      </c>
      <c r="B844" s="1" t="n">
        <v>1162002</v>
      </c>
      <c r="C844" s="1" t="s">
        <v>685</v>
      </c>
      <c r="D844" s="1" t="s">
        <v>3161</v>
      </c>
      <c r="E844" s="16" t="n">
        <v>46189</v>
      </c>
      <c r="F844" s="16" t="n">
        <v>46185</v>
      </c>
      <c r="G844" s="1" t="s">
        <v>149</v>
      </c>
      <c r="H844" s="1" t="n">
        <v>1260165</v>
      </c>
      <c r="I844" s="1" t="n">
        <v>11</v>
      </c>
      <c r="J844" s="1" t="s">
        <v>3057</v>
      </c>
      <c r="K844" s="68" t="n">
        <v>1174.72</v>
      </c>
      <c r="L844" s="0" t="s">
        <v>3058</v>
      </c>
    </row>
    <row r="845" customFormat="false" ht="15" hidden="false" customHeight="true" outlineLevel="0" collapsed="false">
      <c r="A845" s="1" t="n">
        <v>3</v>
      </c>
      <c r="B845" s="1" t="n">
        <v>1881132</v>
      </c>
      <c r="C845" s="1" t="s">
        <v>488</v>
      </c>
      <c r="D845" s="1" t="s">
        <v>3161</v>
      </c>
      <c r="E845" s="16" t="n">
        <v>46189</v>
      </c>
      <c r="F845" s="16" t="n">
        <v>46185</v>
      </c>
      <c r="G845" s="1" t="s">
        <v>149</v>
      </c>
      <c r="H845" s="1" t="n">
        <v>1260147</v>
      </c>
      <c r="I845" s="1" t="n">
        <v>11</v>
      </c>
      <c r="J845" s="1" t="s">
        <v>3057</v>
      </c>
      <c r="K845" s="68" t="n">
        <v>1514.13</v>
      </c>
      <c r="L845" s="0" t="s">
        <v>3058</v>
      </c>
    </row>
    <row r="846" customFormat="false" ht="15" hidden="false" customHeight="true" outlineLevel="0" collapsed="false">
      <c r="A846" s="1" t="n">
        <v>3</v>
      </c>
      <c r="B846" s="1" t="n">
        <v>1879107</v>
      </c>
      <c r="C846" s="1" t="s">
        <v>488</v>
      </c>
      <c r="D846" s="1" t="s">
        <v>3161</v>
      </c>
      <c r="E846" s="16" t="n">
        <v>46185</v>
      </c>
      <c r="F846" s="16" t="n">
        <v>46184</v>
      </c>
      <c r="G846" s="1" t="s">
        <v>149</v>
      </c>
      <c r="H846" s="1" t="n">
        <v>1239816</v>
      </c>
      <c r="I846" s="1" t="n">
        <v>11</v>
      </c>
      <c r="J846" s="1" t="s">
        <v>3057</v>
      </c>
      <c r="K846" s="68" t="n">
        <v>6197.73</v>
      </c>
      <c r="L846" s="0" t="s">
        <v>3058</v>
      </c>
    </row>
    <row r="847" customFormat="false" ht="15" hidden="false" customHeight="true" outlineLevel="0" collapsed="false">
      <c r="A847" s="1" t="n">
        <v>3</v>
      </c>
      <c r="B847" s="1" t="n">
        <v>1159719</v>
      </c>
      <c r="C847" s="1" t="s">
        <v>685</v>
      </c>
      <c r="D847" s="1" t="s">
        <v>3161</v>
      </c>
      <c r="E847" s="16" t="n">
        <v>46185</v>
      </c>
      <c r="F847" s="16" t="n">
        <v>46184</v>
      </c>
      <c r="G847" s="1" t="s">
        <v>149</v>
      </c>
      <c r="H847" s="1" t="n">
        <v>1239812</v>
      </c>
      <c r="I847" s="1" t="n">
        <v>11</v>
      </c>
      <c r="J847" s="1" t="s">
        <v>3057</v>
      </c>
      <c r="K847" s="68" t="n">
        <v>604.66</v>
      </c>
      <c r="L847" s="0" t="s">
        <v>3058</v>
      </c>
    </row>
    <row r="848" customFormat="false" ht="15" hidden="false" customHeight="true" outlineLevel="0" collapsed="false">
      <c r="A848" s="1" t="n">
        <v>3</v>
      </c>
      <c r="B848" s="1" t="n">
        <v>1858819</v>
      </c>
      <c r="C848" s="1" t="s">
        <v>488</v>
      </c>
      <c r="D848" s="1" t="s">
        <v>3161</v>
      </c>
      <c r="E848" s="16" t="n">
        <v>46174</v>
      </c>
      <c r="F848" s="16" t="n">
        <v>46171</v>
      </c>
      <c r="G848" s="1" t="s">
        <v>149</v>
      </c>
      <c r="H848" s="1" t="n">
        <v>1188041</v>
      </c>
      <c r="I848" s="1" t="n">
        <v>11</v>
      </c>
      <c r="J848" s="1" t="s">
        <v>3057</v>
      </c>
      <c r="K848" s="68" t="n">
        <v>3078.35</v>
      </c>
      <c r="L848" s="0" t="s">
        <v>3058</v>
      </c>
    </row>
    <row r="849" customFormat="false" ht="15" hidden="false" customHeight="true" outlineLevel="0" collapsed="false">
      <c r="A849" s="1" t="n">
        <v>3</v>
      </c>
      <c r="B849" s="1" t="n">
        <v>2026462</v>
      </c>
      <c r="C849" s="1" t="s">
        <v>488</v>
      </c>
      <c r="D849" s="1" t="s">
        <v>3161</v>
      </c>
      <c r="E849" s="16" t="n">
        <v>46269</v>
      </c>
      <c r="F849" s="16" t="n">
        <v>46267</v>
      </c>
      <c r="G849" s="1" t="s">
        <v>149</v>
      </c>
      <c r="H849" s="1" t="n">
        <v>1650693</v>
      </c>
      <c r="I849" s="1" t="n">
        <v>11</v>
      </c>
      <c r="J849" s="1" t="s">
        <v>3057</v>
      </c>
      <c r="K849" s="68" t="n">
        <v>6125.96</v>
      </c>
      <c r="L849" s="0" t="s">
        <v>3058</v>
      </c>
    </row>
    <row r="850" customFormat="false" ht="15" hidden="false" customHeight="true" outlineLevel="0" collapsed="false">
      <c r="A850" s="1" t="n">
        <v>3</v>
      </c>
      <c r="B850" s="1" t="n">
        <v>2032526</v>
      </c>
      <c r="C850" s="1" t="s">
        <v>488</v>
      </c>
      <c r="D850" s="1" t="s">
        <v>3161</v>
      </c>
      <c r="E850" s="16" t="n">
        <v>46274</v>
      </c>
      <c r="F850" s="16" t="n">
        <v>46273</v>
      </c>
      <c r="G850" s="1" t="s">
        <v>149</v>
      </c>
      <c r="H850" s="1" t="n">
        <v>1678209</v>
      </c>
      <c r="I850" s="1" t="n">
        <v>11</v>
      </c>
      <c r="J850" s="1" t="s">
        <v>3057</v>
      </c>
      <c r="K850" s="68" t="n">
        <v>1255.64</v>
      </c>
      <c r="L850" s="0" t="s">
        <v>3058</v>
      </c>
    </row>
    <row r="851" customFormat="false" ht="15" hidden="false" customHeight="true" outlineLevel="0" collapsed="false">
      <c r="A851" s="1" t="n">
        <v>3</v>
      </c>
      <c r="B851" s="1" t="n">
        <v>1278696</v>
      </c>
      <c r="C851" s="1" t="s">
        <v>685</v>
      </c>
      <c r="D851" s="1" t="s">
        <v>3161</v>
      </c>
      <c r="E851" s="16" t="n">
        <v>46269</v>
      </c>
      <c r="F851" s="16" t="n">
        <v>46267</v>
      </c>
      <c r="G851" s="1" t="s">
        <v>149</v>
      </c>
      <c r="H851" s="1" t="n">
        <v>1650700</v>
      </c>
      <c r="I851" s="1" t="n">
        <v>11</v>
      </c>
      <c r="J851" s="1" t="s">
        <v>3057</v>
      </c>
      <c r="K851" s="68" t="n">
        <v>941.49</v>
      </c>
      <c r="L851" s="0" t="s">
        <v>3058</v>
      </c>
    </row>
    <row r="852" customFormat="false" ht="15" hidden="false" customHeight="true" outlineLevel="0" collapsed="false">
      <c r="A852" s="1" t="n">
        <v>3</v>
      </c>
      <c r="B852" s="1" t="n">
        <v>1254613</v>
      </c>
      <c r="C852" s="1" t="s">
        <v>685</v>
      </c>
      <c r="D852" s="1" t="s">
        <v>3161</v>
      </c>
      <c r="E852" s="16" t="n">
        <v>46255</v>
      </c>
      <c r="F852" s="16" t="n">
        <v>46251</v>
      </c>
      <c r="G852" s="1" t="s">
        <v>149</v>
      </c>
      <c r="H852" s="1" t="n">
        <v>1582074</v>
      </c>
      <c r="I852" s="1" t="n">
        <v>11</v>
      </c>
      <c r="J852" s="1" t="s">
        <v>3057</v>
      </c>
      <c r="K852" s="68" t="n">
        <v>229.21</v>
      </c>
      <c r="L852" s="0" t="s">
        <v>3058</v>
      </c>
    </row>
    <row r="853" customFormat="false" ht="15" hidden="false" customHeight="true" outlineLevel="0" collapsed="false">
      <c r="A853" s="1" t="n">
        <v>3</v>
      </c>
      <c r="B853" s="1" t="n">
        <v>1268918</v>
      </c>
      <c r="C853" s="1" t="s">
        <v>685</v>
      </c>
      <c r="D853" s="1" t="s">
        <v>3161</v>
      </c>
      <c r="E853" s="16" t="n">
        <v>46261</v>
      </c>
      <c r="F853" s="16" t="n">
        <v>46260</v>
      </c>
      <c r="G853" s="1" t="s">
        <v>149</v>
      </c>
      <c r="H853" s="1" t="n">
        <v>1609215</v>
      </c>
      <c r="I853" s="1" t="n">
        <v>11</v>
      </c>
      <c r="J853" s="1" t="s">
        <v>3057</v>
      </c>
      <c r="K853" s="68" t="n">
        <v>50.39</v>
      </c>
      <c r="L853" s="0" t="s">
        <v>3058</v>
      </c>
    </row>
    <row r="854" customFormat="false" ht="15" hidden="false" customHeight="true" outlineLevel="0" collapsed="false">
      <c r="A854" s="1" t="n">
        <v>3</v>
      </c>
      <c r="B854" s="1" t="n">
        <v>1268920</v>
      </c>
      <c r="C854" s="1" t="s">
        <v>685</v>
      </c>
      <c r="D854" s="1" t="s">
        <v>3161</v>
      </c>
      <c r="E854" s="16" t="n">
        <v>46261</v>
      </c>
      <c r="F854" s="16" t="n">
        <v>46260</v>
      </c>
      <c r="G854" s="1" t="s">
        <v>149</v>
      </c>
      <c r="H854" s="1" t="n">
        <v>1609198</v>
      </c>
      <c r="I854" s="1" t="n">
        <v>11</v>
      </c>
      <c r="J854" s="1" t="s">
        <v>3057</v>
      </c>
      <c r="K854" s="68" t="n">
        <v>2473.12</v>
      </c>
      <c r="L854" s="0" t="s">
        <v>3058</v>
      </c>
    </row>
    <row r="855" customFormat="false" ht="12.75" hidden="false" customHeight="true" outlineLevel="0" collapsed="false">
      <c r="A855" s="1" t="n">
        <v>3</v>
      </c>
      <c r="B855" s="1" t="n">
        <v>2013514</v>
      </c>
      <c r="C855" s="1" t="s">
        <v>488</v>
      </c>
      <c r="D855" s="1" t="s">
        <v>3161</v>
      </c>
      <c r="E855" s="16" t="n">
        <v>46261</v>
      </c>
      <c r="F855" s="16" t="n">
        <v>46260</v>
      </c>
      <c r="G855" s="1" t="s">
        <v>149</v>
      </c>
      <c r="H855" s="1" t="n">
        <v>1609191</v>
      </c>
      <c r="I855" s="1" t="n">
        <v>11</v>
      </c>
      <c r="J855" s="1" t="s">
        <v>3057</v>
      </c>
      <c r="K855" s="68" t="n">
        <v>3474.87</v>
      </c>
      <c r="L855" s="0" t="s">
        <v>3058</v>
      </c>
    </row>
    <row r="856" customFormat="false" ht="12.75" hidden="false" customHeight="true" outlineLevel="0" collapsed="false">
      <c r="A856" s="1" t="n">
        <v>3</v>
      </c>
      <c r="B856" s="1" t="n">
        <v>2006202</v>
      </c>
      <c r="C856" s="1" t="s">
        <v>488</v>
      </c>
      <c r="D856" s="1" t="s">
        <v>3161</v>
      </c>
      <c r="E856" s="16" t="n">
        <v>46259</v>
      </c>
      <c r="F856" s="16" t="n">
        <v>46255</v>
      </c>
      <c r="G856" s="1" t="s">
        <v>149</v>
      </c>
      <c r="H856" s="1" t="n">
        <v>1600460</v>
      </c>
      <c r="I856" s="1" t="n">
        <v>11</v>
      </c>
      <c r="J856" s="1" t="s">
        <v>3057</v>
      </c>
      <c r="K856" s="68" t="n">
        <v>567.1</v>
      </c>
      <c r="L856" s="0" t="s">
        <v>3058</v>
      </c>
    </row>
    <row r="857" customFormat="false" ht="12.75" hidden="false" customHeight="true" outlineLevel="0" collapsed="false">
      <c r="A857" s="1" t="n">
        <v>3</v>
      </c>
      <c r="B857" s="1" t="n">
        <v>1262446</v>
      </c>
      <c r="C857" s="1" t="s">
        <v>685</v>
      </c>
      <c r="D857" s="1" t="s">
        <v>3161</v>
      </c>
      <c r="E857" s="16" t="n">
        <v>46259</v>
      </c>
      <c r="F857" s="16" t="n">
        <v>46255</v>
      </c>
      <c r="G857" s="1" t="s">
        <v>149</v>
      </c>
      <c r="H857" s="1" t="n">
        <v>1600451</v>
      </c>
      <c r="I857" s="1" t="n">
        <v>11</v>
      </c>
      <c r="J857" s="1" t="s">
        <v>3057</v>
      </c>
      <c r="K857" s="68" t="n">
        <v>653.29</v>
      </c>
      <c r="L857" s="0" t="s">
        <v>3058</v>
      </c>
    </row>
    <row r="858" customFormat="false" ht="12.75" hidden="false" customHeight="true" outlineLevel="0" collapsed="false">
      <c r="A858" s="1" t="n">
        <v>3</v>
      </c>
      <c r="B858" s="1" t="n">
        <v>1262447</v>
      </c>
      <c r="C858" s="1" t="s">
        <v>685</v>
      </c>
      <c r="D858" s="1" t="s">
        <v>3161</v>
      </c>
      <c r="E858" s="16" t="n">
        <v>46259</v>
      </c>
      <c r="F858" s="16" t="n">
        <v>46255</v>
      </c>
      <c r="G858" s="1" t="s">
        <v>149</v>
      </c>
      <c r="H858" s="1" t="n">
        <v>1600438</v>
      </c>
      <c r="I858" s="1" t="n">
        <v>11</v>
      </c>
      <c r="J858" s="1" t="s">
        <v>3057</v>
      </c>
      <c r="K858" s="68" t="n">
        <v>1976.08</v>
      </c>
      <c r="L858" s="0" t="s">
        <v>3058</v>
      </c>
    </row>
    <row r="859" customFormat="false" ht="12.75" hidden="false" customHeight="true" outlineLevel="0" collapsed="false">
      <c r="A859" s="1" t="n">
        <v>3</v>
      </c>
      <c r="B859" s="1" t="n">
        <v>2005905</v>
      </c>
      <c r="C859" s="1" t="s">
        <v>488</v>
      </c>
      <c r="D859" s="1" t="s">
        <v>3161</v>
      </c>
      <c r="E859" s="16" t="n">
        <v>46259</v>
      </c>
      <c r="F859" s="16" t="n">
        <v>46255</v>
      </c>
      <c r="G859" s="1" t="s">
        <v>149</v>
      </c>
      <c r="H859" s="1" t="n">
        <v>1600429</v>
      </c>
      <c r="I859" s="1" t="n">
        <v>11</v>
      </c>
      <c r="J859" s="1" t="s">
        <v>3057</v>
      </c>
      <c r="K859" s="68" t="n">
        <v>4351.96</v>
      </c>
      <c r="L859" s="0" t="s">
        <v>3058</v>
      </c>
    </row>
    <row r="860" customFormat="false" ht="12.75" hidden="false" customHeight="true" outlineLevel="0" collapsed="false">
      <c r="A860" s="1" t="n">
        <v>3</v>
      </c>
      <c r="B860" s="1" t="n">
        <v>1254612</v>
      </c>
      <c r="C860" s="1" t="s">
        <v>685</v>
      </c>
      <c r="D860" s="1" t="s">
        <v>3161</v>
      </c>
      <c r="E860" s="16" t="n">
        <v>46256</v>
      </c>
      <c r="F860" s="16" t="n">
        <v>46251</v>
      </c>
      <c r="G860" s="1" t="s">
        <v>149</v>
      </c>
      <c r="H860" s="1" t="n">
        <v>1585401</v>
      </c>
      <c r="I860" s="1" t="n">
        <v>11</v>
      </c>
      <c r="J860" s="1" t="s">
        <v>3057</v>
      </c>
      <c r="K860" s="68" t="n">
        <v>1345.94</v>
      </c>
      <c r="L860" s="0" t="s">
        <v>3058</v>
      </c>
    </row>
    <row r="861" customFormat="false" ht="12.75" hidden="false" customHeight="true" outlineLevel="0" collapsed="false">
      <c r="A861" s="1" t="n">
        <v>3</v>
      </c>
      <c r="B861" s="1" t="n">
        <v>1995862</v>
      </c>
      <c r="C861" s="1" t="s">
        <v>488</v>
      </c>
      <c r="D861" s="1" t="s">
        <v>3161</v>
      </c>
      <c r="E861" s="16" t="n">
        <v>46256</v>
      </c>
      <c r="F861" s="16" t="n">
        <v>46251</v>
      </c>
      <c r="G861" s="1" t="s">
        <v>149</v>
      </c>
      <c r="H861" s="1" t="n">
        <v>1585362</v>
      </c>
      <c r="I861" s="1" t="n">
        <v>11</v>
      </c>
      <c r="J861" s="1" t="s">
        <v>3057</v>
      </c>
      <c r="K861" s="68" t="n">
        <v>6656.34</v>
      </c>
      <c r="L861" s="0" t="s">
        <v>3058</v>
      </c>
    </row>
    <row r="862" customFormat="false" ht="12.75" hidden="false" customHeight="true" outlineLevel="0" collapsed="false">
      <c r="A862" s="1" t="n">
        <v>3</v>
      </c>
      <c r="B862" s="1" t="n">
        <v>1232508</v>
      </c>
      <c r="C862" s="1" t="s">
        <v>685</v>
      </c>
      <c r="D862" s="1" t="s">
        <v>3161</v>
      </c>
      <c r="E862" s="16" t="n">
        <v>46241</v>
      </c>
      <c r="F862" s="16" t="n">
        <v>46237</v>
      </c>
      <c r="G862" s="1" t="s">
        <v>149</v>
      </c>
      <c r="H862" s="1" t="n">
        <v>1513334</v>
      </c>
      <c r="I862" s="1" t="n">
        <v>11</v>
      </c>
      <c r="J862" s="1" t="s">
        <v>3057</v>
      </c>
      <c r="K862" s="68" t="n">
        <v>2411.77</v>
      </c>
      <c r="L862" s="0" t="s">
        <v>3058</v>
      </c>
    </row>
    <row r="863" customFormat="false" ht="12.75" hidden="false" customHeight="true" outlineLevel="0" collapsed="false">
      <c r="A863" s="1" t="n">
        <v>3</v>
      </c>
      <c r="B863" s="1" t="n">
        <v>1968512</v>
      </c>
      <c r="C863" s="1" t="s">
        <v>488</v>
      </c>
      <c r="D863" s="1" t="s">
        <v>3161</v>
      </c>
      <c r="E863" s="16" t="n">
        <v>46241</v>
      </c>
      <c r="F863" s="16" t="n">
        <v>46237</v>
      </c>
      <c r="G863" s="1" t="s">
        <v>149</v>
      </c>
      <c r="H863" s="1" t="n">
        <v>1513316</v>
      </c>
      <c r="I863" s="1" t="n">
        <v>11</v>
      </c>
      <c r="J863" s="1" t="s">
        <v>3057</v>
      </c>
      <c r="K863" s="68" t="n">
        <v>3781.27</v>
      </c>
      <c r="L863" s="0" t="s">
        <v>3058</v>
      </c>
    </row>
    <row r="864" customFormat="false" ht="12.75" hidden="false" customHeight="true" outlineLevel="0" collapsed="false">
      <c r="A864" s="1" t="n">
        <v>3</v>
      </c>
      <c r="B864" s="1" t="n">
        <v>340</v>
      </c>
      <c r="C864" s="1" t="s">
        <v>35</v>
      </c>
      <c r="D864" s="1" t="s">
        <v>3162</v>
      </c>
      <c r="E864" s="16" t="n">
        <v>46220</v>
      </c>
      <c r="F864" s="16" t="n">
        <v>46219</v>
      </c>
      <c r="G864" s="1" t="s">
        <v>844</v>
      </c>
      <c r="H864" s="1" t="n">
        <v>1410623</v>
      </c>
      <c r="I864" s="1" t="n">
        <v>11</v>
      </c>
      <c r="J864" s="1" t="s">
        <v>3057</v>
      </c>
      <c r="K864" s="68" t="n">
        <v>925</v>
      </c>
      <c r="L864" s="0" t="s">
        <v>3058</v>
      </c>
    </row>
    <row r="865" customFormat="false" ht="12.75" hidden="false" customHeight="true" outlineLevel="0" collapsed="false">
      <c r="A865" s="1" t="n">
        <v>3</v>
      </c>
      <c r="B865" s="1" t="n">
        <v>310</v>
      </c>
      <c r="C865" s="1" t="s">
        <v>35</v>
      </c>
      <c r="D865" s="1" t="s">
        <v>3162</v>
      </c>
      <c r="E865" s="16" t="n">
        <v>46197</v>
      </c>
      <c r="F865" s="16" t="n">
        <v>46193</v>
      </c>
      <c r="G865" s="1" t="s">
        <v>844</v>
      </c>
      <c r="H865" s="1" t="n">
        <v>1300045</v>
      </c>
      <c r="I865" s="1" t="n">
        <v>11</v>
      </c>
      <c r="J865" s="1" t="s">
        <v>3057</v>
      </c>
      <c r="K865" s="68" t="n">
        <v>1790</v>
      </c>
      <c r="L865" s="0" t="s">
        <v>3058</v>
      </c>
    </row>
    <row r="866" customFormat="false" ht="12.75" hidden="false" customHeight="true" outlineLevel="0" collapsed="false">
      <c r="A866" s="1" t="n">
        <v>3</v>
      </c>
      <c r="B866" s="1" t="n">
        <v>348</v>
      </c>
      <c r="C866" s="1" t="s">
        <v>35</v>
      </c>
      <c r="D866" s="1" t="s">
        <v>3162</v>
      </c>
      <c r="E866" s="16" t="n">
        <v>46233</v>
      </c>
      <c r="F866" s="16" t="n">
        <v>46232</v>
      </c>
      <c r="G866" s="1" t="s">
        <v>844</v>
      </c>
      <c r="H866" s="1" t="n">
        <v>1473290</v>
      </c>
      <c r="I866" s="1" t="n">
        <v>11</v>
      </c>
      <c r="J866" s="1" t="s">
        <v>3057</v>
      </c>
      <c r="K866" s="68" t="n">
        <v>966.88</v>
      </c>
      <c r="L866" s="0" t="s">
        <v>3058</v>
      </c>
    </row>
    <row r="867" customFormat="false" ht="12.75" hidden="false" customHeight="true" outlineLevel="0" collapsed="false">
      <c r="A867" s="1" t="n">
        <v>3</v>
      </c>
      <c r="B867" s="1" t="n">
        <v>34468</v>
      </c>
      <c r="C867" s="1" t="s">
        <v>310</v>
      </c>
      <c r="D867" s="1" t="s">
        <v>3163</v>
      </c>
      <c r="E867" s="16" t="n">
        <v>46203</v>
      </c>
      <c r="F867" s="16" t="n">
        <v>46202</v>
      </c>
      <c r="G867" s="1" t="s">
        <v>356</v>
      </c>
      <c r="H867" s="1" t="n">
        <v>1333986</v>
      </c>
      <c r="I867" s="1" t="n">
        <v>11</v>
      </c>
      <c r="J867" s="1" t="s">
        <v>3057</v>
      </c>
      <c r="K867" s="68" t="n">
        <v>2777.7</v>
      </c>
      <c r="L867" s="0" t="s">
        <v>3058</v>
      </c>
    </row>
    <row r="868" customFormat="false" ht="12.75" hidden="false" customHeight="true" outlineLevel="0" collapsed="false">
      <c r="A868" s="1" t="n">
        <v>3</v>
      </c>
      <c r="B868" s="1" t="n">
        <v>1334</v>
      </c>
      <c r="C868" s="1" t="s">
        <v>35</v>
      </c>
      <c r="D868" s="1" t="s">
        <v>3164</v>
      </c>
      <c r="E868" s="16" t="n">
        <v>46185</v>
      </c>
      <c r="F868" s="16" t="n">
        <v>46185</v>
      </c>
      <c r="G868" s="1" t="s">
        <v>344</v>
      </c>
      <c r="H868" s="1" t="n">
        <v>1239961</v>
      </c>
      <c r="I868" s="1" t="n">
        <v>1</v>
      </c>
      <c r="J868" s="1" t="s">
        <v>3057</v>
      </c>
      <c r="K868" s="68" t="n">
        <v>1053.9</v>
      </c>
      <c r="L868" s="0" t="s">
        <v>3062</v>
      </c>
    </row>
    <row r="869" customFormat="false" ht="12.75" hidden="false" customHeight="true" outlineLevel="0" collapsed="false">
      <c r="A869" s="1" t="n">
        <v>3</v>
      </c>
      <c r="B869" s="1" t="n">
        <v>1458</v>
      </c>
      <c r="C869" s="1" t="s">
        <v>35</v>
      </c>
      <c r="D869" s="1" t="s">
        <v>3164</v>
      </c>
      <c r="E869" s="16" t="n">
        <v>46274</v>
      </c>
      <c r="F869" s="16" t="n">
        <v>46270</v>
      </c>
      <c r="G869" s="1" t="s">
        <v>344</v>
      </c>
      <c r="H869" s="1" t="n">
        <v>1676426</v>
      </c>
      <c r="I869" s="1" t="n">
        <v>11</v>
      </c>
      <c r="J869" s="1" t="s">
        <v>3057</v>
      </c>
      <c r="K869" s="68" t="n">
        <v>1114.86</v>
      </c>
      <c r="L869" s="0" t="s">
        <v>3058</v>
      </c>
    </row>
    <row r="870" customFormat="false" ht="12.75" hidden="false" customHeight="true" outlineLevel="0" collapsed="false">
      <c r="A870" s="1" t="n">
        <v>3</v>
      </c>
      <c r="B870" s="1" t="n">
        <v>1452</v>
      </c>
      <c r="C870" s="1" t="s">
        <v>35</v>
      </c>
      <c r="D870" s="1" t="s">
        <v>3164</v>
      </c>
      <c r="E870" s="16" t="n">
        <v>46265</v>
      </c>
      <c r="F870" s="16" t="n">
        <v>46263</v>
      </c>
      <c r="G870" s="1" t="s">
        <v>344</v>
      </c>
      <c r="H870" s="1" t="n">
        <v>1628676</v>
      </c>
      <c r="I870" s="1" t="n">
        <v>11</v>
      </c>
      <c r="J870" s="1" t="s">
        <v>3057</v>
      </c>
      <c r="K870" s="68" t="n">
        <v>734.25</v>
      </c>
      <c r="L870" s="0" t="s">
        <v>3058</v>
      </c>
    </row>
    <row r="871" customFormat="false" ht="12.75" hidden="false" customHeight="true" outlineLevel="0" collapsed="false">
      <c r="A871" s="1" t="n">
        <v>3</v>
      </c>
      <c r="B871" s="1" t="n">
        <v>1441</v>
      </c>
      <c r="C871" s="1" t="s">
        <v>35</v>
      </c>
      <c r="D871" s="1" t="s">
        <v>3164</v>
      </c>
      <c r="E871" s="16" t="n">
        <v>46255</v>
      </c>
      <c r="F871" s="16" t="n">
        <v>46255</v>
      </c>
      <c r="G871" s="1" t="s">
        <v>344</v>
      </c>
      <c r="H871" s="1" t="n">
        <v>1582157</v>
      </c>
      <c r="I871" s="1" t="n">
        <v>11</v>
      </c>
      <c r="J871" s="1" t="s">
        <v>3057</v>
      </c>
      <c r="K871" s="68" t="n">
        <v>885.96</v>
      </c>
      <c r="L871" s="0" t="s">
        <v>3058</v>
      </c>
    </row>
    <row r="872" customFormat="false" ht="12.75" hidden="false" customHeight="true" outlineLevel="0" collapsed="false">
      <c r="A872" s="1" t="n">
        <v>3</v>
      </c>
      <c r="B872" s="1" t="n">
        <v>1420</v>
      </c>
      <c r="C872" s="1" t="s">
        <v>35</v>
      </c>
      <c r="D872" s="1" t="s">
        <v>3164</v>
      </c>
      <c r="E872" s="16" t="n">
        <v>46241</v>
      </c>
      <c r="F872" s="16" t="n">
        <v>46241</v>
      </c>
      <c r="G872" s="1" t="s">
        <v>344</v>
      </c>
      <c r="H872" s="1" t="n">
        <v>1513580</v>
      </c>
      <c r="I872" s="1" t="n">
        <v>11</v>
      </c>
      <c r="J872" s="1" t="s">
        <v>3057</v>
      </c>
      <c r="K872" s="68" t="n">
        <v>700.4</v>
      </c>
      <c r="L872" s="0" t="s">
        <v>3058</v>
      </c>
    </row>
    <row r="873" customFormat="false" ht="12.75" hidden="false" customHeight="true" outlineLevel="0" collapsed="false">
      <c r="A873" s="1" t="n">
        <v>3</v>
      </c>
      <c r="B873" s="1" t="n">
        <v>1431</v>
      </c>
      <c r="C873" s="1" t="s">
        <v>35</v>
      </c>
      <c r="D873" s="1" t="s">
        <v>3164</v>
      </c>
      <c r="E873" s="16" t="n">
        <v>46248</v>
      </c>
      <c r="F873" s="16" t="n">
        <v>46248</v>
      </c>
      <c r="G873" s="1" t="s">
        <v>344</v>
      </c>
      <c r="H873" s="1" t="n">
        <v>1546799</v>
      </c>
      <c r="I873" s="1" t="n">
        <v>11</v>
      </c>
      <c r="J873" s="1" t="s">
        <v>3057</v>
      </c>
      <c r="K873" s="68" t="n">
        <v>711.94</v>
      </c>
      <c r="L873" s="0" t="s">
        <v>3058</v>
      </c>
    </row>
    <row r="874" customFormat="false" ht="12.75" hidden="false" customHeight="true" outlineLevel="0" collapsed="false">
      <c r="A874" s="1" t="n">
        <v>3</v>
      </c>
      <c r="B874" s="1" t="n">
        <v>1411</v>
      </c>
      <c r="C874" s="1" t="s">
        <v>35</v>
      </c>
      <c r="D874" s="1" t="s">
        <v>3164</v>
      </c>
      <c r="E874" s="16" t="n">
        <v>46237</v>
      </c>
      <c r="F874" s="16" t="n">
        <v>46235</v>
      </c>
      <c r="G874" s="1" t="s">
        <v>344</v>
      </c>
      <c r="H874" s="1" t="n">
        <v>1493319</v>
      </c>
      <c r="I874" s="1" t="n">
        <v>11</v>
      </c>
      <c r="J874" s="1" t="s">
        <v>3057</v>
      </c>
      <c r="K874" s="68" t="n">
        <v>907.7</v>
      </c>
      <c r="L874" s="0" t="s">
        <v>3058</v>
      </c>
    </row>
    <row r="875" customFormat="false" ht="12.75" hidden="false" customHeight="true" outlineLevel="0" collapsed="false">
      <c r="A875" s="1" t="n">
        <v>3</v>
      </c>
      <c r="B875" s="1" t="n">
        <v>1393</v>
      </c>
      <c r="C875" s="1" t="s">
        <v>35</v>
      </c>
      <c r="D875" s="1" t="s">
        <v>3164</v>
      </c>
      <c r="E875" s="16" t="n">
        <v>46223</v>
      </c>
      <c r="F875" s="16" t="n">
        <v>46221</v>
      </c>
      <c r="G875" s="1" t="s">
        <v>344</v>
      </c>
      <c r="H875" s="1" t="n">
        <v>1424585</v>
      </c>
      <c r="I875" s="1" t="n">
        <v>11</v>
      </c>
      <c r="J875" s="1" t="s">
        <v>3057</v>
      </c>
      <c r="K875" s="68" t="n">
        <v>772</v>
      </c>
      <c r="L875" s="0" t="s">
        <v>3058</v>
      </c>
    </row>
    <row r="876" customFormat="false" ht="12.75" hidden="false" customHeight="true" outlineLevel="0" collapsed="false">
      <c r="A876" s="1" t="n">
        <v>3</v>
      </c>
      <c r="B876" s="1" t="n">
        <v>1328</v>
      </c>
      <c r="C876" s="1" t="s">
        <v>35</v>
      </c>
      <c r="D876" s="1" t="s">
        <v>3164</v>
      </c>
      <c r="E876" s="16" t="n">
        <v>46184</v>
      </c>
      <c r="F876" s="16" t="n">
        <v>46183</v>
      </c>
      <c r="G876" s="1" t="s">
        <v>344</v>
      </c>
      <c r="H876" s="1" t="n">
        <v>1235476</v>
      </c>
      <c r="I876" s="1" t="n">
        <v>11</v>
      </c>
      <c r="J876" s="1" t="s">
        <v>3057</v>
      </c>
      <c r="K876" s="68" t="n">
        <v>1126.38</v>
      </c>
      <c r="L876" s="0" t="s">
        <v>3058</v>
      </c>
    </row>
    <row r="877" customFormat="false" ht="12.75" hidden="false" customHeight="true" outlineLevel="0" collapsed="false">
      <c r="A877" s="1" t="n">
        <v>3</v>
      </c>
      <c r="B877" s="1" t="n">
        <v>1365</v>
      </c>
      <c r="C877" s="1" t="s">
        <v>35</v>
      </c>
      <c r="D877" s="1" t="s">
        <v>3164</v>
      </c>
      <c r="E877" s="16" t="n">
        <v>46206</v>
      </c>
      <c r="F877" s="16" t="n">
        <v>46206</v>
      </c>
      <c r="G877" s="1" t="s">
        <v>344</v>
      </c>
      <c r="H877" s="1" t="n">
        <v>1345337</v>
      </c>
      <c r="I877" s="1" t="n">
        <v>1</v>
      </c>
      <c r="J877" s="1" t="s">
        <v>3057</v>
      </c>
      <c r="K877" s="68" t="n">
        <v>937.9</v>
      </c>
      <c r="L877" s="0" t="s">
        <v>3062</v>
      </c>
    </row>
    <row r="878" customFormat="false" ht="12.75" hidden="false" customHeight="true" outlineLevel="0" collapsed="false">
      <c r="A878" s="1" t="n">
        <v>3</v>
      </c>
      <c r="B878" s="1" t="n">
        <v>1378</v>
      </c>
      <c r="C878" s="1" t="s">
        <v>35</v>
      </c>
      <c r="D878" s="1" t="s">
        <v>3164</v>
      </c>
      <c r="E878" s="16" t="n">
        <v>46213</v>
      </c>
      <c r="F878" s="16" t="n">
        <v>46213</v>
      </c>
      <c r="G878" s="1" t="s">
        <v>344</v>
      </c>
      <c r="H878" s="1" t="n">
        <v>1376572</v>
      </c>
      <c r="I878" s="1" t="n">
        <v>1</v>
      </c>
      <c r="J878" s="1" t="s">
        <v>3057</v>
      </c>
      <c r="K878" s="68" t="n">
        <v>700.4</v>
      </c>
      <c r="L878" s="0" t="s">
        <v>3062</v>
      </c>
    </row>
    <row r="879" customFormat="false" ht="12.75" hidden="false" customHeight="true" outlineLevel="0" collapsed="false">
      <c r="A879" s="1" t="n">
        <v>3</v>
      </c>
      <c r="B879" s="1" t="n">
        <v>1354</v>
      </c>
      <c r="C879" s="1" t="s">
        <v>35</v>
      </c>
      <c r="D879" s="1" t="s">
        <v>3164</v>
      </c>
      <c r="E879" s="16" t="n">
        <v>46200</v>
      </c>
      <c r="F879" s="16" t="n">
        <v>46199</v>
      </c>
      <c r="G879" s="1" t="s">
        <v>344</v>
      </c>
      <c r="H879" s="1" t="n">
        <v>1312290</v>
      </c>
      <c r="I879" s="1" t="n">
        <v>1</v>
      </c>
      <c r="J879" s="1" t="s">
        <v>3057</v>
      </c>
      <c r="K879" s="68" t="n">
        <v>931.6</v>
      </c>
      <c r="L879" s="0" t="s">
        <v>3062</v>
      </c>
    </row>
    <row r="880" customFormat="false" ht="12.75" hidden="false" customHeight="true" outlineLevel="0" collapsed="false">
      <c r="A880" s="1" t="n">
        <v>3</v>
      </c>
      <c r="B880" s="1" t="n">
        <v>1340</v>
      </c>
      <c r="C880" s="1" t="s">
        <v>35</v>
      </c>
      <c r="D880" s="1" t="s">
        <v>3164</v>
      </c>
      <c r="E880" s="16" t="n">
        <v>46192</v>
      </c>
      <c r="F880" s="16" t="n">
        <v>46192</v>
      </c>
      <c r="G880" s="1" t="s">
        <v>344</v>
      </c>
      <c r="H880" s="1" t="n">
        <v>1273027</v>
      </c>
      <c r="I880" s="1" t="n">
        <v>1</v>
      </c>
      <c r="J880" s="1" t="s">
        <v>3057</v>
      </c>
      <c r="K880" s="68" t="n">
        <v>941.2</v>
      </c>
      <c r="L880" s="0" t="s">
        <v>3062</v>
      </c>
    </row>
    <row r="881" customFormat="false" ht="12.75" hidden="false" customHeight="true" outlineLevel="0" collapsed="false">
      <c r="A881" s="1" t="n">
        <v>3</v>
      </c>
      <c r="B881" s="1" t="n">
        <v>1286</v>
      </c>
      <c r="C881" s="1" t="s">
        <v>35</v>
      </c>
      <c r="D881" s="1" t="s">
        <v>3165</v>
      </c>
      <c r="E881" s="16" t="n">
        <v>46200</v>
      </c>
      <c r="F881" s="16" t="n">
        <v>46199</v>
      </c>
      <c r="G881" s="1" t="s">
        <v>920</v>
      </c>
      <c r="H881" s="1" t="n">
        <v>1321565</v>
      </c>
      <c r="I881" s="1" t="n">
        <v>1</v>
      </c>
      <c r="J881" s="1" t="s">
        <v>3057</v>
      </c>
      <c r="K881" s="68" t="n">
        <v>208.5</v>
      </c>
      <c r="L881" s="0" t="s">
        <v>3062</v>
      </c>
    </row>
    <row r="882" customFormat="false" ht="12.75" hidden="false" customHeight="true" outlineLevel="0" collapsed="false">
      <c r="A882" s="1" t="n">
        <v>3</v>
      </c>
      <c r="B882" s="1" t="n">
        <v>1998</v>
      </c>
      <c r="C882" s="1" t="s">
        <v>35</v>
      </c>
      <c r="D882" s="1" t="s">
        <v>3166</v>
      </c>
      <c r="E882" s="16" t="n">
        <v>46267</v>
      </c>
      <c r="F882" s="16" t="n">
        <v>46267</v>
      </c>
      <c r="G882" s="1" t="s">
        <v>2063</v>
      </c>
      <c r="H882" s="1" t="n">
        <v>1642610</v>
      </c>
      <c r="I882" s="1" t="n">
        <v>11</v>
      </c>
      <c r="J882" s="1" t="s">
        <v>3057</v>
      </c>
      <c r="K882" s="68" t="n">
        <v>2248.47</v>
      </c>
      <c r="L882" s="0" t="s">
        <v>3058</v>
      </c>
    </row>
    <row r="883" customFormat="false" ht="12.75" hidden="false" customHeight="true" outlineLevel="0" collapsed="false">
      <c r="A883" s="1" t="n">
        <v>3</v>
      </c>
      <c r="B883" s="1" t="n">
        <v>1481</v>
      </c>
      <c r="C883" s="1" t="s">
        <v>35</v>
      </c>
      <c r="D883" s="1" t="s">
        <v>3166</v>
      </c>
      <c r="E883" s="16" t="n">
        <v>46239</v>
      </c>
      <c r="F883" s="16" t="n">
        <v>46239</v>
      </c>
      <c r="G883" s="1" t="s">
        <v>2063</v>
      </c>
      <c r="H883" s="1" t="n">
        <v>1504783</v>
      </c>
      <c r="I883" s="1" t="n">
        <v>11</v>
      </c>
      <c r="J883" s="1" t="s">
        <v>3057</v>
      </c>
      <c r="K883" s="68" t="n">
        <v>5068.23</v>
      </c>
      <c r="L883" s="0" t="s">
        <v>3058</v>
      </c>
    </row>
    <row r="884" customFormat="false" ht="12.75" hidden="false" customHeight="true" outlineLevel="0" collapsed="false">
      <c r="A884" s="1" t="n">
        <v>3</v>
      </c>
      <c r="B884" s="1" t="n">
        <v>10809</v>
      </c>
      <c r="C884" s="1" t="s">
        <v>35</v>
      </c>
      <c r="D884" s="1" t="s">
        <v>3167</v>
      </c>
      <c r="E884" s="16" t="n">
        <v>46240</v>
      </c>
      <c r="F884" s="16" t="n">
        <v>46240</v>
      </c>
      <c r="G884" s="1" t="s">
        <v>241</v>
      </c>
      <c r="H884" s="1" t="n">
        <v>1509918</v>
      </c>
      <c r="I884" s="1" t="n">
        <v>11</v>
      </c>
      <c r="J884" s="1" t="s">
        <v>3057</v>
      </c>
      <c r="K884" s="68" t="n">
        <v>228</v>
      </c>
      <c r="L884" s="0" t="s">
        <v>3058</v>
      </c>
    </row>
    <row r="885" customFormat="false" ht="12.75" hidden="false" customHeight="true" outlineLevel="0" collapsed="false">
      <c r="A885" s="1" t="n">
        <v>3</v>
      </c>
      <c r="B885" s="1" t="n">
        <v>10747</v>
      </c>
      <c r="C885" s="1" t="s">
        <v>35</v>
      </c>
      <c r="D885" s="1" t="s">
        <v>3167</v>
      </c>
      <c r="E885" s="16" t="n">
        <v>46225</v>
      </c>
      <c r="F885" s="16" t="n">
        <v>46224</v>
      </c>
      <c r="G885" s="1" t="s">
        <v>241</v>
      </c>
      <c r="H885" s="1" t="n">
        <v>1434477</v>
      </c>
      <c r="I885" s="1" t="n">
        <v>11</v>
      </c>
      <c r="J885" s="1" t="s">
        <v>3057</v>
      </c>
      <c r="K885" s="68" t="n">
        <v>285</v>
      </c>
      <c r="L885" s="0" t="s">
        <v>3058</v>
      </c>
    </row>
    <row r="886" customFormat="false" ht="12.75" hidden="false" customHeight="true" outlineLevel="0" collapsed="false">
      <c r="A886" s="1" t="n">
        <v>3</v>
      </c>
      <c r="B886" s="1" t="n">
        <v>10638</v>
      </c>
      <c r="C886" s="1" t="s">
        <v>35</v>
      </c>
      <c r="D886" s="1" t="s">
        <v>3167</v>
      </c>
      <c r="E886" s="16" t="n">
        <v>46197</v>
      </c>
      <c r="F886" s="16" t="n">
        <v>46197</v>
      </c>
      <c r="G886" s="1" t="s">
        <v>241</v>
      </c>
      <c r="H886" s="1" t="n">
        <v>1298980</v>
      </c>
      <c r="I886" s="1" t="n">
        <v>1</v>
      </c>
      <c r="J886" s="1" t="s">
        <v>3057</v>
      </c>
      <c r="K886" s="68" t="n">
        <v>266</v>
      </c>
      <c r="L886" s="0" t="s">
        <v>3062</v>
      </c>
    </row>
    <row r="887" customFormat="false" ht="12.75" hidden="false" customHeight="true" outlineLevel="0" collapsed="false">
      <c r="A887" s="1" t="n">
        <v>3</v>
      </c>
      <c r="B887" s="1" t="n">
        <v>10517</v>
      </c>
      <c r="C887" s="1" t="s">
        <v>35</v>
      </c>
      <c r="D887" s="1" t="s">
        <v>3167</v>
      </c>
      <c r="E887" s="16" t="n">
        <v>46178</v>
      </c>
      <c r="F887" s="16" t="n">
        <v>46178</v>
      </c>
      <c r="G887" s="1" t="s">
        <v>241</v>
      </c>
      <c r="H887" s="1" t="n">
        <v>1206796</v>
      </c>
      <c r="I887" s="1" t="n">
        <v>1</v>
      </c>
      <c r="J887" s="1" t="s">
        <v>3057</v>
      </c>
      <c r="K887" s="68" t="n">
        <v>228</v>
      </c>
      <c r="L887" s="0" t="s">
        <v>3062</v>
      </c>
    </row>
    <row r="888" customFormat="false" ht="12.75" hidden="false" customHeight="true" outlineLevel="0" collapsed="false">
      <c r="A888" s="1" t="n">
        <v>3</v>
      </c>
      <c r="B888" s="1" t="n">
        <v>10923</v>
      </c>
      <c r="C888" s="1" t="s">
        <v>35</v>
      </c>
      <c r="D888" s="1" t="s">
        <v>3167</v>
      </c>
      <c r="E888" s="16" t="n">
        <v>46255</v>
      </c>
      <c r="F888" s="16" t="n">
        <v>46255</v>
      </c>
      <c r="G888" s="1" t="s">
        <v>241</v>
      </c>
      <c r="H888" s="1" t="n">
        <v>1582193</v>
      </c>
      <c r="I888" s="1" t="n">
        <v>11</v>
      </c>
      <c r="J888" s="1" t="s">
        <v>3057</v>
      </c>
      <c r="K888" s="68" t="n">
        <v>228</v>
      </c>
      <c r="L888" s="0" t="s">
        <v>3058</v>
      </c>
    </row>
    <row r="889" customFormat="false" ht="12.75" hidden="false" customHeight="true" outlineLevel="0" collapsed="false">
      <c r="A889" s="1" t="n">
        <v>3</v>
      </c>
      <c r="B889" s="1" t="n">
        <v>10244</v>
      </c>
      <c r="C889" s="1" t="s">
        <v>35</v>
      </c>
      <c r="D889" s="1" t="s">
        <v>3168</v>
      </c>
      <c r="E889" s="16" t="n">
        <v>46184</v>
      </c>
      <c r="F889" s="16" t="n">
        <v>46181</v>
      </c>
      <c r="G889" s="1" t="s">
        <v>319</v>
      </c>
      <c r="H889" s="1" t="n">
        <v>1234889</v>
      </c>
      <c r="I889" s="1" t="n">
        <v>11</v>
      </c>
      <c r="J889" s="1" t="s">
        <v>3057</v>
      </c>
      <c r="K889" s="68" t="n">
        <v>2374.81</v>
      </c>
      <c r="L889" s="0" t="s">
        <v>3058</v>
      </c>
    </row>
    <row r="890" customFormat="false" ht="12.75" hidden="false" customHeight="true" outlineLevel="0" collapsed="false">
      <c r="A890" s="1" t="n">
        <v>3</v>
      </c>
      <c r="B890" s="1" t="n">
        <v>11361</v>
      </c>
      <c r="C890" s="1" t="s">
        <v>35</v>
      </c>
      <c r="D890" s="1" t="s">
        <v>3168</v>
      </c>
      <c r="E890" s="16" t="n">
        <v>46252</v>
      </c>
      <c r="F890" s="16" t="n">
        <v>46251</v>
      </c>
      <c r="G890" s="1" t="s">
        <v>319</v>
      </c>
      <c r="H890" s="1" t="n">
        <v>1567749</v>
      </c>
      <c r="I890" s="1" t="n">
        <v>11</v>
      </c>
      <c r="J890" s="1" t="s">
        <v>3057</v>
      </c>
      <c r="K890" s="68" t="n">
        <v>854.56</v>
      </c>
      <c r="L890" s="0" t="s">
        <v>3058</v>
      </c>
    </row>
    <row r="891" customFormat="false" ht="12.75" hidden="false" customHeight="true" outlineLevel="0" collapsed="false">
      <c r="A891" s="1" t="n">
        <v>3</v>
      </c>
      <c r="B891" s="1" t="n">
        <v>10718</v>
      </c>
      <c r="C891" s="1" t="s">
        <v>35</v>
      </c>
      <c r="D891" s="1" t="s">
        <v>3168</v>
      </c>
      <c r="E891" s="16" t="n">
        <v>46212</v>
      </c>
      <c r="F891" s="16" t="n">
        <v>46211</v>
      </c>
      <c r="G891" s="1" t="s">
        <v>319</v>
      </c>
      <c r="H891" s="1" t="n">
        <v>1374197</v>
      </c>
      <c r="I891" s="1" t="n">
        <v>11</v>
      </c>
      <c r="J891" s="1" t="s">
        <v>3057</v>
      </c>
      <c r="K891" s="68" t="n">
        <v>1717.28</v>
      </c>
      <c r="L891" s="0" t="s">
        <v>3058</v>
      </c>
    </row>
    <row r="892" customFormat="false" ht="12.75" hidden="false" customHeight="true" outlineLevel="0" collapsed="false">
      <c r="A892" s="1" t="n">
        <v>3</v>
      </c>
      <c r="B892" s="1" t="n">
        <v>7845</v>
      </c>
      <c r="C892" s="1" t="s">
        <v>35</v>
      </c>
      <c r="D892" s="1" t="s">
        <v>3169</v>
      </c>
      <c r="E892" s="16" t="n">
        <v>46265</v>
      </c>
      <c r="F892" s="16" t="n">
        <v>46263</v>
      </c>
      <c r="G892" s="1" t="s">
        <v>2508</v>
      </c>
      <c r="H892" s="1" t="n">
        <v>1629205</v>
      </c>
      <c r="I892" s="1" t="n">
        <v>11</v>
      </c>
      <c r="J892" s="1" t="s">
        <v>3057</v>
      </c>
      <c r="K892" s="68" t="n">
        <v>209.94</v>
      </c>
      <c r="L892" s="0" t="s">
        <v>3058</v>
      </c>
    </row>
    <row r="893" customFormat="false" ht="12.75" hidden="false" customHeight="true" outlineLevel="0" collapsed="false">
      <c r="A893" s="1" t="n">
        <v>3</v>
      </c>
      <c r="B893" s="1" t="n">
        <v>7744</v>
      </c>
      <c r="C893" s="1" t="s">
        <v>35</v>
      </c>
      <c r="D893" s="1" t="s">
        <v>3169</v>
      </c>
      <c r="E893" s="16" t="n">
        <v>46259</v>
      </c>
      <c r="F893" s="16" t="n">
        <v>46256</v>
      </c>
      <c r="G893" s="1" t="s">
        <v>2508</v>
      </c>
      <c r="H893" s="1" t="n">
        <v>1599032</v>
      </c>
      <c r="I893" s="1" t="n">
        <v>11</v>
      </c>
      <c r="J893" s="1" t="s">
        <v>3057</v>
      </c>
      <c r="K893" s="68" t="n">
        <v>107.96</v>
      </c>
      <c r="L893" s="0" t="s">
        <v>3058</v>
      </c>
    </row>
    <row r="894" customFormat="false" ht="12.75" hidden="false" customHeight="true" outlineLevel="0" collapsed="false">
      <c r="A894" s="1" t="n">
        <v>3</v>
      </c>
      <c r="B894" s="1" t="n">
        <v>8215</v>
      </c>
      <c r="C894" s="1" t="s">
        <v>35</v>
      </c>
      <c r="D894" s="1" t="s">
        <v>3170</v>
      </c>
      <c r="E894" s="16" t="n">
        <v>46275</v>
      </c>
      <c r="F894" s="16" t="n">
        <v>46274</v>
      </c>
      <c r="G894" s="1" t="s">
        <v>470</v>
      </c>
      <c r="H894" s="1" t="n">
        <v>1682909</v>
      </c>
      <c r="I894" s="1" t="n">
        <v>11</v>
      </c>
      <c r="J894" s="1" t="s">
        <v>3057</v>
      </c>
      <c r="K894" s="68" t="n">
        <v>2267.72</v>
      </c>
      <c r="L894" s="0" t="s">
        <v>3058</v>
      </c>
    </row>
    <row r="895" customFormat="false" ht="12.75" hidden="false" customHeight="true" outlineLevel="0" collapsed="false">
      <c r="A895" s="1" t="n">
        <v>3</v>
      </c>
      <c r="B895" s="1" t="n">
        <v>7711</v>
      </c>
      <c r="C895" s="1" t="s">
        <v>35</v>
      </c>
      <c r="D895" s="1" t="s">
        <v>3170</v>
      </c>
      <c r="E895" s="16" t="n">
        <v>46178</v>
      </c>
      <c r="F895" s="16" t="n">
        <v>46176</v>
      </c>
      <c r="G895" s="1" t="s">
        <v>470</v>
      </c>
      <c r="H895" s="1" t="n">
        <v>1206862</v>
      </c>
      <c r="I895" s="1" t="n">
        <v>11</v>
      </c>
      <c r="J895" s="1" t="s">
        <v>3057</v>
      </c>
      <c r="K895" s="68" t="n">
        <v>2267.72</v>
      </c>
      <c r="L895" s="0" t="s">
        <v>3058</v>
      </c>
    </row>
    <row r="896" customFormat="false" ht="12.75" hidden="false" customHeight="true" outlineLevel="0" collapsed="false">
      <c r="A896" s="1" t="n">
        <v>3</v>
      </c>
      <c r="B896" s="1" t="n">
        <v>1771475</v>
      </c>
      <c r="C896" s="1" t="s">
        <v>3081</v>
      </c>
      <c r="D896" s="1" t="s">
        <v>3171</v>
      </c>
      <c r="E896" s="16" t="n">
        <v>46188</v>
      </c>
      <c r="F896" s="16" t="n">
        <v>46184</v>
      </c>
      <c r="G896" s="1" t="s">
        <v>582</v>
      </c>
      <c r="H896" s="1" t="n">
        <v>1254803</v>
      </c>
      <c r="I896" s="1" t="n">
        <v>11</v>
      </c>
      <c r="J896" s="1" t="s">
        <v>3057</v>
      </c>
      <c r="K896" s="68" t="n">
        <v>6875.05</v>
      </c>
      <c r="L896" s="0" t="s">
        <v>3058</v>
      </c>
    </row>
    <row r="897" customFormat="false" ht="12.75" hidden="false" customHeight="true" outlineLevel="0" collapsed="false">
      <c r="A897" s="1" t="n">
        <v>3</v>
      </c>
      <c r="B897" s="1" t="n">
        <v>1770429</v>
      </c>
      <c r="C897" s="1" t="s">
        <v>3081</v>
      </c>
      <c r="D897" s="1" t="s">
        <v>3171</v>
      </c>
      <c r="E897" s="16" t="n">
        <v>46183</v>
      </c>
      <c r="F897" s="16" t="n">
        <v>46182</v>
      </c>
      <c r="G897" s="1" t="s">
        <v>582</v>
      </c>
      <c r="H897" s="1" t="n">
        <v>1230720</v>
      </c>
      <c r="I897" s="1" t="n">
        <v>11</v>
      </c>
      <c r="J897" s="1" t="s">
        <v>3057</v>
      </c>
      <c r="K897" s="68" t="n">
        <v>1195.4</v>
      </c>
      <c r="L897" s="0" t="s">
        <v>3058</v>
      </c>
    </row>
    <row r="898" customFormat="false" ht="12.75" hidden="false" customHeight="true" outlineLevel="0" collapsed="false">
      <c r="A898" s="1" t="n">
        <v>3</v>
      </c>
      <c r="B898" s="1" t="n">
        <v>1773256</v>
      </c>
      <c r="C898" s="1" t="s">
        <v>3081</v>
      </c>
      <c r="D898" s="1" t="s">
        <v>3171</v>
      </c>
      <c r="E898" s="16" t="n">
        <v>46192</v>
      </c>
      <c r="F898" s="16" t="n">
        <v>46190</v>
      </c>
      <c r="G898" s="1" t="s">
        <v>582</v>
      </c>
      <c r="H898" s="1" t="n">
        <v>1272672</v>
      </c>
      <c r="I898" s="1" t="n">
        <v>11</v>
      </c>
      <c r="J898" s="1" t="s">
        <v>3057</v>
      </c>
      <c r="K898" s="68" t="n">
        <v>1180.5</v>
      </c>
      <c r="L898" s="0" t="s">
        <v>3058</v>
      </c>
    </row>
    <row r="899" customFormat="false" ht="12.75" hidden="false" customHeight="true" outlineLevel="0" collapsed="false">
      <c r="A899" s="1" t="n">
        <v>3</v>
      </c>
      <c r="B899" s="1" t="n">
        <v>8058</v>
      </c>
      <c r="C899" s="1" t="s">
        <v>35</v>
      </c>
      <c r="D899" s="1" t="s">
        <v>3172</v>
      </c>
      <c r="E899" s="16" t="n">
        <v>46184</v>
      </c>
      <c r="F899" s="16" t="n">
        <v>46183</v>
      </c>
      <c r="G899" s="1" t="s">
        <v>191</v>
      </c>
      <c r="H899" s="1" t="n">
        <v>1235233</v>
      </c>
      <c r="I899" s="1" t="n">
        <v>11</v>
      </c>
      <c r="J899" s="1" t="s">
        <v>3057</v>
      </c>
      <c r="K899" s="68" t="n">
        <v>1488.1</v>
      </c>
      <c r="L899" s="0" t="s">
        <v>3058</v>
      </c>
    </row>
    <row r="900" customFormat="false" ht="12.75" hidden="false" customHeight="true" outlineLevel="0" collapsed="false">
      <c r="A900" s="1" t="n">
        <v>3</v>
      </c>
      <c r="B900" s="1" t="n">
        <v>8267</v>
      </c>
      <c r="C900" s="1" t="s">
        <v>35</v>
      </c>
      <c r="D900" s="1" t="s">
        <v>3172</v>
      </c>
      <c r="E900" s="16" t="n">
        <v>46205</v>
      </c>
      <c r="F900" s="16" t="n">
        <v>46205</v>
      </c>
      <c r="G900" s="1" t="s">
        <v>191</v>
      </c>
      <c r="H900" s="1" t="n">
        <v>1340327</v>
      </c>
      <c r="I900" s="1" t="n">
        <v>39</v>
      </c>
      <c r="J900" s="1" t="s">
        <v>3057</v>
      </c>
      <c r="K900" s="68" t="n">
        <v>1903.8</v>
      </c>
      <c r="L900" s="0" t="s">
        <v>3062</v>
      </c>
    </row>
    <row r="901" customFormat="false" ht="12.75" hidden="false" customHeight="true" outlineLevel="0" collapsed="false">
      <c r="A901" s="1" t="n">
        <v>3</v>
      </c>
      <c r="B901" s="1" t="n">
        <v>8769</v>
      </c>
      <c r="C901" s="1" t="s">
        <v>35</v>
      </c>
      <c r="D901" s="1" t="s">
        <v>3172</v>
      </c>
      <c r="E901" s="16" t="n">
        <v>46261</v>
      </c>
      <c r="F901" s="16" t="n">
        <v>46260</v>
      </c>
      <c r="G901" s="1" t="s">
        <v>191</v>
      </c>
      <c r="H901" s="1" t="n">
        <v>1608635</v>
      </c>
      <c r="I901" s="1" t="n">
        <v>39</v>
      </c>
      <c r="J901" s="1" t="s">
        <v>3057</v>
      </c>
      <c r="K901" s="68" t="n">
        <v>3347.6</v>
      </c>
      <c r="L901" s="0" t="s">
        <v>3062</v>
      </c>
    </row>
    <row r="902" customFormat="false" ht="12.75" hidden="false" customHeight="true" outlineLevel="0" collapsed="false">
      <c r="A902" s="1" t="n">
        <v>3</v>
      </c>
      <c r="B902" s="1" t="n">
        <v>8514</v>
      </c>
      <c r="C902" s="1" t="s">
        <v>35</v>
      </c>
      <c r="D902" s="1" t="s">
        <v>3172</v>
      </c>
      <c r="E902" s="16" t="n">
        <v>46233</v>
      </c>
      <c r="F902" s="16" t="n">
        <v>46232</v>
      </c>
      <c r="G902" s="1" t="s">
        <v>191</v>
      </c>
      <c r="H902" s="1" t="n">
        <v>1473099</v>
      </c>
      <c r="I902" s="1" t="n">
        <v>39</v>
      </c>
      <c r="J902" s="1" t="s">
        <v>3057</v>
      </c>
      <c r="K902" s="68" t="n">
        <v>1944.4</v>
      </c>
      <c r="L902" s="0" t="s">
        <v>3062</v>
      </c>
    </row>
    <row r="903" customFormat="false" ht="12.75" hidden="false" customHeight="true" outlineLevel="0" collapsed="false">
      <c r="A903" s="1" t="n">
        <v>3</v>
      </c>
      <c r="B903" s="1" t="n">
        <v>8770</v>
      </c>
      <c r="C903" s="1" t="s">
        <v>35</v>
      </c>
      <c r="D903" s="1" t="s">
        <v>3172</v>
      </c>
      <c r="E903" s="16" t="n">
        <v>46261</v>
      </c>
      <c r="F903" s="16" t="n">
        <v>46260</v>
      </c>
      <c r="G903" s="1" t="s">
        <v>191</v>
      </c>
      <c r="H903" s="1" t="n">
        <v>1608568</v>
      </c>
      <c r="I903" s="1" t="n">
        <v>11</v>
      </c>
      <c r="J903" s="1" t="s">
        <v>3057</v>
      </c>
      <c r="K903" s="68" t="n">
        <v>5840.1</v>
      </c>
      <c r="L903" s="0" t="s">
        <v>3058</v>
      </c>
    </row>
    <row r="904" customFormat="false" ht="12.75" hidden="false" customHeight="true" outlineLevel="0" collapsed="false">
      <c r="A904" s="1" t="n">
        <v>3</v>
      </c>
      <c r="B904" s="1" t="n">
        <v>2438</v>
      </c>
      <c r="C904" s="1" t="s">
        <v>35</v>
      </c>
      <c r="D904" s="1" t="s">
        <v>3173</v>
      </c>
      <c r="E904" s="16" t="n">
        <v>46191</v>
      </c>
      <c r="F904" s="16" t="n">
        <v>46191</v>
      </c>
      <c r="G904" s="1" t="s">
        <v>239</v>
      </c>
      <c r="H904" s="1" t="n">
        <v>1269359</v>
      </c>
      <c r="I904" s="1" t="n">
        <v>39</v>
      </c>
      <c r="J904" s="1" t="s">
        <v>3057</v>
      </c>
      <c r="K904" s="68" t="n">
        <v>1518.05</v>
      </c>
      <c r="L904" s="0" t="s">
        <v>3062</v>
      </c>
    </row>
    <row r="905" customFormat="false" ht="12.75" hidden="false" customHeight="true" outlineLevel="0" collapsed="false">
      <c r="A905" s="1" t="n">
        <v>3</v>
      </c>
      <c r="B905" s="1" t="n">
        <v>2670</v>
      </c>
      <c r="C905" s="1" t="s">
        <v>35</v>
      </c>
      <c r="D905" s="1" t="s">
        <v>3173</v>
      </c>
      <c r="E905" s="16" t="n">
        <v>46256</v>
      </c>
      <c r="F905" s="16" t="n">
        <v>46256</v>
      </c>
      <c r="G905" s="1" t="s">
        <v>239</v>
      </c>
      <c r="H905" s="1" t="n">
        <v>1585207</v>
      </c>
      <c r="I905" s="1" t="n">
        <v>39</v>
      </c>
      <c r="J905" s="1" t="s">
        <v>3057</v>
      </c>
      <c r="K905" s="68" t="n">
        <v>1614.08</v>
      </c>
      <c r="L905" s="0" t="s">
        <v>3062</v>
      </c>
    </row>
    <row r="906" customFormat="false" ht="12.75" hidden="false" customHeight="true" outlineLevel="0" collapsed="false">
      <c r="A906" s="1" t="n">
        <v>3</v>
      </c>
      <c r="B906" s="1" t="n">
        <v>135</v>
      </c>
      <c r="C906" s="1" t="s">
        <v>3081</v>
      </c>
      <c r="D906" s="1" t="s">
        <v>3174</v>
      </c>
      <c r="E906" s="16" t="n">
        <v>46204</v>
      </c>
      <c r="F906" s="16" t="n">
        <v>46204</v>
      </c>
      <c r="G906" s="1" t="s">
        <v>1011</v>
      </c>
      <c r="H906" s="1" t="n">
        <v>1340515</v>
      </c>
      <c r="I906" s="1" t="n">
        <v>1</v>
      </c>
      <c r="J906" s="1" t="s">
        <v>3057</v>
      </c>
      <c r="K906" s="68" t="n">
        <v>345</v>
      </c>
      <c r="L906" s="0" t="s">
        <v>3062</v>
      </c>
    </row>
    <row r="907" customFormat="false" ht="12.75" hidden="false" customHeight="true" outlineLevel="0" collapsed="false">
      <c r="A907" s="1" t="n">
        <v>3</v>
      </c>
      <c r="B907" s="1" t="n">
        <v>606</v>
      </c>
      <c r="C907" s="1" t="s">
        <v>35</v>
      </c>
      <c r="D907" s="1" t="s">
        <v>3175</v>
      </c>
      <c r="E907" s="16" t="n">
        <v>46252</v>
      </c>
      <c r="F907" s="16" t="n">
        <v>46251</v>
      </c>
      <c r="G907" s="1" t="s">
        <v>162</v>
      </c>
      <c r="H907" s="1" t="n">
        <v>1568167</v>
      </c>
      <c r="I907" s="1" t="n">
        <v>11</v>
      </c>
      <c r="J907" s="1" t="s">
        <v>3057</v>
      </c>
      <c r="K907" s="68" t="n">
        <v>240</v>
      </c>
      <c r="L907" s="0" t="s">
        <v>3058</v>
      </c>
    </row>
    <row r="908" customFormat="false" ht="12.75" hidden="false" customHeight="true" outlineLevel="0" collapsed="false">
      <c r="A908" s="1" t="n">
        <v>3</v>
      </c>
      <c r="B908" s="1" t="n">
        <v>528</v>
      </c>
      <c r="C908" s="1" t="s">
        <v>35</v>
      </c>
      <c r="D908" s="1" t="s">
        <v>3175</v>
      </c>
      <c r="E908" s="16" t="n">
        <v>46216</v>
      </c>
      <c r="F908" s="16" t="n">
        <v>46213</v>
      </c>
      <c r="G908" s="1" t="s">
        <v>162</v>
      </c>
      <c r="H908" s="1" t="n">
        <v>1392368</v>
      </c>
      <c r="I908" s="1" t="n">
        <v>1</v>
      </c>
      <c r="J908" s="1" t="s">
        <v>3057</v>
      </c>
      <c r="K908" s="68" t="n">
        <v>300</v>
      </c>
      <c r="L908" s="0" t="s">
        <v>3062</v>
      </c>
    </row>
    <row r="909" customFormat="false" ht="12.75" hidden="false" customHeight="true" outlineLevel="0" collapsed="false">
      <c r="A909" s="1" t="n">
        <v>3</v>
      </c>
      <c r="B909" s="1" t="n">
        <v>521</v>
      </c>
      <c r="C909" s="1" t="s">
        <v>35</v>
      </c>
      <c r="D909" s="1" t="s">
        <v>3175</v>
      </c>
      <c r="E909" s="16" t="n">
        <v>46209</v>
      </c>
      <c r="F909" s="16" t="n">
        <v>46206</v>
      </c>
      <c r="G909" s="1" t="s">
        <v>162</v>
      </c>
      <c r="H909" s="1" t="n">
        <v>1359957</v>
      </c>
      <c r="I909" s="1" t="n">
        <v>1</v>
      </c>
      <c r="J909" s="1" t="s">
        <v>3057</v>
      </c>
      <c r="K909" s="68" t="n">
        <v>300</v>
      </c>
      <c r="L909" s="0" t="s">
        <v>3062</v>
      </c>
    </row>
    <row r="910" customFormat="false" ht="12.75" hidden="false" customHeight="true" outlineLevel="0" collapsed="false">
      <c r="A910" s="1" t="n">
        <v>3</v>
      </c>
      <c r="B910" s="1" t="n">
        <v>512</v>
      </c>
      <c r="C910" s="1" t="s">
        <v>35</v>
      </c>
      <c r="D910" s="1" t="s">
        <v>3175</v>
      </c>
      <c r="E910" s="16" t="n">
        <v>46202</v>
      </c>
      <c r="F910" s="16" t="n">
        <v>46199</v>
      </c>
      <c r="G910" s="1" t="s">
        <v>162</v>
      </c>
      <c r="H910" s="1" t="n">
        <v>1321563</v>
      </c>
      <c r="I910" s="1" t="n">
        <v>1</v>
      </c>
      <c r="J910" s="1" t="s">
        <v>3057</v>
      </c>
      <c r="K910" s="68" t="n">
        <v>240</v>
      </c>
      <c r="L910" s="0" t="s">
        <v>3062</v>
      </c>
    </row>
    <row r="911" customFormat="false" ht="12.75" hidden="false" customHeight="true" outlineLevel="0" collapsed="false">
      <c r="A911" s="1" t="n">
        <v>3</v>
      </c>
      <c r="B911" s="1" t="n">
        <v>505</v>
      </c>
      <c r="C911" s="1" t="s">
        <v>35</v>
      </c>
      <c r="D911" s="1" t="s">
        <v>3175</v>
      </c>
      <c r="E911" s="16" t="n">
        <v>46195</v>
      </c>
      <c r="F911" s="16" t="n">
        <v>46192</v>
      </c>
      <c r="G911" s="1" t="s">
        <v>162</v>
      </c>
      <c r="H911" s="1" t="n">
        <v>1288971</v>
      </c>
      <c r="I911" s="1" t="n">
        <v>1</v>
      </c>
      <c r="J911" s="1" t="s">
        <v>3057</v>
      </c>
      <c r="K911" s="68" t="n">
        <v>240</v>
      </c>
      <c r="L911" s="0" t="s">
        <v>3062</v>
      </c>
    </row>
    <row r="912" customFormat="false" ht="12.75" hidden="false" customHeight="true" outlineLevel="0" collapsed="false">
      <c r="A912" s="1" t="n">
        <v>3</v>
      </c>
      <c r="B912" s="1" t="n">
        <v>497</v>
      </c>
      <c r="C912" s="1" t="s">
        <v>35</v>
      </c>
      <c r="D912" s="1" t="s">
        <v>3175</v>
      </c>
      <c r="E912" s="16" t="n">
        <v>46188</v>
      </c>
      <c r="F912" s="16" t="n">
        <v>46185</v>
      </c>
      <c r="G912" s="1" t="s">
        <v>162</v>
      </c>
      <c r="H912" s="1" t="n">
        <v>1255101</v>
      </c>
      <c r="I912" s="1" t="n">
        <v>1</v>
      </c>
      <c r="J912" s="1" t="s">
        <v>3057</v>
      </c>
      <c r="K912" s="68" t="n">
        <v>360</v>
      </c>
      <c r="L912" s="0" t="s">
        <v>3062</v>
      </c>
    </row>
    <row r="913" customFormat="false" ht="12.75" hidden="false" customHeight="true" outlineLevel="0" collapsed="false">
      <c r="A913" s="1" t="n">
        <v>3</v>
      </c>
      <c r="B913" s="1" t="n">
        <v>488</v>
      </c>
      <c r="C913" s="1" t="s">
        <v>35</v>
      </c>
      <c r="D913" s="1" t="s">
        <v>3175</v>
      </c>
      <c r="E913" s="16" t="n">
        <v>46181</v>
      </c>
      <c r="F913" s="16" t="n">
        <v>46178</v>
      </c>
      <c r="G913" s="1" t="s">
        <v>162</v>
      </c>
      <c r="H913" s="1" t="n">
        <v>1221263</v>
      </c>
      <c r="I913" s="1" t="n">
        <v>1</v>
      </c>
      <c r="J913" s="1" t="s">
        <v>3057</v>
      </c>
      <c r="K913" s="68" t="n">
        <v>240</v>
      </c>
      <c r="L913" s="0" t="s">
        <v>3062</v>
      </c>
    </row>
    <row r="914" customFormat="false" ht="12.75" hidden="false" customHeight="true" outlineLevel="0" collapsed="false">
      <c r="A914" s="1" t="n">
        <v>3</v>
      </c>
      <c r="B914" s="1" t="n">
        <v>597</v>
      </c>
      <c r="C914" s="1" t="s">
        <v>35</v>
      </c>
      <c r="D914" s="1" t="s">
        <v>3175</v>
      </c>
      <c r="E914" s="16" t="n">
        <v>46246</v>
      </c>
      <c r="F914" s="16" t="n">
        <v>46245</v>
      </c>
      <c r="G914" s="1" t="s">
        <v>162</v>
      </c>
      <c r="H914" s="1" t="n">
        <v>1537166</v>
      </c>
      <c r="I914" s="1" t="n">
        <v>11</v>
      </c>
      <c r="J914" s="1" t="s">
        <v>3057</v>
      </c>
      <c r="K914" s="68" t="n">
        <v>300</v>
      </c>
      <c r="L914" s="0" t="s">
        <v>3058</v>
      </c>
    </row>
    <row r="915" customFormat="false" ht="12.75" hidden="false" customHeight="true" outlineLevel="0" collapsed="false">
      <c r="A915" s="1" t="n">
        <v>3</v>
      </c>
      <c r="B915" s="1" t="n">
        <v>580</v>
      </c>
      <c r="C915" s="1" t="s">
        <v>35</v>
      </c>
      <c r="D915" s="1" t="s">
        <v>3175</v>
      </c>
      <c r="E915" s="16" t="n">
        <v>46244</v>
      </c>
      <c r="F915" s="16" t="n">
        <v>46241</v>
      </c>
      <c r="G915" s="1" t="s">
        <v>162</v>
      </c>
      <c r="H915" s="1" t="n">
        <v>1528925</v>
      </c>
      <c r="I915" s="1" t="n">
        <v>11</v>
      </c>
      <c r="J915" s="1" t="s">
        <v>3057</v>
      </c>
      <c r="K915" s="68" t="n">
        <v>300</v>
      </c>
      <c r="L915" s="0" t="s">
        <v>3058</v>
      </c>
    </row>
    <row r="916" customFormat="false" ht="12.75" hidden="false" customHeight="true" outlineLevel="0" collapsed="false">
      <c r="A916" s="1" t="n">
        <v>3</v>
      </c>
      <c r="B916" s="1" t="n">
        <v>545</v>
      </c>
      <c r="C916" s="1" t="s">
        <v>35</v>
      </c>
      <c r="D916" s="1" t="s">
        <v>3175</v>
      </c>
      <c r="E916" s="16" t="n">
        <v>46231</v>
      </c>
      <c r="F916" s="16" t="n">
        <v>46227</v>
      </c>
      <c r="G916" s="1" t="s">
        <v>162</v>
      </c>
      <c r="H916" s="1" t="n">
        <v>1463684</v>
      </c>
      <c r="I916" s="1" t="n">
        <v>11</v>
      </c>
      <c r="J916" s="1" t="s">
        <v>3057</v>
      </c>
      <c r="K916" s="68" t="n">
        <v>240</v>
      </c>
      <c r="L916" s="0" t="s">
        <v>3058</v>
      </c>
    </row>
    <row r="917" customFormat="false" ht="12.75" hidden="false" customHeight="true" outlineLevel="0" collapsed="false">
      <c r="A917" s="1" t="n">
        <v>3</v>
      </c>
      <c r="B917" s="1" t="n">
        <v>551</v>
      </c>
      <c r="C917" s="1" t="s">
        <v>35</v>
      </c>
      <c r="D917" s="1" t="s">
        <v>3175</v>
      </c>
      <c r="E917" s="16" t="n">
        <v>46231</v>
      </c>
      <c r="F917" s="16" t="n">
        <v>46230</v>
      </c>
      <c r="G917" s="1" t="s">
        <v>162</v>
      </c>
      <c r="H917" s="1" t="n">
        <v>1464672</v>
      </c>
      <c r="I917" s="1" t="n">
        <v>11</v>
      </c>
      <c r="J917" s="1" t="s">
        <v>3057</v>
      </c>
      <c r="K917" s="68" t="n">
        <v>180</v>
      </c>
      <c r="L917" s="0" t="s">
        <v>3058</v>
      </c>
    </row>
    <row r="918" customFormat="false" ht="12.75" hidden="false" customHeight="true" outlineLevel="0" collapsed="false">
      <c r="A918" s="1" t="n">
        <v>3</v>
      </c>
      <c r="B918" s="1" t="n">
        <v>536</v>
      </c>
      <c r="C918" s="1" t="s">
        <v>35</v>
      </c>
      <c r="D918" s="1" t="s">
        <v>3175</v>
      </c>
      <c r="E918" s="16" t="n">
        <v>46223</v>
      </c>
      <c r="F918" s="16" t="n">
        <v>46220</v>
      </c>
      <c r="G918" s="1" t="s">
        <v>162</v>
      </c>
      <c r="H918" s="1" t="n">
        <v>1424588</v>
      </c>
      <c r="I918" s="1" t="n">
        <v>11</v>
      </c>
      <c r="J918" s="1" t="s">
        <v>3057</v>
      </c>
      <c r="K918" s="68" t="n">
        <v>180</v>
      </c>
      <c r="L918" s="0" t="s">
        <v>3058</v>
      </c>
    </row>
    <row r="919" customFormat="false" ht="12.75" hidden="false" customHeight="true" outlineLevel="0" collapsed="false">
      <c r="A919" s="1" t="n">
        <v>3</v>
      </c>
      <c r="B919" s="1" t="n">
        <v>645</v>
      </c>
      <c r="C919" s="1" t="s">
        <v>35</v>
      </c>
      <c r="D919" s="1" t="s">
        <v>3175</v>
      </c>
      <c r="E919" s="16" t="n">
        <v>46274</v>
      </c>
      <c r="F919" s="16" t="n">
        <v>46269</v>
      </c>
      <c r="G919" s="1" t="s">
        <v>162</v>
      </c>
      <c r="H919" s="1" t="n">
        <v>1676625</v>
      </c>
      <c r="I919" s="1" t="n">
        <v>11</v>
      </c>
      <c r="J919" s="1" t="s">
        <v>3057</v>
      </c>
      <c r="K919" s="68" t="n">
        <v>228</v>
      </c>
      <c r="L919" s="0" t="s">
        <v>3058</v>
      </c>
    </row>
    <row r="920" customFormat="false" ht="12.75" hidden="false" customHeight="true" outlineLevel="0" collapsed="false">
      <c r="A920" s="1" t="n">
        <v>3</v>
      </c>
      <c r="B920" s="1" t="n">
        <v>628</v>
      </c>
      <c r="C920" s="1" t="s">
        <v>35</v>
      </c>
      <c r="D920" s="1" t="s">
        <v>3175</v>
      </c>
      <c r="E920" s="16" t="n">
        <v>46265</v>
      </c>
      <c r="F920" s="16" t="n">
        <v>46262</v>
      </c>
      <c r="G920" s="1" t="s">
        <v>162</v>
      </c>
      <c r="H920" s="1" t="n">
        <v>1628697</v>
      </c>
      <c r="I920" s="1" t="n">
        <v>11</v>
      </c>
      <c r="J920" s="1" t="s">
        <v>3057</v>
      </c>
      <c r="K920" s="68" t="n">
        <v>240</v>
      </c>
      <c r="L920" s="0" t="s">
        <v>3058</v>
      </c>
    </row>
    <row r="921" customFormat="false" ht="12.75" hidden="false" customHeight="true" outlineLevel="0" collapsed="false">
      <c r="A921" s="1" t="n">
        <v>3</v>
      </c>
      <c r="B921" s="1" t="n">
        <v>614</v>
      </c>
      <c r="C921" s="1" t="s">
        <v>35</v>
      </c>
      <c r="D921" s="1" t="s">
        <v>3175</v>
      </c>
      <c r="E921" s="16" t="n">
        <v>46258</v>
      </c>
      <c r="F921" s="16" t="n">
        <v>46255</v>
      </c>
      <c r="G921" s="1" t="s">
        <v>162</v>
      </c>
      <c r="H921" s="1" t="n">
        <v>1595563</v>
      </c>
      <c r="I921" s="1" t="n">
        <v>11</v>
      </c>
      <c r="J921" s="1" t="s">
        <v>3057</v>
      </c>
      <c r="K921" s="68" t="n">
        <v>240</v>
      </c>
      <c r="L921" s="0" t="s">
        <v>3058</v>
      </c>
    </row>
    <row r="922" customFormat="false" ht="12.75" hidden="false" customHeight="true" outlineLevel="0" collapsed="false">
      <c r="A922" s="1" t="n">
        <v>3</v>
      </c>
      <c r="B922" s="1" t="n">
        <v>1415</v>
      </c>
      <c r="C922" s="1" t="s">
        <v>35</v>
      </c>
      <c r="D922" s="1" t="s">
        <v>3176</v>
      </c>
      <c r="E922" s="16" t="n">
        <v>46182</v>
      </c>
      <c r="F922" s="16" t="n">
        <v>46178</v>
      </c>
      <c r="G922" s="1" t="s">
        <v>530</v>
      </c>
      <c r="H922" s="1" t="n">
        <v>1226298</v>
      </c>
      <c r="I922" s="1" t="n">
        <v>11</v>
      </c>
      <c r="J922" s="1" t="s">
        <v>3057</v>
      </c>
      <c r="K922" s="68" t="n">
        <v>500</v>
      </c>
      <c r="L922" s="0" t="s">
        <v>3058</v>
      </c>
    </row>
    <row r="923" customFormat="false" ht="12.75" hidden="false" customHeight="true" outlineLevel="0" collapsed="false">
      <c r="A923" s="1" t="n">
        <v>3</v>
      </c>
      <c r="B923" s="1" t="n">
        <v>21623</v>
      </c>
      <c r="C923" s="1" t="s">
        <v>408</v>
      </c>
      <c r="D923" s="1" t="s">
        <v>3177</v>
      </c>
      <c r="E923" s="16" t="n">
        <v>46245</v>
      </c>
      <c r="F923" s="16" t="n">
        <v>46242</v>
      </c>
      <c r="G923" s="1" t="s">
        <v>941</v>
      </c>
      <c r="H923" s="1" t="n">
        <v>1532019</v>
      </c>
      <c r="I923" s="1" t="n">
        <v>11</v>
      </c>
      <c r="J923" s="1" t="s">
        <v>3057</v>
      </c>
      <c r="K923" s="68" t="n">
        <v>7040.8</v>
      </c>
      <c r="L923" s="0" t="s">
        <v>3058</v>
      </c>
    </row>
    <row r="924" customFormat="false" ht="12.75" hidden="false" customHeight="true" outlineLevel="0" collapsed="false">
      <c r="A924" s="1" t="n">
        <v>3</v>
      </c>
      <c r="B924" s="1" t="n">
        <v>20469</v>
      </c>
      <c r="C924" s="1" t="s">
        <v>408</v>
      </c>
      <c r="D924" s="1" t="s">
        <v>3177</v>
      </c>
      <c r="E924" s="16" t="n">
        <v>46192</v>
      </c>
      <c r="F924" s="16" t="n">
        <v>46186</v>
      </c>
      <c r="G924" s="1" t="s">
        <v>941</v>
      </c>
      <c r="H924" s="1" t="n">
        <v>1274289</v>
      </c>
      <c r="I924" s="1" t="n">
        <v>11</v>
      </c>
      <c r="J924" s="1" t="s">
        <v>3057</v>
      </c>
      <c r="K924" s="68" t="n">
        <v>245.49</v>
      </c>
      <c r="L924" s="0" t="s">
        <v>3058</v>
      </c>
    </row>
    <row r="925" customFormat="false" ht="12.75" hidden="false" customHeight="true" outlineLevel="0" collapsed="false">
      <c r="A925" s="1" t="n">
        <v>3</v>
      </c>
      <c r="B925" s="1" t="n">
        <v>20265</v>
      </c>
      <c r="C925" s="1" t="s">
        <v>408</v>
      </c>
      <c r="D925" s="1" t="s">
        <v>3177</v>
      </c>
      <c r="E925" s="16" t="n">
        <v>46183</v>
      </c>
      <c r="F925" s="16" t="n">
        <v>46182</v>
      </c>
      <c r="G925" s="1" t="s">
        <v>941</v>
      </c>
      <c r="H925" s="1" t="n">
        <v>1232008</v>
      </c>
      <c r="I925" s="1" t="n">
        <v>11</v>
      </c>
      <c r="J925" s="1" t="s">
        <v>3057</v>
      </c>
      <c r="K925" s="68" t="n">
        <v>6619.56</v>
      </c>
      <c r="L925" s="0" t="s">
        <v>3058</v>
      </c>
    </row>
    <row r="926" customFormat="false" ht="12.75" hidden="false" customHeight="true" outlineLevel="0" collapsed="false">
      <c r="A926" s="1" t="n">
        <v>3</v>
      </c>
      <c r="B926" s="1" t="n">
        <v>20266</v>
      </c>
      <c r="C926" s="1" t="s">
        <v>408</v>
      </c>
      <c r="D926" s="1" t="s">
        <v>3177</v>
      </c>
      <c r="E926" s="16" t="n">
        <v>46183</v>
      </c>
      <c r="F926" s="16" t="n">
        <v>46182</v>
      </c>
      <c r="G926" s="1" t="s">
        <v>941</v>
      </c>
      <c r="H926" s="1" t="n">
        <v>1232026</v>
      </c>
      <c r="I926" s="1" t="n">
        <v>11</v>
      </c>
      <c r="J926" s="1" t="s">
        <v>3057</v>
      </c>
      <c r="K926" s="68" t="n">
        <v>909.13</v>
      </c>
      <c r="L926" s="0" t="s">
        <v>3058</v>
      </c>
    </row>
    <row r="927" customFormat="false" ht="12.75" hidden="false" customHeight="true" outlineLevel="0" collapsed="false">
      <c r="A927" s="1" t="n">
        <v>3</v>
      </c>
      <c r="B927" s="1" t="n">
        <v>846</v>
      </c>
      <c r="C927" s="1" t="s">
        <v>35</v>
      </c>
      <c r="D927" s="1" t="s">
        <v>3178</v>
      </c>
      <c r="E927" s="16" t="n">
        <v>46239</v>
      </c>
      <c r="F927" s="16" t="n">
        <v>46237</v>
      </c>
      <c r="G927" s="1" t="s">
        <v>328</v>
      </c>
      <c r="H927" s="1" t="n">
        <v>1503445</v>
      </c>
      <c r="I927" s="1" t="n">
        <v>11</v>
      </c>
      <c r="J927" s="1" t="s">
        <v>3057</v>
      </c>
      <c r="K927" s="68" t="n">
        <v>2152.75</v>
      </c>
      <c r="L927" s="0" t="s">
        <v>3058</v>
      </c>
    </row>
    <row r="928" customFormat="false" ht="12.75" hidden="false" customHeight="true" outlineLevel="0" collapsed="false">
      <c r="A928" s="1" t="n">
        <v>3</v>
      </c>
      <c r="B928" s="1" t="n">
        <v>2867</v>
      </c>
      <c r="C928" s="1" t="s">
        <v>310</v>
      </c>
      <c r="D928" s="1" t="s">
        <v>3179</v>
      </c>
      <c r="E928" s="16" t="n">
        <v>46181</v>
      </c>
      <c r="F928" s="16" t="n">
        <v>46179</v>
      </c>
      <c r="G928" s="1" t="s">
        <v>387</v>
      </c>
      <c r="H928" s="1" t="n">
        <v>1223074</v>
      </c>
      <c r="I928" s="1" t="n">
        <v>11</v>
      </c>
      <c r="J928" s="1" t="s">
        <v>3057</v>
      </c>
      <c r="K928" s="68" t="n">
        <v>1189.5</v>
      </c>
      <c r="L928" s="0" t="s">
        <v>3058</v>
      </c>
    </row>
    <row r="929" customFormat="false" ht="12.75" hidden="false" customHeight="true" outlineLevel="0" collapsed="false">
      <c r="A929" s="1" t="n">
        <v>3</v>
      </c>
      <c r="B929" s="1" t="n">
        <v>12955</v>
      </c>
      <c r="C929" s="1" t="s">
        <v>35</v>
      </c>
      <c r="D929" s="1" t="s">
        <v>3180</v>
      </c>
      <c r="E929" s="16" t="n">
        <v>46259</v>
      </c>
      <c r="F929" s="16" t="n">
        <v>46254</v>
      </c>
      <c r="G929" s="1" t="s">
        <v>3181</v>
      </c>
      <c r="H929" s="1" t="n">
        <v>1598934</v>
      </c>
      <c r="I929" s="1" t="n">
        <v>11</v>
      </c>
      <c r="J929" s="1" t="s">
        <v>3057</v>
      </c>
      <c r="K929" s="68" t="n">
        <v>453.6</v>
      </c>
      <c r="L929" s="0" t="s">
        <v>3058</v>
      </c>
    </row>
    <row r="930" customFormat="false" ht="12.75" hidden="false" customHeight="true" outlineLevel="0" collapsed="false">
      <c r="A930" s="1" t="n">
        <v>3</v>
      </c>
      <c r="B930" s="1" t="n">
        <v>12877</v>
      </c>
      <c r="C930" s="1" t="s">
        <v>35</v>
      </c>
      <c r="D930" s="1" t="s">
        <v>3180</v>
      </c>
      <c r="E930" s="16" t="n">
        <v>46219</v>
      </c>
      <c r="F930" s="16" t="n">
        <v>46216</v>
      </c>
      <c r="G930" s="1" t="s">
        <v>3181</v>
      </c>
      <c r="H930" s="1" t="n">
        <v>1407079</v>
      </c>
      <c r="I930" s="1" t="n">
        <v>11</v>
      </c>
      <c r="J930" s="1" t="s">
        <v>3057</v>
      </c>
      <c r="K930" s="68" t="n">
        <v>1844.96</v>
      </c>
      <c r="L930" s="0" t="s">
        <v>3058</v>
      </c>
    </row>
    <row r="931" customFormat="false" ht="12.75" hidden="false" customHeight="true" outlineLevel="0" collapsed="false">
      <c r="A931" s="1" t="n">
        <v>3</v>
      </c>
      <c r="B931" s="1" t="n">
        <v>12956</v>
      </c>
      <c r="C931" s="1" t="s">
        <v>35</v>
      </c>
      <c r="D931" s="1" t="s">
        <v>3180</v>
      </c>
      <c r="E931" s="16" t="n">
        <v>46265</v>
      </c>
      <c r="F931" s="16" t="n">
        <v>46254</v>
      </c>
      <c r="G931" s="1" t="s">
        <v>1657</v>
      </c>
      <c r="H931" s="1" t="n">
        <v>1633752</v>
      </c>
      <c r="I931" s="1" t="n">
        <v>11</v>
      </c>
      <c r="J931" s="1" t="s">
        <v>3057</v>
      </c>
      <c r="K931" s="68" t="n">
        <v>611.38</v>
      </c>
      <c r="L931" s="0" t="s">
        <v>3058</v>
      </c>
    </row>
    <row r="932" customFormat="false" ht="12.75" hidden="false" customHeight="true" outlineLevel="0" collapsed="false">
      <c r="A932" s="1" t="n">
        <v>3</v>
      </c>
      <c r="B932" s="1" t="n">
        <v>49883</v>
      </c>
      <c r="C932" s="1" t="s">
        <v>189</v>
      </c>
      <c r="D932" s="1" t="s">
        <v>3182</v>
      </c>
      <c r="E932" s="16" t="n">
        <v>46188</v>
      </c>
      <c r="F932" s="16" t="n">
        <v>46184</v>
      </c>
      <c r="G932" s="1" t="s">
        <v>897</v>
      </c>
      <c r="H932" s="1" t="n">
        <v>1257058</v>
      </c>
      <c r="I932" s="1" t="n">
        <v>11</v>
      </c>
      <c r="J932" s="1" t="s">
        <v>3057</v>
      </c>
      <c r="K932" s="68" t="n">
        <v>2974.44</v>
      </c>
      <c r="L932" s="0" t="s">
        <v>3058</v>
      </c>
    </row>
    <row r="933" customFormat="false" ht="12.75" hidden="false" customHeight="true" outlineLevel="0" collapsed="false">
      <c r="A933" s="1" t="n">
        <v>3</v>
      </c>
      <c r="B933" s="1" t="n">
        <v>53548</v>
      </c>
      <c r="C933" s="1" t="s">
        <v>189</v>
      </c>
      <c r="D933" s="1" t="s">
        <v>3182</v>
      </c>
      <c r="E933" s="16" t="n">
        <v>46241</v>
      </c>
      <c r="F933" s="16" t="n">
        <v>46240</v>
      </c>
      <c r="G933" s="1" t="s">
        <v>897</v>
      </c>
      <c r="H933" s="1" t="n">
        <v>1513585</v>
      </c>
      <c r="I933" s="1" t="n">
        <v>11</v>
      </c>
      <c r="J933" s="1" t="s">
        <v>3057</v>
      </c>
      <c r="K933" s="68" t="n">
        <v>1502.34</v>
      </c>
      <c r="L933" s="0" t="s">
        <v>3058</v>
      </c>
    </row>
    <row r="934" customFormat="false" ht="12.75" hidden="false" customHeight="true" outlineLevel="0" collapsed="false">
      <c r="A934" s="1" t="n">
        <v>3</v>
      </c>
      <c r="B934" s="1" t="n">
        <v>51626</v>
      </c>
      <c r="C934" s="1" t="s">
        <v>189</v>
      </c>
      <c r="D934" s="1" t="s">
        <v>3182</v>
      </c>
      <c r="E934" s="16" t="n">
        <v>46213</v>
      </c>
      <c r="F934" s="16" t="n">
        <v>46212</v>
      </c>
      <c r="G934" s="1" t="s">
        <v>897</v>
      </c>
      <c r="H934" s="1" t="n">
        <v>1377180</v>
      </c>
      <c r="I934" s="1" t="n">
        <v>11</v>
      </c>
      <c r="J934" s="1" t="s">
        <v>3057</v>
      </c>
      <c r="K934" s="68" t="n">
        <v>1135.43</v>
      </c>
      <c r="L934" s="0" t="s">
        <v>3058</v>
      </c>
    </row>
    <row r="935" customFormat="false" ht="12.75" hidden="false" customHeight="true" outlineLevel="0" collapsed="false">
      <c r="A935" s="1" t="n">
        <v>3</v>
      </c>
      <c r="B935" s="1" t="n">
        <v>1666189</v>
      </c>
      <c r="C935" s="1" t="s">
        <v>3183</v>
      </c>
      <c r="D935" s="1" t="s">
        <v>3184</v>
      </c>
      <c r="E935" s="16" t="n">
        <v>46252</v>
      </c>
      <c r="F935" s="16" t="n">
        <v>46252</v>
      </c>
      <c r="G935" s="1" t="s">
        <v>2203</v>
      </c>
      <c r="H935" s="1" t="n">
        <v>1567582</v>
      </c>
      <c r="I935" s="1" t="n">
        <v>1</v>
      </c>
      <c r="J935" s="1" t="s">
        <v>3057</v>
      </c>
      <c r="K935" s="68" t="n">
        <v>150.3</v>
      </c>
      <c r="L935" s="0" t="s">
        <v>3062</v>
      </c>
    </row>
    <row r="936" customFormat="false" ht="12.75" hidden="false" customHeight="true" outlineLevel="0" collapsed="false">
      <c r="A936" s="1" t="n">
        <v>3</v>
      </c>
      <c r="B936" s="1" t="n">
        <v>266</v>
      </c>
      <c r="C936" s="1" t="s">
        <v>35</v>
      </c>
      <c r="D936" s="1" t="s">
        <v>3185</v>
      </c>
      <c r="E936" s="16" t="n">
        <v>46274</v>
      </c>
      <c r="F936" s="16" t="n">
        <v>46273</v>
      </c>
      <c r="G936" s="1" t="s">
        <v>1638</v>
      </c>
      <c r="H936" s="1" t="n">
        <v>1676666</v>
      </c>
      <c r="I936" s="1" t="n">
        <v>1</v>
      </c>
      <c r="J936" s="1" t="s">
        <v>3057</v>
      </c>
      <c r="K936" s="68" t="n">
        <v>240</v>
      </c>
      <c r="L936" s="0" t="s">
        <v>3062</v>
      </c>
    </row>
    <row r="937" customFormat="false" ht="12.75" hidden="false" customHeight="true" outlineLevel="0" collapsed="false">
      <c r="A937" s="1" t="n">
        <v>3</v>
      </c>
      <c r="B937" s="1" t="n">
        <v>251</v>
      </c>
      <c r="C937" s="1" t="s">
        <v>35</v>
      </c>
      <c r="D937" s="1" t="s">
        <v>3185</v>
      </c>
      <c r="E937" s="16" t="n">
        <v>46269</v>
      </c>
      <c r="F937" s="16" t="n">
        <v>46269</v>
      </c>
      <c r="G937" s="1" t="s">
        <v>1638</v>
      </c>
      <c r="H937" s="1" t="n">
        <v>1653414</v>
      </c>
      <c r="I937" s="1" t="n">
        <v>11</v>
      </c>
      <c r="J937" s="1" t="s">
        <v>3057</v>
      </c>
      <c r="K937" s="68" t="n">
        <v>240</v>
      </c>
      <c r="L937" s="0" t="s">
        <v>3058</v>
      </c>
    </row>
    <row r="938" customFormat="false" ht="12.75" hidden="false" customHeight="true" outlineLevel="0" collapsed="false">
      <c r="A938" s="1" t="n">
        <v>3</v>
      </c>
      <c r="B938" s="1" t="n">
        <v>183</v>
      </c>
      <c r="C938" s="1" t="s">
        <v>35</v>
      </c>
      <c r="D938" s="1" t="s">
        <v>3185</v>
      </c>
      <c r="E938" s="16" t="n">
        <v>46254</v>
      </c>
      <c r="F938" s="16" t="n">
        <v>46251</v>
      </c>
      <c r="G938" s="1" t="s">
        <v>1638</v>
      </c>
      <c r="H938" s="1" t="n">
        <v>1575689</v>
      </c>
      <c r="I938" s="1" t="n">
        <v>11</v>
      </c>
      <c r="J938" s="1" t="s">
        <v>3057</v>
      </c>
      <c r="K938" s="68" t="n">
        <v>240</v>
      </c>
      <c r="L938" s="0" t="s">
        <v>3058</v>
      </c>
    </row>
    <row r="939" customFormat="false" ht="12.75" hidden="false" customHeight="true" outlineLevel="0" collapsed="false">
      <c r="A939" s="1" t="n">
        <v>3</v>
      </c>
      <c r="B939" s="1" t="n">
        <v>240</v>
      </c>
      <c r="C939" s="1" t="s">
        <v>35</v>
      </c>
      <c r="D939" s="1" t="s">
        <v>3185</v>
      </c>
      <c r="E939" s="16" t="n">
        <v>46267</v>
      </c>
      <c r="F939" s="16" t="n">
        <v>46266</v>
      </c>
      <c r="G939" s="1" t="s">
        <v>1638</v>
      </c>
      <c r="H939" s="1" t="n">
        <v>1638178</v>
      </c>
      <c r="I939" s="1" t="n">
        <v>11</v>
      </c>
      <c r="J939" s="1" t="s">
        <v>3057</v>
      </c>
      <c r="K939" s="68" t="n">
        <v>180</v>
      </c>
      <c r="L939" s="0" t="s">
        <v>3058</v>
      </c>
    </row>
    <row r="940" customFormat="false" ht="12.75" hidden="false" customHeight="true" outlineLevel="0" collapsed="false">
      <c r="A940" s="1" t="n">
        <v>3</v>
      </c>
      <c r="B940" s="1" t="n">
        <v>219</v>
      </c>
      <c r="C940" s="1" t="s">
        <v>35</v>
      </c>
      <c r="D940" s="1" t="s">
        <v>3185</v>
      </c>
      <c r="E940" s="16" t="n">
        <v>46265</v>
      </c>
      <c r="F940" s="16" t="n">
        <v>46261</v>
      </c>
      <c r="G940" s="1" t="s">
        <v>1638</v>
      </c>
      <c r="H940" s="1" t="n">
        <v>1629377</v>
      </c>
      <c r="I940" s="1" t="n">
        <v>11</v>
      </c>
      <c r="J940" s="1" t="s">
        <v>3057</v>
      </c>
      <c r="K940" s="68" t="n">
        <v>180</v>
      </c>
      <c r="L940" s="0" t="s">
        <v>3058</v>
      </c>
    </row>
    <row r="941" customFormat="false" ht="12.75" hidden="false" customHeight="true" outlineLevel="0" collapsed="false">
      <c r="A941" s="1" t="n">
        <v>3</v>
      </c>
      <c r="B941" s="1" t="n">
        <v>208</v>
      </c>
      <c r="C941" s="1" t="s">
        <v>35</v>
      </c>
      <c r="D941" s="1" t="s">
        <v>3185</v>
      </c>
      <c r="E941" s="16" t="n">
        <v>46259</v>
      </c>
      <c r="F941" s="16" t="n">
        <v>46258</v>
      </c>
      <c r="G941" s="1" t="s">
        <v>1638</v>
      </c>
      <c r="H941" s="1" t="n">
        <v>1598646</v>
      </c>
      <c r="I941" s="1" t="n">
        <v>11</v>
      </c>
      <c r="J941" s="1" t="s">
        <v>3057</v>
      </c>
      <c r="K941" s="68" t="n">
        <v>180</v>
      </c>
      <c r="L941" s="0" t="s">
        <v>3058</v>
      </c>
    </row>
    <row r="942" customFormat="false" ht="12.75" hidden="false" customHeight="true" outlineLevel="0" collapsed="false">
      <c r="A942" s="1" t="n">
        <v>3</v>
      </c>
      <c r="B942" s="1" t="n">
        <v>171</v>
      </c>
      <c r="C942" s="1" t="s">
        <v>35</v>
      </c>
      <c r="D942" s="1" t="s">
        <v>3185</v>
      </c>
      <c r="E942" s="16" t="n">
        <v>46251</v>
      </c>
      <c r="F942" s="16" t="n">
        <v>46249</v>
      </c>
      <c r="G942" s="1" t="s">
        <v>1638</v>
      </c>
      <c r="H942" s="1" t="n">
        <v>1560760</v>
      </c>
      <c r="I942" s="1" t="n">
        <v>11</v>
      </c>
      <c r="J942" s="1" t="s">
        <v>3057</v>
      </c>
      <c r="K942" s="68" t="n">
        <v>180</v>
      </c>
      <c r="L942" s="0" t="s">
        <v>3058</v>
      </c>
    </row>
    <row r="943" customFormat="false" ht="12.75" hidden="false" customHeight="true" outlineLevel="0" collapsed="false">
      <c r="A943" s="1" t="n">
        <v>3</v>
      </c>
      <c r="B943" s="1" t="n">
        <v>136</v>
      </c>
      <c r="C943" s="1" t="s">
        <v>35</v>
      </c>
      <c r="D943" s="1" t="s">
        <v>3185</v>
      </c>
      <c r="E943" s="16" t="n">
        <v>46244</v>
      </c>
      <c r="F943" s="16" t="n">
        <v>46241</v>
      </c>
      <c r="G943" s="1" t="s">
        <v>1638</v>
      </c>
      <c r="H943" s="1" t="n">
        <v>1528893</v>
      </c>
      <c r="I943" s="1" t="n">
        <v>11</v>
      </c>
      <c r="J943" s="1" t="s">
        <v>3057</v>
      </c>
      <c r="K943" s="68" t="n">
        <v>240</v>
      </c>
      <c r="L943" s="0" t="s">
        <v>3058</v>
      </c>
    </row>
    <row r="944" customFormat="false" ht="12.75" hidden="false" customHeight="true" outlineLevel="0" collapsed="false">
      <c r="A944" s="1" t="n">
        <v>3</v>
      </c>
      <c r="B944" s="1" t="n">
        <v>149</v>
      </c>
      <c r="C944" s="1" t="s">
        <v>35</v>
      </c>
      <c r="D944" s="1" t="s">
        <v>3185</v>
      </c>
      <c r="E944" s="16" t="n">
        <v>46246</v>
      </c>
      <c r="F944" s="16" t="n">
        <v>46245</v>
      </c>
      <c r="G944" s="1" t="s">
        <v>1638</v>
      </c>
      <c r="H944" s="1" t="n">
        <v>1536888</v>
      </c>
      <c r="I944" s="1" t="n">
        <v>11</v>
      </c>
      <c r="J944" s="1" t="s">
        <v>3057</v>
      </c>
      <c r="K944" s="68" t="n">
        <v>240</v>
      </c>
      <c r="L944" s="0" t="s">
        <v>3058</v>
      </c>
    </row>
    <row r="945" customFormat="false" ht="12.75" hidden="false" customHeight="true" outlineLevel="0" collapsed="false">
      <c r="A945" s="1" t="n">
        <v>3</v>
      </c>
      <c r="B945" s="1" t="n">
        <v>73</v>
      </c>
      <c r="C945" s="1" t="s">
        <v>35</v>
      </c>
      <c r="D945" s="1" t="s">
        <v>3185</v>
      </c>
      <c r="E945" s="16" t="n">
        <v>46227</v>
      </c>
      <c r="F945" s="16" t="n">
        <v>46226</v>
      </c>
      <c r="G945" s="1" t="s">
        <v>1638</v>
      </c>
      <c r="H945" s="1" t="n">
        <v>1443311</v>
      </c>
      <c r="I945" s="1" t="n">
        <v>11</v>
      </c>
      <c r="J945" s="1" t="s">
        <v>3057</v>
      </c>
      <c r="K945" s="68" t="n">
        <v>240</v>
      </c>
      <c r="L945" s="0" t="s">
        <v>3058</v>
      </c>
    </row>
    <row r="946" customFormat="false" ht="12.75" hidden="false" customHeight="true" outlineLevel="0" collapsed="false">
      <c r="A946" s="1" t="n">
        <v>3</v>
      </c>
      <c r="B946" s="1" t="n">
        <v>118</v>
      </c>
      <c r="C946" s="1" t="s">
        <v>35</v>
      </c>
      <c r="D946" s="1" t="s">
        <v>3185</v>
      </c>
      <c r="E946" s="16" t="n">
        <v>46239</v>
      </c>
      <c r="F946" s="16" t="n">
        <v>46238</v>
      </c>
      <c r="G946" s="1" t="s">
        <v>1638</v>
      </c>
      <c r="H946" s="1" t="n">
        <v>1503220</v>
      </c>
      <c r="I946" s="1" t="n">
        <v>11</v>
      </c>
      <c r="J946" s="1" t="s">
        <v>3057</v>
      </c>
      <c r="K946" s="68" t="n">
        <v>180</v>
      </c>
      <c r="L946" s="0" t="s">
        <v>3058</v>
      </c>
    </row>
    <row r="947" customFormat="false" ht="12.75" hidden="false" customHeight="true" outlineLevel="0" collapsed="false">
      <c r="A947" s="1" t="n">
        <v>3</v>
      </c>
      <c r="B947" s="1" t="n">
        <v>110</v>
      </c>
      <c r="C947" s="1" t="s">
        <v>35</v>
      </c>
      <c r="D947" s="1" t="s">
        <v>3185</v>
      </c>
      <c r="E947" s="16" t="n">
        <v>46237</v>
      </c>
      <c r="F947" s="16" t="n">
        <v>46235</v>
      </c>
      <c r="G947" s="1" t="s">
        <v>1638</v>
      </c>
      <c r="H947" s="1" t="n">
        <v>1492848</v>
      </c>
      <c r="I947" s="1" t="n">
        <v>11</v>
      </c>
      <c r="J947" s="1" t="s">
        <v>3057</v>
      </c>
      <c r="K947" s="68" t="n">
        <v>180</v>
      </c>
      <c r="L947" s="0" t="s">
        <v>3058</v>
      </c>
    </row>
    <row r="948" customFormat="false" ht="12.75" hidden="false" customHeight="true" outlineLevel="0" collapsed="false">
      <c r="A948" s="1" t="n">
        <v>3</v>
      </c>
      <c r="B948" s="1" t="n">
        <v>88</v>
      </c>
      <c r="C948" s="1" t="s">
        <v>35</v>
      </c>
      <c r="D948" s="1" t="s">
        <v>3185</v>
      </c>
      <c r="E948" s="16" t="n">
        <v>46231</v>
      </c>
      <c r="F948" s="16" t="n">
        <v>46231</v>
      </c>
      <c r="G948" s="1" t="s">
        <v>1638</v>
      </c>
      <c r="H948" s="1" t="n">
        <v>1465420</v>
      </c>
      <c r="I948" s="1" t="n">
        <v>11</v>
      </c>
      <c r="J948" s="1" t="s">
        <v>3057</v>
      </c>
      <c r="K948" s="68" t="n">
        <v>180</v>
      </c>
      <c r="L948" s="0" t="s">
        <v>3058</v>
      </c>
    </row>
    <row r="949" customFormat="false" ht="12.75" hidden="false" customHeight="true" outlineLevel="0" collapsed="false">
      <c r="A949" s="1" t="n">
        <v>3</v>
      </c>
      <c r="B949" s="1" t="n">
        <v>393</v>
      </c>
      <c r="C949" s="1" t="s">
        <v>35</v>
      </c>
      <c r="D949" s="1" t="s">
        <v>3186</v>
      </c>
      <c r="E949" s="16" t="n">
        <v>46239</v>
      </c>
      <c r="F949" s="16" t="n">
        <v>46238</v>
      </c>
      <c r="G949" s="1" t="s">
        <v>204</v>
      </c>
      <c r="H949" s="1" t="n">
        <v>1503543</v>
      </c>
      <c r="I949" s="1" t="n">
        <v>11</v>
      </c>
      <c r="J949" s="1" t="s">
        <v>3057</v>
      </c>
      <c r="K949" s="68" t="n">
        <v>1536</v>
      </c>
      <c r="L949" s="0" t="s">
        <v>3058</v>
      </c>
    </row>
    <row r="950" customFormat="false" ht="12.75" hidden="false" customHeight="true" outlineLevel="0" collapsed="false">
      <c r="A950" s="1" t="n">
        <v>3</v>
      </c>
      <c r="B950" s="1" t="n">
        <v>364</v>
      </c>
      <c r="C950" s="1" t="s">
        <v>35</v>
      </c>
      <c r="D950" s="1" t="s">
        <v>3186</v>
      </c>
      <c r="E950" s="16" t="n">
        <v>46198</v>
      </c>
      <c r="F950" s="16" t="n">
        <v>46197</v>
      </c>
      <c r="G950" s="1" t="s">
        <v>204</v>
      </c>
      <c r="H950" s="1" t="n">
        <v>1304495</v>
      </c>
      <c r="I950" s="1" t="n">
        <v>1</v>
      </c>
      <c r="J950" s="1" t="s">
        <v>3057</v>
      </c>
      <c r="K950" s="68" t="n">
        <v>1279.8</v>
      </c>
      <c r="L950" s="0" t="s">
        <v>3062</v>
      </c>
    </row>
    <row r="951" customFormat="false" ht="12.75" hidden="false" customHeight="true" outlineLevel="0" collapsed="false">
      <c r="A951" s="1" t="n">
        <v>3</v>
      </c>
      <c r="B951" s="1" t="n">
        <v>420</v>
      </c>
      <c r="C951" s="1" t="s">
        <v>35</v>
      </c>
      <c r="D951" s="1" t="s">
        <v>3186</v>
      </c>
      <c r="E951" s="16" t="n">
        <v>46277</v>
      </c>
      <c r="F951" s="16" t="n">
        <v>46276</v>
      </c>
      <c r="G951" s="1" t="s">
        <v>204</v>
      </c>
      <c r="H951" s="1" t="n">
        <v>1688955</v>
      </c>
      <c r="I951" s="1" t="n">
        <v>11</v>
      </c>
      <c r="J951" s="1" t="s">
        <v>3057</v>
      </c>
      <c r="K951" s="68" t="n">
        <v>1363.5</v>
      </c>
      <c r="L951" s="0" t="s">
        <v>3058</v>
      </c>
    </row>
    <row r="952" customFormat="false" ht="12.75" hidden="false" customHeight="true" outlineLevel="0" collapsed="false">
      <c r="A952" s="1" t="n">
        <v>3</v>
      </c>
      <c r="B952" s="1" t="n">
        <v>203</v>
      </c>
      <c r="C952" s="1" t="s">
        <v>35</v>
      </c>
      <c r="D952" s="1" t="s">
        <v>3187</v>
      </c>
      <c r="E952" s="16" t="n">
        <v>46267</v>
      </c>
      <c r="F952" s="16" t="n">
        <v>46266</v>
      </c>
      <c r="G952" s="1" t="s">
        <v>2674</v>
      </c>
      <c r="H952" s="1" t="n">
        <v>1638676</v>
      </c>
      <c r="I952" s="1" t="n">
        <v>11</v>
      </c>
      <c r="J952" s="1" t="s">
        <v>3057</v>
      </c>
      <c r="K952" s="68" t="n">
        <v>745</v>
      </c>
      <c r="L952" s="0" t="s">
        <v>3058</v>
      </c>
    </row>
    <row r="953" customFormat="false" ht="12.75" hidden="false" customHeight="true" outlineLevel="0" collapsed="false">
      <c r="A953" s="1" t="n">
        <v>3</v>
      </c>
      <c r="B953" s="1" t="n">
        <v>974217</v>
      </c>
      <c r="C953" s="1" t="s">
        <v>3188</v>
      </c>
      <c r="D953" s="1" t="s">
        <v>3189</v>
      </c>
      <c r="E953" s="16" t="n">
        <v>46258</v>
      </c>
      <c r="F953" s="16" t="n">
        <v>46256</v>
      </c>
      <c r="G953" s="1" t="s">
        <v>392</v>
      </c>
      <c r="H953" s="1" t="n">
        <v>1595590</v>
      </c>
      <c r="I953" s="1" t="n">
        <v>11</v>
      </c>
      <c r="J953" s="1" t="s">
        <v>3057</v>
      </c>
      <c r="K953" s="68" t="n">
        <v>972.06</v>
      </c>
      <c r="L953" s="0" t="s">
        <v>3058</v>
      </c>
    </row>
    <row r="954" customFormat="false" ht="12.75" hidden="false" customHeight="true" outlineLevel="0" collapsed="false">
      <c r="A954" s="1" t="n">
        <v>3</v>
      </c>
      <c r="B954" s="1" t="n">
        <v>888740</v>
      </c>
      <c r="C954" s="1" t="s">
        <v>3188</v>
      </c>
      <c r="D954" s="1" t="s">
        <v>3189</v>
      </c>
      <c r="E954" s="16" t="n">
        <v>46209</v>
      </c>
      <c r="F954" s="16" t="n">
        <v>46205</v>
      </c>
      <c r="G954" s="1" t="s">
        <v>392</v>
      </c>
      <c r="H954" s="1" t="n">
        <v>1360820</v>
      </c>
      <c r="I954" s="1" t="n">
        <v>1</v>
      </c>
      <c r="J954" s="1" t="s">
        <v>3057</v>
      </c>
      <c r="K954" s="68" t="n">
        <v>4805.92</v>
      </c>
      <c r="L954" s="0" t="s">
        <v>3062</v>
      </c>
    </row>
    <row r="955" customFormat="false" ht="12.75" hidden="false" customHeight="true" outlineLevel="0" collapsed="false">
      <c r="A955" s="1" t="n">
        <v>3</v>
      </c>
      <c r="B955" s="1" t="n">
        <v>867516</v>
      </c>
      <c r="C955" s="1" t="s">
        <v>3188</v>
      </c>
      <c r="D955" s="1" t="s">
        <v>3189</v>
      </c>
      <c r="E955" s="16" t="n">
        <v>46193</v>
      </c>
      <c r="F955" s="16" t="n">
        <v>46192</v>
      </c>
      <c r="G955" s="1" t="s">
        <v>392</v>
      </c>
      <c r="H955" s="1" t="n">
        <v>1279218</v>
      </c>
      <c r="I955" s="1" t="n">
        <v>1</v>
      </c>
      <c r="J955" s="1" t="s">
        <v>3057</v>
      </c>
      <c r="K955" s="68" t="n">
        <v>3902.24</v>
      </c>
      <c r="L955" s="0" t="s">
        <v>3062</v>
      </c>
    </row>
    <row r="956" customFormat="false" ht="12.75" hidden="false" customHeight="true" outlineLevel="0" collapsed="false">
      <c r="A956" s="1" t="n">
        <v>3</v>
      </c>
      <c r="B956" s="1" t="n">
        <v>870113</v>
      </c>
      <c r="C956" s="1" t="s">
        <v>3188</v>
      </c>
      <c r="D956" s="1" t="s">
        <v>3189</v>
      </c>
      <c r="E956" s="16" t="n">
        <v>46195</v>
      </c>
      <c r="F956" s="16" t="n">
        <v>46193</v>
      </c>
      <c r="G956" s="1" t="s">
        <v>392</v>
      </c>
      <c r="H956" s="1" t="n">
        <v>1289305</v>
      </c>
      <c r="I956" s="1" t="n">
        <v>1</v>
      </c>
      <c r="J956" s="1" t="s">
        <v>3057</v>
      </c>
      <c r="K956" s="68" t="n">
        <v>1050.99</v>
      </c>
      <c r="L956" s="0" t="s">
        <v>3062</v>
      </c>
    </row>
    <row r="957" customFormat="false" ht="12.75" hidden="false" customHeight="true" outlineLevel="0" collapsed="false">
      <c r="A957" s="1" t="n">
        <v>3</v>
      </c>
      <c r="B957" s="1" t="n">
        <v>855981</v>
      </c>
      <c r="C957" s="1" t="s">
        <v>3188</v>
      </c>
      <c r="D957" s="1" t="s">
        <v>3189</v>
      </c>
      <c r="E957" s="16" t="n">
        <v>46188</v>
      </c>
      <c r="F957" s="16" t="n">
        <v>46185</v>
      </c>
      <c r="G957" s="1" t="s">
        <v>392</v>
      </c>
      <c r="H957" s="1" t="n">
        <v>1255723</v>
      </c>
      <c r="I957" s="1" t="n">
        <v>1</v>
      </c>
      <c r="J957" s="1" t="s">
        <v>3057</v>
      </c>
      <c r="K957" s="68" t="n">
        <v>4393.07</v>
      </c>
      <c r="L957" s="0" t="s">
        <v>3062</v>
      </c>
    </row>
    <row r="958" customFormat="false" ht="12.75" hidden="false" customHeight="true" outlineLevel="0" collapsed="false">
      <c r="A958" s="1" t="n">
        <v>3</v>
      </c>
      <c r="B958" s="1" t="n">
        <v>841816</v>
      </c>
      <c r="C958" s="1" t="s">
        <v>3188</v>
      </c>
      <c r="D958" s="1" t="s">
        <v>3189</v>
      </c>
      <c r="E958" s="16" t="n">
        <v>46179</v>
      </c>
      <c r="F958" s="16" t="n">
        <v>46177</v>
      </c>
      <c r="G958" s="1" t="s">
        <v>392</v>
      </c>
      <c r="H958" s="1" t="n">
        <v>1210714</v>
      </c>
      <c r="I958" s="1" t="n">
        <v>1</v>
      </c>
      <c r="J958" s="1" t="s">
        <v>3057</v>
      </c>
      <c r="K958" s="68" t="n">
        <v>3845.86</v>
      </c>
      <c r="L958" s="0" t="s">
        <v>3062</v>
      </c>
    </row>
    <row r="959" customFormat="false" ht="12.75" hidden="false" customHeight="true" outlineLevel="0" collapsed="false">
      <c r="A959" s="1" t="n">
        <v>3</v>
      </c>
      <c r="B959" s="1" t="n">
        <v>957023</v>
      </c>
      <c r="C959" s="1" t="s">
        <v>3188</v>
      </c>
      <c r="D959" s="1" t="s">
        <v>3189</v>
      </c>
      <c r="E959" s="16" t="n">
        <v>46249</v>
      </c>
      <c r="F959" s="16" t="n">
        <v>46247</v>
      </c>
      <c r="G959" s="1" t="s">
        <v>392</v>
      </c>
      <c r="H959" s="1" t="n">
        <v>1552097</v>
      </c>
      <c r="I959" s="1" t="n">
        <v>11</v>
      </c>
      <c r="J959" s="1" t="s">
        <v>3057</v>
      </c>
      <c r="K959" s="68" t="n">
        <v>7598.71</v>
      </c>
      <c r="L959" s="0" t="s">
        <v>3058</v>
      </c>
    </row>
    <row r="960" customFormat="false" ht="12.75" hidden="false" customHeight="true" outlineLevel="0" collapsed="false">
      <c r="A960" s="1" t="n">
        <v>3</v>
      </c>
      <c r="B960" s="1" t="n">
        <v>935472</v>
      </c>
      <c r="C960" s="1" t="s">
        <v>3188</v>
      </c>
      <c r="D960" s="1" t="s">
        <v>3189</v>
      </c>
      <c r="E960" s="16" t="n">
        <v>46237</v>
      </c>
      <c r="F960" s="16" t="n">
        <v>46234</v>
      </c>
      <c r="G960" s="1" t="s">
        <v>392</v>
      </c>
      <c r="H960" s="1" t="n">
        <v>1495681</v>
      </c>
      <c r="I960" s="1" t="n">
        <v>11</v>
      </c>
      <c r="J960" s="1" t="s">
        <v>3057</v>
      </c>
      <c r="K960" s="68" t="n">
        <v>943.32</v>
      </c>
      <c r="L960" s="0" t="s">
        <v>3058</v>
      </c>
    </row>
    <row r="961" customFormat="false" ht="12.75" hidden="false" customHeight="true" outlineLevel="0" collapsed="false">
      <c r="A961" s="1" t="n">
        <v>3</v>
      </c>
      <c r="B961" s="1" t="n">
        <v>899327</v>
      </c>
      <c r="C961" s="1" t="s">
        <v>3188</v>
      </c>
      <c r="D961" s="1" t="s">
        <v>3189</v>
      </c>
      <c r="E961" s="16" t="n">
        <v>46221</v>
      </c>
      <c r="F961" s="16" t="n">
        <v>46212</v>
      </c>
      <c r="G961" s="1" t="s">
        <v>392</v>
      </c>
      <c r="H961" s="1" t="n">
        <v>1414878</v>
      </c>
      <c r="I961" s="1" t="n">
        <v>11</v>
      </c>
      <c r="J961" s="1" t="s">
        <v>3057</v>
      </c>
      <c r="K961" s="68" t="n">
        <v>924.13</v>
      </c>
      <c r="L961" s="0" t="s">
        <v>3058</v>
      </c>
    </row>
    <row r="962" customFormat="false" ht="12.75" hidden="false" customHeight="true" outlineLevel="0" collapsed="false">
      <c r="A962" s="1" t="n">
        <v>3</v>
      </c>
      <c r="B962" s="1" t="n">
        <v>995864</v>
      </c>
      <c r="C962" s="1" t="s">
        <v>3188</v>
      </c>
      <c r="D962" s="1" t="s">
        <v>3189</v>
      </c>
      <c r="E962" s="16" t="n">
        <v>46269</v>
      </c>
      <c r="F962" s="16" t="n">
        <v>46268</v>
      </c>
      <c r="G962" s="1" t="s">
        <v>392</v>
      </c>
      <c r="H962" s="1" t="n">
        <v>1653066</v>
      </c>
      <c r="I962" s="1" t="n">
        <v>11</v>
      </c>
      <c r="J962" s="1" t="s">
        <v>3057</v>
      </c>
      <c r="K962" s="68" t="n">
        <v>2927.37</v>
      </c>
      <c r="L962" s="0" t="s">
        <v>3058</v>
      </c>
    </row>
    <row r="963" customFormat="false" ht="12.75" hidden="false" customHeight="true" outlineLevel="0" collapsed="false">
      <c r="A963" s="1" t="n">
        <v>3</v>
      </c>
      <c r="B963" s="1" t="n">
        <v>974218</v>
      </c>
      <c r="C963" s="1" t="s">
        <v>3188</v>
      </c>
      <c r="D963" s="1" t="s">
        <v>3189</v>
      </c>
      <c r="E963" s="16" t="n">
        <v>46258</v>
      </c>
      <c r="F963" s="16" t="n">
        <v>46256</v>
      </c>
      <c r="G963" s="1" t="s">
        <v>392</v>
      </c>
      <c r="H963" s="1" t="n">
        <v>1595627</v>
      </c>
      <c r="I963" s="1" t="n">
        <v>11</v>
      </c>
      <c r="J963" s="1" t="s">
        <v>3057</v>
      </c>
      <c r="K963" s="68" t="n">
        <v>671.58</v>
      </c>
      <c r="L963" s="0" t="s">
        <v>3058</v>
      </c>
    </row>
    <row r="964" customFormat="false" ht="12.75" hidden="false" customHeight="true" outlineLevel="0" collapsed="false">
      <c r="A964" s="1" t="n">
        <v>3</v>
      </c>
      <c r="B964" s="1" t="n">
        <v>974216</v>
      </c>
      <c r="C964" s="1" t="s">
        <v>3188</v>
      </c>
      <c r="D964" s="1" t="s">
        <v>3189</v>
      </c>
      <c r="E964" s="16" t="n">
        <v>46258</v>
      </c>
      <c r="F964" s="16" t="n">
        <v>46256</v>
      </c>
      <c r="G964" s="1" t="s">
        <v>392</v>
      </c>
      <c r="H964" s="1" t="n">
        <v>1595618</v>
      </c>
      <c r="I964" s="1" t="n">
        <v>11</v>
      </c>
      <c r="J964" s="1" t="s">
        <v>3057</v>
      </c>
      <c r="K964" s="68" t="n">
        <v>830.63</v>
      </c>
      <c r="L964" s="0" t="s">
        <v>3058</v>
      </c>
    </row>
    <row r="965" customFormat="false" ht="12.75" hidden="false" customHeight="true" outlineLevel="0" collapsed="false">
      <c r="A965" s="1" t="n">
        <v>3</v>
      </c>
      <c r="B965" s="1" t="n">
        <v>1440073</v>
      </c>
      <c r="C965" s="1" t="s">
        <v>35</v>
      </c>
      <c r="D965" s="1" t="s">
        <v>3190</v>
      </c>
      <c r="E965" s="16" t="n">
        <v>46253</v>
      </c>
      <c r="F965" s="16" t="n">
        <v>46252</v>
      </c>
      <c r="G965" s="1" t="s">
        <v>481</v>
      </c>
      <c r="H965" s="1" t="n">
        <v>1572785</v>
      </c>
      <c r="I965" s="1" t="n">
        <v>11</v>
      </c>
      <c r="J965" s="1" t="s">
        <v>3057</v>
      </c>
      <c r="K965" s="68" t="n">
        <v>437.25</v>
      </c>
      <c r="L965" s="0" t="s">
        <v>3058</v>
      </c>
    </row>
    <row r="966" customFormat="false" ht="12.75" hidden="false" customHeight="true" outlineLevel="0" collapsed="false">
      <c r="A966" s="1" t="n">
        <v>3</v>
      </c>
      <c r="B966" s="1" t="n">
        <v>1412293</v>
      </c>
      <c r="C966" s="1" t="s">
        <v>35</v>
      </c>
      <c r="D966" s="1" t="s">
        <v>3190</v>
      </c>
      <c r="E966" s="16" t="n">
        <v>46181</v>
      </c>
      <c r="F966" s="16" t="n">
        <v>46172</v>
      </c>
      <c r="G966" s="1" t="s">
        <v>481</v>
      </c>
      <c r="H966" s="1" t="n">
        <v>1222029</v>
      </c>
      <c r="I966" s="1" t="n">
        <v>11</v>
      </c>
      <c r="J966" s="1" t="s">
        <v>3057</v>
      </c>
      <c r="K966" s="68" t="n">
        <v>547.22</v>
      </c>
      <c r="L966" s="0" t="s">
        <v>3058</v>
      </c>
    </row>
    <row r="967" customFormat="false" ht="12.75" hidden="false" customHeight="true" outlineLevel="0" collapsed="false">
      <c r="A967" s="1" t="n">
        <v>3</v>
      </c>
      <c r="B967" s="1" t="n">
        <v>1412477</v>
      </c>
      <c r="C967" s="1" t="s">
        <v>35</v>
      </c>
      <c r="D967" s="1" t="s">
        <v>3190</v>
      </c>
      <c r="E967" s="16" t="n">
        <v>46181</v>
      </c>
      <c r="F967" s="16" t="n">
        <v>46172</v>
      </c>
      <c r="G967" s="1" t="s">
        <v>481</v>
      </c>
      <c r="H967" s="1" t="n">
        <v>1223169</v>
      </c>
      <c r="I967" s="1" t="n">
        <v>11</v>
      </c>
      <c r="J967" s="1" t="s">
        <v>3057</v>
      </c>
      <c r="K967" s="68" t="n">
        <v>453.6</v>
      </c>
      <c r="L967" s="0" t="s">
        <v>3058</v>
      </c>
    </row>
    <row r="968" customFormat="false" ht="12.75" hidden="false" customHeight="true" outlineLevel="0" collapsed="false">
      <c r="A968" s="1" t="n">
        <v>3</v>
      </c>
      <c r="B968" s="1" t="n">
        <v>1412294</v>
      </c>
      <c r="C968" s="1" t="s">
        <v>35</v>
      </c>
      <c r="D968" s="1" t="s">
        <v>3190</v>
      </c>
      <c r="E968" s="16" t="n">
        <v>46181</v>
      </c>
      <c r="F968" s="16" t="n">
        <v>46172</v>
      </c>
      <c r="G968" s="1" t="s">
        <v>481</v>
      </c>
      <c r="H968" s="1" t="n">
        <v>1222207</v>
      </c>
      <c r="I968" s="1" t="n">
        <v>11</v>
      </c>
      <c r="J968" s="1" t="s">
        <v>3057</v>
      </c>
      <c r="K968" s="68" t="n">
        <v>554.53</v>
      </c>
      <c r="L968" s="0" t="s">
        <v>3058</v>
      </c>
    </row>
    <row r="969" customFormat="false" ht="12.75" hidden="false" customHeight="true" outlineLevel="0" collapsed="false">
      <c r="A969" s="1" t="n">
        <v>3</v>
      </c>
      <c r="B969" s="1" t="n">
        <v>1412292</v>
      </c>
      <c r="C969" s="1" t="s">
        <v>35</v>
      </c>
      <c r="D969" s="1" t="s">
        <v>3190</v>
      </c>
      <c r="E969" s="16" t="n">
        <v>46181</v>
      </c>
      <c r="F969" s="16" t="n">
        <v>46172</v>
      </c>
      <c r="G969" s="1" t="s">
        <v>481</v>
      </c>
      <c r="H969" s="1" t="n">
        <v>1222140</v>
      </c>
      <c r="I969" s="1" t="n">
        <v>11</v>
      </c>
      <c r="J969" s="1" t="s">
        <v>3057</v>
      </c>
      <c r="K969" s="68" t="n">
        <v>668.05</v>
      </c>
      <c r="L969" s="0" t="s">
        <v>3058</v>
      </c>
    </row>
    <row r="970" customFormat="false" ht="12.75" hidden="false" customHeight="true" outlineLevel="0" collapsed="false">
      <c r="A970" s="1" t="n">
        <v>3</v>
      </c>
      <c r="B970" s="1" t="n">
        <v>1412295</v>
      </c>
      <c r="C970" s="1" t="s">
        <v>35</v>
      </c>
      <c r="D970" s="1" t="s">
        <v>3190</v>
      </c>
      <c r="E970" s="16" t="n">
        <v>46181</v>
      </c>
      <c r="F970" s="16" t="n">
        <v>46172</v>
      </c>
      <c r="G970" s="1" t="s">
        <v>481</v>
      </c>
      <c r="H970" s="1" t="n">
        <v>1222065</v>
      </c>
      <c r="I970" s="1" t="n">
        <v>11</v>
      </c>
      <c r="J970" s="1" t="s">
        <v>3057</v>
      </c>
      <c r="K970" s="68" t="n">
        <v>220.73</v>
      </c>
      <c r="L970" s="0" t="s">
        <v>3058</v>
      </c>
    </row>
    <row r="971" customFormat="false" ht="12.75" hidden="false" customHeight="true" outlineLevel="0" collapsed="false">
      <c r="A971" s="1" t="n">
        <v>3</v>
      </c>
      <c r="B971" s="1" t="n">
        <v>1424294</v>
      </c>
      <c r="C971" s="1" t="s">
        <v>35</v>
      </c>
      <c r="D971" s="1" t="s">
        <v>3190</v>
      </c>
      <c r="E971" s="16" t="n">
        <v>46207</v>
      </c>
      <c r="F971" s="16" t="n">
        <v>46206</v>
      </c>
      <c r="G971" s="1" t="s">
        <v>481</v>
      </c>
      <c r="H971" s="1" t="n">
        <v>1348387</v>
      </c>
      <c r="I971" s="1" t="n">
        <v>1</v>
      </c>
      <c r="J971" s="1" t="s">
        <v>3057</v>
      </c>
      <c r="K971" s="68" t="n">
        <v>849.67</v>
      </c>
      <c r="L971" s="0" t="s">
        <v>3062</v>
      </c>
    </row>
    <row r="972" customFormat="false" ht="12.75" hidden="false" customHeight="true" outlineLevel="0" collapsed="false">
      <c r="A972" s="1" t="n">
        <v>3</v>
      </c>
      <c r="B972" s="1" t="n">
        <v>1418632</v>
      </c>
      <c r="C972" s="1" t="s">
        <v>35</v>
      </c>
      <c r="D972" s="1" t="s">
        <v>3190</v>
      </c>
      <c r="E972" s="16" t="n">
        <v>46195</v>
      </c>
      <c r="F972" s="16" t="n">
        <v>46191</v>
      </c>
      <c r="G972" s="1" t="s">
        <v>481</v>
      </c>
      <c r="H972" s="1" t="n">
        <v>1289332</v>
      </c>
      <c r="I972" s="1" t="n">
        <v>1</v>
      </c>
      <c r="J972" s="1" t="s">
        <v>3057</v>
      </c>
      <c r="K972" s="68" t="n">
        <v>732.36</v>
      </c>
      <c r="L972" s="0" t="s">
        <v>3062</v>
      </c>
    </row>
    <row r="973" customFormat="false" ht="12.75" hidden="false" customHeight="true" outlineLevel="0" collapsed="false">
      <c r="A973" s="1" t="n">
        <v>3</v>
      </c>
      <c r="B973" s="1" t="n">
        <v>1418633</v>
      </c>
      <c r="C973" s="1" t="s">
        <v>35</v>
      </c>
      <c r="D973" s="1" t="s">
        <v>3190</v>
      </c>
      <c r="E973" s="16" t="n">
        <v>46195</v>
      </c>
      <c r="F973" s="16" t="n">
        <v>46191</v>
      </c>
      <c r="G973" s="1" t="s">
        <v>481</v>
      </c>
      <c r="H973" s="1" t="n">
        <v>1289338</v>
      </c>
      <c r="I973" s="1" t="n">
        <v>1</v>
      </c>
      <c r="J973" s="1" t="s">
        <v>3057</v>
      </c>
      <c r="K973" s="68" t="n">
        <v>388.89</v>
      </c>
      <c r="L973" s="0" t="s">
        <v>3062</v>
      </c>
    </row>
    <row r="974" customFormat="false" ht="12.75" hidden="false" customHeight="true" outlineLevel="0" collapsed="false">
      <c r="A974" s="1" t="n">
        <v>3</v>
      </c>
      <c r="B974" s="1" t="n">
        <v>1415342</v>
      </c>
      <c r="C974" s="1" t="s">
        <v>35</v>
      </c>
      <c r="D974" s="1" t="s">
        <v>3190</v>
      </c>
      <c r="E974" s="16" t="n">
        <v>46188</v>
      </c>
      <c r="F974" s="16" t="n">
        <v>46184</v>
      </c>
      <c r="G974" s="1" t="s">
        <v>481</v>
      </c>
      <c r="H974" s="1" t="n">
        <v>1255829</v>
      </c>
      <c r="I974" s="1" t="n">
        <v>1</v>
      </c>
      <c r="J974" s="1" t="s">
        <v>3057</v>
      </c>
      <c r="K974" s="68" t="n">
        <v>716.75</v>
      </c>
      <c r="L974" s="0" t="s">
        <v>3062</v>
      </c>
    </row>
    <row r="975" customFormat="false" ht="12.75" hidden="false" customHeight="true" outlineLevel="0" collapsed="false">
      <c r="A975" s="1" t="n">
        <v>3</v>
      </c>
      <c r="B975" s="1" t="n">
        <v>1439013</v>
      </c>
      <c r="C975" s="1" t="s">
        <v>35</v>
      </c>
      <c r="D975" s="1" t="s">
        <v>3190</v>
      </c>
      <c r="E975" s="16" t="n">
        <v>46252</v>
      </c>
      <c r="F975" s="16" t="n">
        <v>46251</v>
      </c>
      <c r="G975" s="1" t="s">
        <v>481</v>
      </c>
      <c r="H975" s="1" t="n">
        <v>1566379</v>
      </c>
      <c r="I975" s="1" t="n">
        <v>11</v>
      </c>
      <c r="J975" s="1" t="s">
        <v>3057</v>
      </c>
      <c r="K975" s="68" t="n">
        <v>1060.48</v>
      </c>
      <c r="L975" s="0" t="s">
        <v>3058</v>
      </c>
    </row>
    <row r="976" customFormat="false" ht="12.75" hidden="false" customHeight="true" outlineLevel="0" collapsed="false">
      <c r="A976" s="1" t="n">
        <v>3</v>
      </c>
      <c r="B976" s="1" t="n">
        <v>1439755</v>
      </c>
      <c r="C976" s="1" t="s">
        <v>35</v>
      </c>
      <c r="D976" s="1" t="s">
        <v>3190</v>
      </c>
      <c r="E976" s="16" t="n">
        <v>46252</v>
      </c>
      <c r="F976" s="16" t="n">
        <v>46251</v>
      </c>
      <c r="G976" s="1" t="s">
        <v>481</v>
      </c>
      <c r="H976" s="1" t="n">
        <v>1568019</v>
      </c>
      <c r="I976" s="1" t="n">
        <v>11</v>
      </c>
      <c r="J976" s="1" t="s">
        <v>3057</v>
      </c>
      <c r="K976" s="68" t="n">
        <v>1052.36</v>
      </c>
      <c r="L976" s="0" t="s">
        <v>3058</v>
      </c>
    </row>
    <row r="977" customFormat="false" ht="12.75" hidden="false" customHeight="true" outlineLevel="0" collapsed="false">
      <c r="A977" s="1" t="n">
        <v>3</v>
      </c>
      <c r="B977" s="1" t="n">
        <v>1438570</v>
      </c>
      <c r="C977" s="1" t="s">
        <v>35</v>
      </c>
      <c r="D977" s="1" t="s">
        <v>3190</v>
      </c>
      <c r="E977" s="16" t="n">
        <v>46252</v>
      </c>
      <c r="F977" s="16" t="n">
        <v>46247</v>
      </c>
      <c r="G977" s="1" t="s">
        <v>481</v>
      </c>
      <c r="H977" s="1" t="n">
        <v>1567991</v>
      </c>
      <c r="I977" s="1" t="n">
        <v>11</v>
      </c>
      <c r="J977" s="1" t="s">
        <v>3057</v>
      </c>
      <c r="K977" s="68" t="n">
        <v>1239.76</v>
      </c>
      <c r="L977" s="0" t="s">
        <v>3058</v>
      </c>
    </row>
    <row r="978" customFormat="false" ht="12.75" hidden="false" customHeight="true" outlineLevel="0" collapsed="false">
      <c r="A978" s="1" t="n">
        <v>3</v>
      </c>
      <c r="B978" s="1" t="n">
        <v>1434035</v>
      </c>
      <c r="C978" s="1" t="s">
        <v>35</v>
      </c>
      <c r="D978" s="1" t="s">
        <v>3190</v>
      </c>
      <c r="E978" s="16" t="n">
        <v>46238</v>
      </c>
      <c r="F978" s="16" t="n">
        <v>46233</v>
      </c>
      <c r="G978" s="1" t="s">
        <v>481</v>
      </c>
      <c r="H978" s="1" t="n">
        <v>1498762</v>
      </c>
      <c r="I978" s="1" t="n">
        <v>11</v>
      </c>
      <c r="J978" s="1" t="s">
        <v>3057</v>
      </c>
      <c r="K978" s="68" t="n">
        <v>228.24</v>
      </c>
      <c r="L978" s="0" t="s">
        <v>3058</v>
      </c>
    </row>
    <row r="979" customFormat="false" ht="12.75" hidden="false" customHeight="true" outlineLevel="0" collapsed="false">
      <c r="A979" s="1" t="n">
        <v>3</v>
      </c>
      <c r="B979" s="1" t="n">
        <v>1431918</v>
      </c>
      <c r="C979" s="1" t="s">
        <v>35</v>
      </c>
      <c r="D979" s="1" t="s">
        <v>3190</v>
      </c>
      <c r="E979" s="16" t="n">
        <v>46234</v>
      </c>
      <c r="F979" s="16" t="n">
        <v>46230</v>
      </c>
      <c r="G979" s="1" t="s">
        <v>481</v>
      </c>
      <c r="H979" s="1" t="n">
        <v>1477551</v>
      </c>
      <c r="I979" s="1" t="n">
        <v>11</v>
      </c>
      <c r="J979" s="1" t="s">
        <v>3057</v>
      </c>
      <c r="K979" s="68" t="n">
        <v>742.93</v>
      </c>
      <c r="L979" s="0" t="s">
        <v>3058</v>
      </c>
    </row>
    <row r="980" customFormat="false" ht="12.75" hidden="false" customHeight="true" outlineLevel="0" collapsed="false">
      <c r="A980" s="1" t="n">
        <v>3</v>
      </c>
      <c r="B980" s="1" t="n">
        <v>1432680</v>
      </c>
      <c r="C980" s="1" t="s">
        <v>35</v>
      </c>
      <c r="D980" s="1" t="s">
        <v>3190</v>
      </c>
      <c r="E980" s="16" t="n">
        <v>46234</v>
      </c>
      <c r="F980" s="16" t="n">
        <v>46230</v>
      </c>
      <c r="G980" s="1" t="s">
        <v>481</v>
      </c>
      <c r="H980" s="1" t="n">
        <v>1478791</v>
      </c>
      <c r="I980" s="1" t="n">
        <v>11</v>
      </c>
      <c r="J980" s="1" t="s">
        <v>3057</v>
      </c>
      <c r="K980" s="68" t="n">
        <v>1015.17</v>
      </c>
      <c r="L980" s="0" t="s">
        <v>3058</v>
      </c>
    </row>
    <row r="981" customFormat="false" ht="12.75" hidden="false" customHeight="true" outlineLevel="0" collapsed="false">
      <c r="A981" s="1" t="n">
        <v>3</v>
      </c>
      <c r="B981" s="1" t="n">
        <v>1433260</v>
      </c>
      <c r="C981" s="1" t="s">
        <v>35</v>
      </c>
      <c r="D981" s="1" t="s">
        <v>3190</v>
      </c>
      <c r="E981" s="16" t="n">
        <v>46234</v>
      </c>
      <c r="F981" s="16" t="n">
        <v>46231</v>
      </c>
      <c r="G981" s="1" t="s">
        <v>481</v>
      </c>
      <c r="H981" s="1" t="n">
        <v>1477737</v>
      </c>
      <c r="I981" s="1" t="n">
        <v>11</v>
      </c>
      <c r="J981" s="1" t="s">
        <v>3057</v>
      </c>
      <c r="K981" s="68" t="n">
        <v>1385.79</v>
      </c>
      <c r="L981" s="0" t="s">
        <v>3058</v>
      </c>
    </row>
    <row r="982" customFormat="false" ht="12.75" hidden="false" customHeight="true" outlineLevel="0" collapsed="false">
      <c r="A982" s="1" t="n">
        <v>3</v>
      </c>
      <c r="B982" s="1" t="n">
        <v>1431205</v>
      </c>
      <c r="C982" s="1" t="s">
        <v>35</v>
      </c>
      <c r="D982" s="1" t="s">
        <v>3190</v>
      </c>
      <c r="E982" s="16" t="n">
        <v>46228</v>
      </c>
      <c r="F982" s="16" t="n">
        <v>46226</v>
      </c>
      <c r="G982" s="1" t="s">
        <v>481</v>
      </c>
      <c r="H982" s="1" t="n">
        <v>1448607</v>
      </c>
      <c r="I982" s="1" t="n">
        <v>11</v>
      </c>
      <c r="J982" s="1" t="s">
        <v>3057</v>
      </c>
      <c r="K982" s="68" t="n">
        <v>741.08</v>
      </c>
      <c r="L982" s="0" t="s">
        <v>3058</v>
      </c>
    </row>
    <row r="983" customFormat="false" ht="12.75" hidden="false" customHeight="true" outlineLevel="0" collapsed="false">
      <c r="A983" s="1" t="n">
        <v>3</v>
      </c>
      <c r="B983" s="1" t="n">
        <v>1424293</v>
      </c>
      <c r="C983" s="1" t="s">
        <v>35</v>
      </c>
      <c r="D983" s="1" t="s">
        <v>3190</v>
      </c>
      <c r="E983" s="16" t="n">
        <v>46207</v>
      </c>
      <c r="F983" s="16" t="n">
        <v>46206</v>
      </c>
      <c r="G983" s="1" t="s">
        <v>481</v>
      </c>
      <c r="H983" s="1" t="n">
        <v>1348423</v>
      </c>
      <c r="I983" s="1" t="n">
        <v>11</v>
      </c>
      <c r="J983" s="1" t="s">
        <v>3057</v>
      </c>
      <c r="K983" s="68" t="n">
        <v>914.42</v>
      </c>
      <c r="L983" s="0" t="s">
        <v>3058</v>
      </c>
    </row>
    <row r="984" customFormat="false" ht="12.75" hidden="false" customHeight="true" outlineLevel="0" collapsed="false">
      <c r="A984" s="1" t="n">
        <v>3</v>
      </c>
      <c r="B984" s="1" t="n">
        <v>1426526</v>
      </c>
      <c r="C984" s="1" t="s">
        <v>35</v>
      </c>
      <c r="D984" s="1" t="s">
        <v>3190</v>
      </c>
      <c r="E984" s="16" t="n">
        <v>46218</v>
      </c>
      <c r="F984" s="16" t="n">
        <v>46213</v>
      </c>
      <c r="G984" s="1" t="s">
        <v>481</v>
      </c>
      <c r="H984" s="1" t="n">
        <v>1402507</v>
      </c>
      <c r="I984" s="1" t="n">
        <v>11</v>
      </c>
      <c r="J984" s="1" t="s">
        <v>3057</v>
      </c>
      <c r="K984" s="68" t="n">
        <v>1113.53</v>
      </c>
      <c r="L984" s="0" t="s">
        <v>3058</v>
      </c>
    </row>
    <row r="985" customFormat="false" ht="12.75" hidden="false" customHeight="true" outlineLevel="0" collapsed="false">
      <c r="A985" s="1" t="n">
        <v>3</v>
      </c>
      <c r="B985" s="1" t="n">
        <v>1426592</v>
      </c>
      <c r="C985" s="1" t="s">
        <v>35</v>
      </c>
      <c r="D985" s="1" t="s">
        <v>3190</v>
      </c>
      <c r="E985" s="16" t="n">
        <v>46218</v>
      </c>
      <c r="F985" s="16" t="n">
        <v>46213</v>
      </c>
      <c r="G985" s="1" t="s">
        <v>481</v>
      </c>
      <c r="H985" s="1" t="n">
        <v>1402454</v>
      </c>
      <c r="I985" s="1" t="n">
        <v>11</v>
      </c>
      <c r="J985" s="1" t="s">
        <v>3057</v>
      </c>
      <c r="K985" s="68" t="n">
        <v>1041.28</v>
      </c>
      <c r="L985" s="0" t="s">
        <v>3058</v>
      </c>
    </row>
    <row r="986" customFormat="false" ht="12.75" hidden="false" customHeight="true" outlineLevel="0" collapsed="false">
      <c r="A986" s="1" t="n">
        <v>3</v>
      </c>
      <c r="B986" s="1" t="n">
        <v>1448347</v>
      </c>
      <c r="C986" s="1" t="s">
        <v>35</v>
      </c>
      <c r="D986" s="1" t="s">
        <v>3190</v>
      </c>
      <c r="E986" s="16" t="n">
        <v>46277</v>
      </c>
      <c r="F986" s="16" t="n">
        <v>46275</v>
      </c>
      <c r="G986" s="1" t="s">
        <v>481</v>
      </c>
      <c r="H986" s="1" t="n">
        <v>1688738</v>
      </c>
      <c r="I986" s="1" t="n">
        <v>11</v>
      </c>
      <c r="J986" s="1" t="s">
        <v>3057</v>
      </c>
      <c r="K986" s="68" t="n">
        <v>542.99</v>
      </c>
      <c r="L986" s="0" t="s">
        <v>3058</v>
      </c>
    </row>
    <row r="987" customFormat="false" ht="12.75" hidden="false" customHeight="true" outlineLevel="0" collapsed="false">
      <c r="A987" s="1" t="n">
        <v>3</v>
      </c>
      <c r="B987" s="1" t="n">
        <v>677</v>
      </c>
      <c r="C987" s="1" t="s">
        <v>35</v>
      </c>
      <c r="D987" s="1" t="s">
        <v>3191</v>
      </c>
      <c r="E987" s="16" t="n">
        <v>46175</v>
      </c>
      <c r="F987" s="16" t="n">
        <v>46175</v>
      </c>
      <c r="G987" s="1" t="s">
        <v>139</v>
      </c>
      <c r="H987" s="1" t="n">
        <v>1196383</v>
      </c>
      <c r="I987" s="1" t="n">
        <v>1</v>
      </c>
      <c r="J987" s="1" t="s">
        <v>3057</v>
      </c>
      <c r="K987" s="68" t="n">
        <v>270</v>
      </c>
      <c r="L987" s="0" t="s">
        <v>3062</v>
      </c>
    </row>
    <row r="988" customFormat="false" ht="12.75" hidden="false" customHeight="true" outlineLevel="0" collapsed="false">
      <c r="A988" s="1" t="n">
        <v>3</v>
      </c>
      <c r="B988" s="1" t="n">
        <v>756</v>
      </c>
      <c r="C988" s="1" t="s">
        <v>35</v>
      </c>
      <c r="D988" s="1" t="s">
        <v>3191</v>
      </c>
      <c r="E988" s="16" t="n">
        <v>46210</v>
      </c>
      <c r="F988" s="16" t="n">
        <v>46210</v>
      </c>
      <c r="G988" s="1" t="s">
        <v>139</v>
      </c>
      <c r="H988" s="1" t="n">
        <v>1368925</v>
      </c>
      <c r="I988" s="1" t="n">
        <v>1</v>
      </c>
      <c r="J988" s="1" t="s">
        <v>3057</v>
      </c>
      <c r="K988" s="68" t="n">
        <v>270</v>
      </c>
      <c r="L988" s="0" t="s">
        <v>3062</v>
      </c>
    </row>
    <row r="989" customFormat="false" ht="12.75" hidden="false" customHeight="true" outlineLevel="0" collapsed="false">
      <c r="A989" s="1" t="n">
        <v>3</v>
      </c>
      <c r="B989" s="1" t="n">
        <v>947</v>
      </c>
      <c r="C989" s="1" t="s">
        <v>35</v>
      </c>
      <c r="D989" s="1" t="s">
        <v>3191</v>
      </c>
      <c r="E989" s="16" t="n">
        <v>46276</v>
      </c>
      <c r="F989" s="16" t="n">
        <v>46274</v>
      </c>
      <c r="G989" s="1" t="s">
        <v>139</v>
      </c>
      <c r="H989" s="1" t="n">
        <v>1688845</v>
      </c>
      <c r="I989" s="1" t="n">
        <v>1</v>
      </c>
      <c r="J989" s="1" t="s">
        <v>3057</v>
      </c>
      <c r="K989" s="68" t="n">
        <v>270</v>
      </c>
      <c r="L989" s="0" t="s">
        <v>3062</v>
      </c>
    </row>
    <row r="990" customFormat="false" ht="12.75" hidden="false" customHeight="true" outlineLevel="0" collapsed="false">
      <c r="A990" s="1" t="n">
        <v>3</v>
      </c>
      <c r="B990" s="1" t="n">
        <v>927</v>
      </c>
      <c r="C990" s="1" t="s">
        <v>35</v>
      </c>
      <c r="D990" s="1" t="s">
        <v>3191</v>
      </c>
      <c r="E990" s="16" t="n">
        <v>46269</v>
      </c>
      <c r="F990" s="16" t="n">
        <v>46269</v>
      </c>
      <c r="G990" s="1" t="s">
        <v>139</v>
      </c>
      <c r="H990" s="1" t="n">
        <v>1651226</v>
      </c>
      <c r="I990" s="1" t="n">
        <v>1</v>
      </c>
      <c r="J990" s="1" t="s">
        <v>3057</v>
      </c>
      <c r="K990" s="68" t="n">
        <v>270</v>
      </c>
      <c r="L990" s="0" t="s">
        <v>3062</v>
      </c>
    </row>
    <row r="991" customFormat="false" ht="12.75" hidden="false" customHeight="true" outlineLevel="0" collapsed="false">
      <c r="A991" s="1" t="n">
        <v>3</v>
      </c>
      <c r="B991" s="1" t="n">
        <v>906</v>
      </c>
      <c r="C991" s="1" t="s">
        <v>35</v>
      </c>
      <c r="D991" s="1" t="s">
        <v>3191</v>
      </c>
      <c r="E991" s="16" t="n">
        <v>46262</v>
      </c>
      <c r="F991" s="16" t="n">
        <v>46261</v>
      </c>
      <c r="G991" s="1" t="s">
        <v>139</v>
      </c>
      <c r="H991" s="1" t="n">
        <v>1618712</v>
      </c>
      <c r="I991" s="1" t="n">
        <v>1</v>
      </c>
      <c r="J991" s="1" t="s">
        <v>3057</v>
      </c>
      <c r="K991" s="68" t="n">
        <v>270</v>
      </c>
      <c r="L991" s="0" t="s">
        <v>3062</v>
      </c>
    </row>
    <row r="992" customFormat="false" ht="12.75" hidden="false" customHeight="true" outlineLevel="0" collapsed="false">
      <c r="A992" s="1" t="n">
        <v>3</v>
      </c>
      <c r="B992" s="1" t="n">
        <v>893</v>
      </c>
      <c r="C992" s="1" t="s">
        <v>35</v>
      </c>
      <c r="D992" s="1" t="s">
        <v>3191</v>
      </c>
      <c r="E992" s="16" t="n">
        <v>46255</v>
      </c>
      <c r="F992" s="16" t="n">
        <v>46255</v>
      </c>
      <c r="G992" s="1" t="s">
        <v>139</v>
      </c>
      <c r="H992" s="1" t="n">
        <v>1595506</v>
      </c>
      <c r="I992" s="1" t="n">
        <v>1</v>
      </c>
      <c r="J992" s="1" t="s">
        <v>3057</v>
      </c>
      <c r="K992" s="68" t="n">
        <v>180</v>
      </c>
      <c r="L992" s="0" t="s">
        <v>3062</v>
      </c>
    </row>
    <row r="993" customFormat="false" ht="12.75" hidden="false" customHeight="true" outlineLevel="0" collapsed="false">
      <c r="A993" s="1" t="n">
        <v>3</v>
      </c>
      <c r="B993" s="1" t="n">
        <v>863</v>
      </c>
      <c r="C993" s="1" t="s">
        <v>35</v>
      </c>
      <c r="D993" s="1" t="s">
        <v>3191</v>
      </c>
      <c r="E993" s="16" t="n">
        <v>46246</v>
      </c>
      <c r="F993" s="16" t="n">
        <v>46246</v>
      </c>
      <c r="G993" s="1" t="s">
        <v>139</v>
      </c>
      <c r="H993" s="1" t="n">
        <v>1542752</v>
      </c>
      <c r="I993" s="1" t="n">
        <v>1</v>
      </c>
      <c r="J993" s="1" t="s">
        <v>3057</v>
      </c>
      <c r="K993" s="68" t="n">
        <v>180</v>
      </c>
      <c r="L993" s="0" t="s">
        <v>3062</v>
      </c>
    </row>
    <row r="994" customFormat="false" ht="12.75" hidden="false" customHeight="true" outlineLevel="0" collapsed="false">
      <c r="A994" s="1" t="n">
        <v>3</v>
      </c>
      <c r="B994" s="1" t="n">
        <v>846</v>
      </c>
      <c r="C994" s="1" t="s">
        <v>35</v>
      </c>
      <c r="D994" s="1" t="s">
        <v>3191</v>
      </c>
      <c r="E994" s="16" t="n">
        <v>46242</v>
      </c>
      <c r="F994" s="16" t="n">
        <v>46242</v>
      </c>
      <c r="G994" s="1" t="s">
        <v>139</v>
      </c>
      <c r="H994" s="1" t="n">
        <v>1537157</v>
      </c>
      <c r="I994" s="1" t="n">
        <v>1</v>
      </c>
      <c r="J994" s="1" t="s">
        <v>3057</v>
      </c>
      <c r="K994" s="68" t="n">
        <v>180</v>
      </c>
      <c r="L994" s="0" t="s">
        <v>3062</v>
      </c>
    </row>
    <row r="995" customFormat="false" ht="12.75" hidden="false" customHeight="true" outlineLevel="0" collapsed="false">
      <c r="A995" s="1" t="n">
        <v>3</v>
      </c>
      <c r="B995" s="1" t="n">
        <v>821</v>
      </c>
      <c r="C995" s="1" t="s">
        <v>35</v>
      </c>
      <c r="D995" s="1" t="s">
        <v>3191</v>
      </c>
      <c r="E995" s="16" t="n">
        <v>46235</v>
      </c>
      <c r="F995" s="16" t="n">
        <v>46235</v>
      </c>
      <c r="G995" s="1" t="s">
        <v>139</v>
      </c>
      <c r="H995" s="1" t="n">
        <v>1492757</v>
      </c>
      <c r="I995" s="1" t="n">
        <v>1</v>
      </c>
      <c r="J995" s="1" t="s">
        <v>3057</v>
      </c>
      <c r="K995" s="68" t="n">
        <v>270</v>
      </c>
      <c r="L995" s="0" t="s">
        <v>3062</v>
      </c>
    </row>
    <row r="996" customFormat="false" ht="12.75" hidden="false" customHeight="true" outlineLevel="0" collapsed="false">
      <c r="A996" s="1" t="n">
        <v>3</v>
      </c>
      <c r="B996" s="1" t="n">
        <v>806</v>
      </c>
      <c r="C996" s="1" t="s">
        <v>35</v>
      </c>
      <c r="D996" s="1" t="s">
        <v>3191</v>
      </c>
      <c r="E996" s="16" t="n">
        <v>46228</v>
      </c>
      <c r="F996" s="16" t="n">
        <v>46228</v>
      </c>
      <c r="G996" s="1" t="s">
        <v>139</v>
      </c>
      <c r="H996" s="1" t="n">
        <v>1463278</v>
      </c>
      <c r="I996" s="1" t="n">
        <v>1</v>
      </c>
      <c r="J996" s="1" t="s">
        <v>3057</v>
      </c>
      <c r="K996" s="68" t="n">
        <v>270</v>
      </c>
      <c r="L996" s="0" t="s">
        <v>3062</v>
      </c>
    </row>
    <row r="997" customFormat="false" ht="12.75" hidden="false" customHeight="true" outlineLevel="0" collapsed="false">
      <c r="A997" s="1" t="n">
        <v>3</v>
      </c>
      <c r="B997" s="1" t="n">
        <v>789</v>
      </c>
      <c r="C997" s="1" t="s">
        <v>35</v>
      </c>
      <c r="D997" s="1" t="s">
        <v>3191</v>
      </c>
      <c r="E997" s="16" t="n">
        <v>46223</v>
      </c>
      <c r="F997" s="16" t="n">
        <v>46223</v>
      </c>
      <c r="G997" s="1" t="s">
        <v>139</v>
      </c>
      <c r="H997" s="1" t="n">
        <v>1427384</v>
      </c>
      <c r="I997" s="1" t="n">
        <v>1</v>
      </c>
      <c r="J997" s="1" t="s">
        <v>3057</v>
      </c>
      <c r="K997" s="68" t="n">
        <v>270</v>
      </c>
      <c r="L997" s="0" t="s">
        <v>3062</v>
      </c>
    </row>
    <row r="998" customFormat="false" ht="12.75" hidden="false" customHeight="true" outlineLevel="0" collapsed="false">
      <c r="A998" s="1" t="n">
        <v>3</v>
      </c>
      <c r="B998" s="1" t="n">
        <v>774</v>
      </c>
      <c r="C998" s="1" t="s">
        <v>35</v>
      </c>
      <c r="D998" s="1" t="s">
        <v>3191</v>
      </c>
      <c r="E998" s="16" t="n">
        <v>46217</v>
      </c>
      <c r="F998" s="16" t="n">
        <v>46217</v>
      </c>
      <c r="G998" s="1" t="s">
        <v>139</v>
      </c>
      <c r="H998" s="1" t="n">
        <v>1444110</v>
      </c>
      <c r="I998" s="1" t="n">
        <v>1</v>
      </c>
      <c r="J998" s="1" t="s">
        <v>3057</v>
      </c>
      <c r="K998" s="68" t="n">
        <v>270</v>
      </c>
      <c r="L998" s="0" t="s">
        <v>3062</v>
      </c>
    </row>
    <row r="999" customFormat="false" ht="12.75" hidden="false" customHeight="true" outlineLevel="0" collapsed="false">
      <c r="A999" s="1" t="n">
        <v>3</v>
      </c>
      <c r="B999" s="1" t="n">
        <v>738</v>
      </c>
      <c r="C999" s="1" t="s">
        <v>35</v>
      </c>
      <c r="D999" s="1" t="s">
        <v>3191</v>
      </c>
      <c r="E999" s="16" t="n">
        <v>46203</v>
      </c>
      <c r="F999" s="16" t="n">
        <v>46203</v>
      </c>
      <c r="G999" s="1" t="s">
        <v>139</v>
      </c>
      <c r="H999" s="1" t="n">
        <v>1333698</v>
      </c>
      <c r="I999" s="1" t="n">
        <v>1</v>
      </c>
      <c r="J999" s="1" t="s">
        <v>3057</v>
      </c>
      <c r="K999" s="68" t="n">
        <v>270</v>
      </c>
      <c r="L999" s="0" t="s">
        <v>3062</v>
      </c>
    </row>
    <row r="1000" customFormat="false" ht="12.75" hidden="false" customHeight="true" outlineLevel="0" collapsed="false">
      <c r="A1000" s="1" t="n">
        <v>3</v>
      </c>
      <c r="B1000" s="1" t="n">
        <v>723</v>
      </c>
      <c r="C1000" s="1" t="s">
        <v>35</v>
      </c>
      <c r="D1000" s="1" t="s">
        <v>3191</v>
      </c>
      <c r="E1000" s="16" t="n">
        <v>46196</v>
      </c>
      <c r="F1000" s="16" t="n">
        <v>46196</v>
      </c>
      <c r="G1000" s="1" t="s">
        <v>139</v>
      </c>
      <c r="H1000" s="1" t="n">
        <v>1298961</v>
      </c>
      <c r="I1000" s="1" t="n">
        <v>1</v>
      </c>
      <c r="J1000" s="1" t="s">
        <v>3057</v>
      </c>
      <c r="K1000" s="68" t="n">
        <v>270</v>
      </c>
      <c r="L1000" s="0" t="s">
        <v>3062</v>
      </c>
    </row>
    <row r="1001" customFormat="false" ht="12.75" hidden="false" customHeight="true" outlineLevel="0" collapsed="false">
      <c r="A1001" s="1" t="n">
        <v>3</v>
      </c>
      <c r="B1001" s="1" t="n">
        <v>713</v>
      </c>
      <c r="C1001" s="1" t="s">
        <v>35</v>
      </c>
      <c r="D1001" s="1" t="s">
        <v>3191</v>
      </c>
      <c r="E1001" s="16" t="n">
        <v>46188</v>
      </c>
      <c r="F1001" s="16" t="n">
        <v>46188</v>
      </c>
      <c r="G1001" s="1" t="s">
        <v>139</v>
      </c>
      <c r="H1001" s="1" t="n">
        <v>1261038</v>
      </c>
      <c r="I1001" s="1" t="n">
        <v>1</v>
      </c>
      <c r="J1001" s="1" t="s">
        <v>3057</v>
      </c>
      <c r="K1001" s="68" t="n">
        <v>270</v>
      </c>
      <c r="L1001" s="0" t="s">
        <v>3062</v>
      </c>
    </row>
    <row r="1002" customFormat="false" ht="12.75" hidden="false" customHeight="true" outlineLevel="0" collapsed="false">
      <c r="A1002" s="1" t="n">
        <v>3</v>
      </c>
      <c r="B1002" s="1" t="n">
        <v>696</v>
      </c>
      <c r="C1002" s="1" t="s">
        <v>35</v>
      </c>
      <c r="D1002" s="1" t="s">
        <v>3191</v>
      </c>
      <c r="E1002" s="16" t="n">
        <v>46183</v>
      </c>
      <c r="F1002" s="16" t="n">
        <v>46183</v>
      </c>
      <c r="G1002" s="1" t="s">
        <v>139</v>
      </c>
      <c r="H1002" s="1" t="n">
        <v>1235166</v>
      </c>
      <c r="I1002" s="1" t="n">
        <v>1</v>
      </c>
      <c r="J1002" s="1" t="s">
        <v>3057</v>
      </c>
      <c r="K1002" s="68" t="n">
        <v>270</v>
      </c>
      <c r="L1002" s="0" t="s">
        <v>3062</v>
      </c>
    </row>
    <row r="1003" customFormat="false" ht="12.75" hidden="false" customHeight="true" outlineLevel="0" collapsed="false">
      <c r="A1003" s="1" t="n">
        <v>3</v>
      </c>
      <c r="B1003" s="1" t="n">
        <v>689</v>
      </c>
      <c r="C1003" s="1" t="s">
        <v>35</v>
      </c>
      <c r="D1003" s="1" t="s">
        <v>3191</v>
      </c>
      <c r="E1003" s="16" t="n">
        <v>46179</v>
      </c>
      <c r="F1003" s="16" t="n">
        <v>46179</v>
      </c>
      <c r="G1003" s="1" t="s">
        <v>139</v>
      </c>
      <c r="H1003" s="1" t="n">
        <v>1225968</v>
      </c>
      <c r="I1003" s="1" t="n">
        <v>1</v>
      </c>
      <c r="J1003" s="1" t="s">
        <v>3057</v>
      </c>
      <c r="K1003" s="68" t="n">
        <v>270</v>
      </c>
      <c r="L1003" s="0" t="s">
        <v>3062</v>
      </c>
    </row>
    <row r="1004" customFormat="false" ht="12.75" hidden="false" customHeight="true" outlineLevel="0" collapsed="false">
      <c r="A1004" s="1" t="n">
        <v>3</v>
      </c>
      <c r="B1004" s="1" t="n">
        <v>241</v>
      </c>
      <c r="C1004" s="1" t="s">
        <v>35</v>
      </c>
      <c r="D1004" s="1" t="s">
        <v>3192</v>
      </c>
      <c r="E1004" s="16" t="n">
        <v>46269</v>
      </c>
      <c r="F1004" s="16" t="n">
        <v>46267</v>
      </c>
      <c r="G1004" s="1" t="s">
        <v>2804</v>
      </c>
      <c r="H1004" s="1" t="n">
        <v>1650626</v>
      </c>
      <c r="I1004" s="1" t="n">
        <v>39</v>
      </c>
      <c r="J1004" s="1" t="s">
        <v>3057</v>
      </c>
      <c r="K1004" s="68" t="n">
        <v>1114.2</v>
      </c>
      <c r="L1004" s="0" t="s">
        <v>3062</v>
      </c>
    </row>
    <row r="1005" customFormat="false" ht="12.75" hidden="false" customHeight="true" outlineLevel="0" collapsed="false">
      <c r="A1005" s="1" t="n">
        <v>3</v>
      </c>
      <c r="B1005" s="1" t="n">
        <v>356005</v>
      </c>
      <c r="C1005" s="1" t="s">
        <v>189</v>
      </c>
      <c r="D1005" s="1" t="s">
        <v>3193</v>
      </c>
      <c r="E1005" s="16" t="n">
        <v>46239</v>
      </c>
      <c r="F1005" s="16" t="n">
        <v>46238</v>
      </c>
      <c r="G1005" s="1" t="s">
        <v>766</v>
      </c>
      <c r="H1005" s="1" t="n">
        <v>1504697</v>
      </c>
      <c r="I1005" s="1" t="n">
        <v>11</v>
      </c>
      <c r="J1005" s="1" t="s">
        <v>3057</v>
      </c>
      <c r="K1005" s="68" t="n">
        <v>1771.31</v>
      </c>
      <c r="L1005" s="0" t="s">
        <v>3058</v>
      </c>
    </row>
    <row r="1006" customFormat="false" ht="12.75" hidden="false" customHeight="true" outlineLevel="0" collapsed="false">
      <c r="A1006" s="1" t="n">
        <v>3</v>
      </c>
      <c r="B1006" s="1" t="n">
        <v>346035</v>
      </c>
      <c r="C1006" s="1" t="s">
        <v>189</v>
      </c>
      <c r="D1006" s="1" t="s">
        <v>3193</v>
      </c>
      <c r="E1006" s="16" t="n">
        <v>46184</v>
      </c>
      <c r="F1006" s="16" t="n">
        <v>46181</v>
      </c>
      <c r="G1006" s="1" t="s">
        <v>766</v>
      </c>
      <c r="H1006" s="1" t="n">
        <v>1235593</v>
      </c>
      <c r="I1006" s="1" t="n">
        <v>11</v>
      </c>
      <c r="J1006" s="1" t="s">
        <v>3057</v>
      </c>
      <c r="K1006" s="68" t="n">
        <v>3325.11</v>
      </c>
      <c r="L1006" s="0" t="s">
        <v>3058</v>
      </c>
    </row>
    <row r="1007" customFormat="false" ht="12.75" hidden="false" customHeight="true" outlineLevel="0" collapsed="false">
      <c r="A1007" s="1" t="n">
        <v>3</v>
      </c>
      <c r="B1007" s="1" t="n">
        <v>3357</v>
      </c>
      <c r="C1007" s="1" t="s">
        <v>35</v>
      </c>
      <c r="D1007" s="1" t="s">
        <v>3194</v>
      </c>
      <c r="E1007" s="16" t="n">
        <v>46263</v>
      </c>
      <c r="F1007" s="16" t="n">
        <v>46261</v>
      </c>
      <c r="G1007" s="1" t="s">
        <v>467</v>
      </c>
      <c r="H1007" s="1" t="n">
        <v>1618457</v>
      </c>
      <c r="I1007" s="1" t="n">
        <v>11</v>
      </c>
      <c r="J1007" s="1" t="s">
        <v>3057</v>
      </c>
      <c r="K1007" s="68" t="n">
        <v>1831.54</v>
      </c>
      <c r="L1007" s="0" t="s">
        <v>3058</v>
      </c>
    </row>
    <row r="1008" customFormat="false" ht="12.75" hidden="false" customHeight="false" outlineLevel="0" collapsed="false">
      <c r="A1008" s="1" t="n">
        <v>3</v>
      </c>
      <c r="B1008" s="1" t="n">
        <v>2751</v>
      </c>
      <c r="C1008" s="1" t="s">
        <v>35</v>
      </c>
      <c r="D1008" s="1" t="s">
        <v>3194</v>
      </c>
      <c r="E1008" s="76" t="n">
        <v>46216</v>
      </c>
      <c r="F1008" s="76" t="n">
        <v>46212</v>
      </c>
      <c r="G1008" s="1" t="s">
        <v>467</v>
      </c>
      <c r="H1008" s="0" t="n">
        <v>1392615</v>
      </c>
      <c r="I1008" s="1" t="n">
        <v>11</v>
      </c>
      <c r="J1008" s="1" t="s">
        <v>3057</v>
      </c>
      <c r="K1008" s="77" t="n">
        <v>2260.14</v>
      </c>
      <c r="L1008" s="0" t="s">
        <v>3058</v>
      </c>
    </row>
    <row r="1009" customFormat="false" ht="12.75" hidden="false" customHeight="false" outlineLevel="0" collapsed="false">
      <c r="A1009" s="1" t="n">
        <v>3</v>
      </c>
      <c r="B1009" s="1" t="n">
        <v>409</v>
      </c>
      <c r="C1009" s="1" t="s">
        <v>35</v>
      </c>
      <c r="D1009" s="1" t="s">
        <v>3195</v>
      </c>
      <c r="E1009" s="76" t="n">
        <v>46255</v>
      </c>
      <c r="F1009" s="76" t="n">
        <v>46255</v>
      </c>
      <c r="G1009" s="1" t="s">
        <v>288</v>
      </c>
      <c r="H1009" s="0" t="n">
        <v>1595501</v>
      </c>
      <c r="I1009" s="1" t="n">
        <v>1</v>
      </c>
      <c r="J1009" s="1" t="s">
        <v>3057</v>
      </c>
      <c r="K1009" s="77" t="n">
        <v>884</v>
      </c>
      <c r="L1009" s="0" t="s">
        <v>3062</v>
      </c>
    </row>
    <row r="1010" customFormat="false" ht="12.75" hidden="false" customHeight="false" outlineLevel="0" collapsed="false">
      <c r="A1010" s="1" t="n">
        <v>3</v>
      </c>
      <c r="B1010" s="1" t="n">
        <v>362</v>
      </c>
      <c r="C1010" s="1" t="s">
        <v>35</v>
      </c>
      <c r="D1010" s="1" t="s">
        <v>3195</v>
      </c>
      <c r="E1010" s="76" t="n">
        <v>46220</v>
      </c>
      <c r="F1010" s="76" t="n">
        <v>46220</v>
      </c>
      <c r="G1010" s="1" t="s">
        <v>3196</v>
      </c>
      <c r="H1010" s="0" t="n">
        <v>1424243</v>
      </c>
      <c r="I1010" s="1" t="n">
        <v>1</v>
      </c>
      <c r="J1010" s="1" t="s">
        <v>3057</v>
      </c>
      <c r="K1010" s="77" t="n">
        <v>504</v>
      </c>
      <c r="L1010" s="0" t="s">
        <v>3062</v>
      </c>
    </row>
    <row r="1011" customFormat="false" ht="12.75" hidden="false" customHeight="false" outlineLevel="0" collapsed="false">
      <c r="A1011" s="1" t="n">
        <v>3</v>
      </c>
      <c r="B1011" s="1" t="n">
        <v>400</v>
      </c>
      <c r="C1011" s="1" t="s">
        <v>35</v>
      </c>
      <c r="D1011" s="1" t="s">
        <v>3195</v>
      </c>
      <c r="E1011" s="76" t="n">
        <v>46248</v>
      </c>
      <c r="F1011" s="76" t="n">
        <v>46248</v>
      </c>
      <c r="G1011" s="1" t="s">
        <v>288</v>
      </c>
      <c r="H1011" s="0" t="n">
        <v>1551713</v>
      </c>
      <c r="I1011" s="1" t="n">
        <v>1</v>
      </c>
      <c r="J1011" s="1" t="s">
        <v>3057</v>
      </c>
      <c r="K1011" s="77" t="n">
        <v>1070</v>
      </c>
      <c r="L1011" s="0" t="s">
        <v>3062</v>
      </c>
    </row>
    <row r="1012" customFormat="false" ht="12.75" hidden="false" customHeight="false" outlineLevel="0" collapsed="false">
      <c r="A1012" s="1" t="n">
        <v>3</v>
      </c>
      <c r="B1012" s="1" t="n">
        <v>394</v>
      </c>
      <c r="C1012" s="1" t="s">
        <v>35</v>
      </c>
      <c r="D1012" s="1" t="s">
        <v>3195</v>
      </c>
      <c r="E1012" s="76" t="n">
        <v>46241</v>
      </c>
      <c r="F1012" s="76" t="n">
        <v>46241</v>
      </c>
      <c r="G1012" s="1" t="s">
        <v>288</v>
      </c>
      <c r="H1012" s="0" t="n">
        <v>1518028</v>
      </c>
      <c r="I1012" s="1" t="n">
        <v>1</v>
      </c>
      <c r="J1012" s="1" t="s">
        <v>3057</v>
      </c>
      <c r="K1012" s="77" t="n">
        <v>870</v>
      </c>
      <c r="L1012" s="0" t="s">
        <v>3062</v>
      </c>
    </row>
    <row r="1013" customFormat="false" ht="12.75" hidden="false" customHeight="false" outlineLevel="0" collapsed="false">
      <c r="A1013" s="1" t="n">
        <v>3</v>
      </c>
      <c r="B1013" s="1" t="n">
        <v>388</v>
      </c>
      <c r="C1013" s="1" t="s">
        <v>35</v>
      </c>
      <c r="D1013" s="1" t="s">
        <v>3195</v>
      </c>
      <c r="E1013" s="76" t="n">
        <v>46234</v>
      </c>
      <c r="F1013" s="76" t="n">
        <v>46234</v>
      </c>
      <c r="G1013" s="1" t="s">
        <v>288</v>
      </c>
      <c r="H1013" s="0" t="n">
        <v>1481673</v>
      </c>
      <c r="I1013" s="1" t="n">
        <v>1</v>
      </c>
      <c r="J1013" s="1" t="s">
        <v>3057</v>
      </c>
      <c r="K1013" s="77" t="n">
        <v>1070</v>
      </c>
      <c r="L1013" s="0" t="s">
        <v>3062</v>
      </c>
    </row>
    <row r="1014" customFormat="false" ht="12.75" hidden="false" customHeight="false" outlineLevel="0" collapsed="false">
      <c r="A1014" s="1" t="n">
        <v>3</v>
      </c>
      <c r="B1014" s="1" t="n">
        <v>373</v>
      </c>
      <c r="C1014" s="1" t="s">
        <v>35</v>
      </c>
      <c r="D1014" s="1" t="s">
        <v>3195</v>
      </c>
      <c r="E1014" s="76" t="n">
        <v>46227</v>
      </c>
      <c r="F1014" s="76" t="n">
        <v>46227</v>
      </c>
      <c r="G1014" s="1" t="s">
        <v>288</v>
      </c>
      <c r="H1014" s="0" t="n">
        <v>1443995</v>
      </c>
      <c r="I1014" s="1" t="n">
        <v>1</v>
      </c>
      <c r="J1014" s="1" t="s">
        <v>3057</v>
      </c>
      <c r="K1014" s="77" t="n">
        <v>1030</v>
      </c>
      <c r="L1014" s="0" t="s">
        <v>3062</v>
      </c>
    </row>
    <row r="1015" customFormat="false" ht="12.75" hidden="false" customHeight="false" outlineLevel="0" collapsed="false">
      <c r="A1015" s="1" t="n">
        <v>3</v>
      </c>
      <c r="B1015" s="1" t="n">
        <v>368</v>
      </c>
      <c r="C1015" s="1" t="s">
        <v>35</v>
      </c>
      <c r="D1015" s="1" t="s">
        <v>3195</v>
      </c>
      <c r="E1015" s="76" t="n">
        <v>46221</v>
      </c>
      <c r="F1015" s="76" t="n">
        <v>46221</v>
      </c>
      <c r="G1015" s="1" t="s">
        <v>3196</v>
      </c>
      <c r="H1015" s="0" t="n">
        <v>1423876</v>
      </c>
      <c r="I1015" s="1" t="n">
        <v>1</v>
      </c>
      <c r="J1015" s="1" t="s">
        <v>3057</v>
      </c>
      <c r="K1015" s="77" t="n">
        <v>200</v>
      </c>
      <c r="L1015" s="0" t="s">
        <v>3062</v>
      </c>
    </row>
    <row r="1016" customFormat="false" ht="12.75" hidden="false" customHeight="false" outlineLevel="0" collapsed="false">
      <c r="A1016" s="1" t="n">
        <v>3</v>
      </c>
      <c r="B1016" s="1" t="n">
        <v>354</v>
      </c>
      <c r="C1016" s="1" t="s">
        <v>35</v>
      </c>
      <c r="D1016" s="1" t="s">
        <v>3195</v>
      </c>
      <c r="E1016" s="76" t="n">
        <v>46213</v>
      </c>
      <c r="F1016" s="76" t="n">
        <v>46213</v>
      </c>
      <c r="G1016" s="1" t="s">
        <v>3196</v>
      </c>
      <c r="H1016" s="0" t="n">
        <v>1381927</v>
      </c>
      <c r="I1016" s="1" t="n">
        <v>1</v>
      </c>
      <c r="J1016" s="1" t="s">
        <v>3057</v>
      </c>
      <c r="K1016" s="77" t="n">
        <v>784</v>
      </c>
      <c r="L1016" s="0" t="s">
        <v>3062</v>
      </c>
    </row>
    <row r="1017" customFormat="false" ht="12.75" hidden="false" customHeight="false" outlineLevel="0" collapsed="false">
      <c r="A1017" s="1" t="n">
        <v>3</v>
      </c>
      <c r="B1017" s="1" t="n">
        <v>346</v>
      </c>
      <c r="C1017" s="1" t="s">
        <v>35</v>
      </c>
      <c r="D1017" s="1" t="s">
        <v>3195</v>
      </c>
      <c r="E1017" s="76" t="n">
        <v>46209</v>
      </c>
      <c r="F1017" s="76" t="n">
        <v>46207</v>
      </c>
      <c r="G1017" s="1" t="s">
        <v>3196</v>
      </c>
      <c r="H1017" s="0" t="n">
        <v>1364295</v>
      </c>
      <c r="I1017" s="1" t="n">
        <v>1</v>
      </c>
      <c r="J1017" s="1" t="s">
        <v>3057</v>
      </c>
      <c r="K1017" s="77" t="n">
        <v>320</v>
      </c>
      <c r="L1017" s="0" t="s">
        <v>3062</v>
      </c>
    </row>
    <row r="1018" customFormat="false" ht="12.75" hidden="false" customHeight="false" outlineLevel="0" collapsed="false">
      <c r="A1018" s="1" t="n">
        <v>3</v>
      </c>
      <c r="B1018" s="1" t="n">
        <v>339</v>
      </c>
      <c r="C1018" s="1" t="s">
        <v>35</v>
      </c>
      <c r="D1018" s="1" t="s">
        <v>3195</v>
      </c>
      <c r="E1018" s="76" t="n">
        <v>46206</v>
      </c>
      <c r="F1018" s="76" t="n">
        <v>46206</v>
      </c>
      <c r="G1018" s="1" t="s">
        <v>3196</v>
      </c>
      <c r="H1018" s="0" t="n">
        <v>1348284</v>
      </c>
      <c r="I1018" s="1" t="n">
        <v>1</v>
      </c>
      <c r="J1018" s="1" t="s">
        <v>3057</v>
      </c>
      <c r="K1018" s="77" t="n">
        <v>704</v>
      </c>
      <c r="L1018" s="0" t="s">
        <v>3062</v>
      </c>
    </row>
    <row r="1019" customFormat="false" ht="12.75" hidden="false" customHeight="false" outlineLevel="0" collapsed="false">
      <c r="A1019" s="1" t="n">
        <v>3</v>
      </c>
      <c r="B1019" s="1" t="n">
        <v>329</v>
      </c>
      <c r="C1019" s="1" t="s">
        <v>35</v>
      </c>
      <c r="D1019" s="1" t="s">
        <v>3195</v>
      </c>
      <c r="E1019" s="76" t="n">
        <v>46199</v>
      </c>
      <c r="F1019" s="76" t="n">
        <v>46199</v>
      </c>
      <c r="G1019" s="1" t="s">
        <v>3196</v>
      </c>
      <c r="H1019" s="0" t="n">
        <v>1312429</v>
      </c>
      <c r="I1019" s="1" t="n">
        <v>1</v>
      </c>
      <c r="J1019" s="1" t="s">
        <v>3057</v>
      </c>
      <c r="K1019" s="77" t="n">
        <v>1071.5</v>
      </c>
      <c r="L1019" s="0" t="s">
        <v>3062</v>
      </c>
    </row>
    <row r="1020" customFormat="false" ht="12.75" hidden="false" customHeight="false" outlineLevel="0" collapsed="false">
      <c r="A1020" s="1" t="n">
        <v>3</v>
      </c>
      <c r="B1020" s="1" t="n">
        <v>317</v>
      </c>
      <c r="C1020" s="1" t="s">
        <v>35</v>
      </c>
      <c r="D1020" s="1" t="s">
        <v>3195</v>
      </c>
      <c r="E1020" s="76" t="n">
        <v>46192</v>
      </c>
      <c r="F1020" s="76" t="n">
        <v>46192</v>
      </c>
      <c r="G1020" s="1" t="s">
        <v>3196</v>
      </c>
      <c r="H1020" s="0" t="n">
        <v>1279589</v>
      </c>
      <c r="I1020" s="1" t="n">
        <v>1</v>
      </c>
      <c r="J1020" s="1" t="s">
        <v>3057</v>
      </c>
      <c r="K1020" s="77" t="n">
        <v>927</v>
      </c>
      <c r="L1020" s="0" t="s">
        <v>3062</v>
      </c>
    </row>
    <row r="1021" customFormat="false" ht="12.75" hidden="false" customHeight="false" outlineLevel="0" collapsed="false">
      <c r="A1021" s="1" t="n">
        <v>3</v>
      </c>
      <c r="B1021" s="1" t="n">
        <v>310</v>
      </c>
      <c r="C1021" s="1" t="s">
        <v>35</v>
      </c>
      <c r="D1021" s="1" t="s">
        <v>3195</v>
      </c>
      <c r="E1021" s="76" t="n">
        <v>46185</v>
      </c>
      <c r="F1021" s="76" t="n">
        <v>46185</v>
      </c>
      <c r="G1021" s="1" t="s">
        <v>3196</v>
      </c>
      <c r="H1021" s="0" t="n">
        <v>1243882</v>
      </c>
      <c r="I1021" s="1" t="n">
        <v>1</v>
      </c>
      <c r="J1021" s="1" t="s">
        <v>3057</v>
      </c>
      <c r="K1021" s="77" t="n">
        <v>1155</v>
      </c>
      <c r="L1021" s="0" t="s">
        <v>3062</v>
      </c>
    </row>
    <row r="1022" customFormat="false" ht="12.75" hidden="false" customHeight="false" outlineLevel="0" collapsed="false">
      <c r="A1022" s="1" t="n">
        <v>3</v>
      </c>
      <c r="B1022" s="1" t="n">
        <v>293</v>
      </c>
      <c r="C1022" s="1" t="s">
        <v>35</v>
      </c>
      <c r="D1022" s="1" t="s">
        <v>3195</v>
      </c>
      <c r="E1022" s="76" t="n">
        <v>46178</v>
      </c>
      <c r="F1022" s="76" t="n">
        <v>46178</v>
      </c>
      <c r="G1022" s="1" t="s">
        <v>3196</v>
      </c>
      <c r="H1022" s="0" t="n">
        <v>1210771</v>
      </c>
      <c r="I1022" s="1" t="n">
        <v>1</v>
      </c>
      <c r="J1022" s="1" t="s">
        <v>3057</v>
      </c>
      <c r="K1022" s="77" t="n">
        <v>768</v>
      </c>
      <c r="L1022" s="0" t="s">
        <v>3062</v>
      </c>
    </row>
    <row r="1023" customFormat="false" ht="12.75" hidden="false" customHeight="false" outlineLevel="0" collapsed="false">
      <c r="A1023" s="1" t="n">
        <v>3</v>
      </c>
      <c r="B1023" s="1" t="n">
        <v>434</v>
      </c>
      <c r="C1023" s="1" t="s">
        <v>35</v>
      </c>
      <c r="D1023" s="1" t="s">
        <v>3195</v>
      </c>
      <c r="E1023" s="76" t="n">
        <v>46276</v>
      </c>
      <c r="F1023" s="76" t="n">
        <v>46276</v>
      </c>
      <c r="G1023" s="1" t="s">
        <v>288</v>
      </c>
      <c r="H1023" s="0" t="n">
        <v>1688730</v>
      </c>
      <c r="I1023" s="1" t="n">
        <v>1</v>
      </c>
      <c r="J1023" s="1" t="s">
        <v>3057</v>
      </c>
      <c r="K1023" s="77" t="n">
        <v>819</v>
      </c>
      <c r="L1023" s="0" t="s">
        <v>3062</v>
      </c>
    </row>
    <row r="1024" customFormat="false" ht="12.75" hidden="false" customHeight="false" outlineLevel="0" collapsed="false">
      <c r="A1024" s="1" t="n">
        <v>3</v>
      </c>
      <c r="B1024" s="1" t="n">
        <v>426</v>
      </c>
      <c r="C1024" s="1" t="s">
        <v>35</v>
      </c>
      <c r="D1024" s="1" t="s">
        <v>3195</v>
      </c>
      <c r="E1024" s="76" t="n">
        <v>46270</v>
      </c>
      <c r="F1024" s="76" t="n">
        <v>46269</v>
      </c>
      <c r="G1024" s="1" t="s">
        <v>288</v>
      </c>
      <c r="H1024" s="0" t="n">
        <v>1676692</v>
      </c>
      <c r="I1024" s="1" t="n">
        <v>1</v>
      </c>
      <c r="J1024" s="1" t="s">
        <v>3057</v>
      </c>
      <c r="K1024" s="77" t="n">
        <v>575</v>
      </c>
      <c r="L1024" s="0" t="s">
        <v>3062</v>
      </c>
    </row>
    <row r="1025" customFormat="false" ht="12.75" hidden="false" customHeight="false" outlineLevel="0" collapsed="false">
      <c r="A1025" s="1" t="n">
        <v>3</v>
      </c>
      <c r="B1025" s="1" t="n">
        <v>419</v>
      </c>
      <c r="C1025" s="1" t="s">
        <v>35</v>
      </c>
      <c r="D1025" s="1" t="s">
        <v>3195</v>
      </c>
      <c r="E1025" s="76" t="n">
        <v>46262</v>
      </c>
      <c r="F1025" s="76" t="n">
        <v>46262</v>
      </c>
      <c r="G1025" s="1" t="s">
        <v>288</v>
      </c>
      <c r="H1025" s="0" t="n">
        <v>1618414</v>
      </c>
      <c r="I1025" s="1" t="n">
        <v>1</v>
      </c>
      <c r="J1025" s="1" t="s">
        <v>3057</v>
      </c>
      <c r="K1025" s="77" t="n">
        <v>672.5</v>
      </c>
      <c r="L1025" s="0" t="s">
        <v>3062</v>
      </c>
    </row>
    <row r="1026" customFormat="false" ht="12.75" hidden="false" customHeight="false" outlineLevel="0" collapsed="false">
      <c r="A1026" s="1" t="n">
        <v>3</v>
      </c>
      <c r="B1026" s="1" t="n">
        <v>1330</v>
      </c>
      <c r="C1026" s="1" t="s">
        <v>35</v>
      </c>
      <c r="D1026" s="1" t="s">
        <v>3197</v>
      </c>
      <c r="E1026" s="76" t="n">
        <v>46223</v>
      </c>
      <c r="F1026" s="76" t="n">
        <v>46216</v>
      </c>
      <c r="G1026" s="1" t="s">
        <v>1655</v>
      </c>
      <c r="H1026" s="0" t="n">
        <v>1424885</v>
      </c>
      <c r="I1026" s="1" t="n">
        <v>11</v>
      </c>
      <c r="J1026" s="1" t="s">
        <v>3057</v>
      </c>
      <c r="K1026" s="77" t="n">
        <v>2368.21</v>
      </c>
      <c r="L1026" s="0" t="s">
        <v>3058</v>
      </c>
    </row>
    <row r="1027" customFormat="false" ht="12.75" hidden="false" customHeight="false" outlineLevel="0" collapsed="false">
      <c r="A1027" s="1" t="n">
        <v>3</v>
      </c>
      <c r="B1027" s="1" t="n">
        <v>1358</v>
      </c>
      <c r="C1027" s="1" t="s">
        <v>35</v>
      </c>
      <c r="D1027" s="1" t="s">
        <v>3197</v>
      </c>
      <c r="E1027" s="76" t="n">
        <v>46259</v>
      </c>
      <c r="F1027" s="76" t="n">
        <v>46254</v>
      </c>
      <c r="G1027" s="1" t="s">
        <v>1655</v>
      </c>
      <c r="H1027" s="0" t="n">
        <v>1600723</v>
      </c>
      <c r="I1027" s="1" t="n">
        <v>11</v>
      </c>
      <c r="J1027" s="1" t="s">
        <v>3057</v>
      </c>
      <c r="K1027" s="77" t="n">
        <v>306.67</v>
      </c>
      <c r="L1027" s="0" t="s">
        <v>3058</v>
      </c>
    </row>
    <row r="1028" customFormat="false" ht="12.75" hidden="false" customHeight="false" outlineLevel="0" collapsed="false">
      <c r="A1028" s="1" t="n">
        <v>3</v>
      </c>
      <c r="B1028" s="1" t="n">
        <v>38</v>
      </c>
      <c r="C1028" s="1" t="s">
        <v>35</v>
      </c>
      <c r="D1028" s="1" t="s">
        <v>3198</v>
      </c>
      <c r="E1028" s="76" t="n">
        <v>46275</v>
      </c>
      <c r="F1028" s="76" t="n">
        <v>46274</v>
      </c>
      <c r="G1028" s="1" t="s">
        <v>2789</v>
      </c>
      <c r="H1028" s="0" t="n">
        <v>1681981</v>
      </c>
      <c r="I1028" s="1" t="n">
        <v>11</v>
      </c>
      <c r="J1028" s="1" t="s">
        <v>3057</v>
      </c>
      <c r="K1028" s="77" t="n">
        <v>250</v>
      </c>
      <c r="L1028" s="0" t="s">
        <v>3058</v>
      </c>
    </row>
    <row r="1029" customFormat="false" ht="12.75" hidden="false" customHeight="false" outlineLevel="0" collapsed="false">
      <c r="A1029" s="1" t="n">
        <v>3</v>
      </c>
      <c r="B1029" s="1" t="n">
        <v>45</v>
      </c>
      <c r="C1029" s="1" t="s">
        <v>189</v>
      </c>
      <c r="D1029" s="1" t="s">
        <v>3199</v>
      </c>
      <c r="E1029" s="76" t="n">
        <v>46213</v>
      </c>
      <c r="F1029" s="76" t="n">
        <v>46213</v>
      </c>
      <c r="G1029" s="1" t="s">
        <v>1214</v>
      </c>
      <c r="H1029" s="0" t="n">
        <v>1424658</v>
      </c>
      <c r="I1029" s="1" t="n">
        <v>1</v>
      </c>
      <c r="J1029" s="1" t="s">
        <v>3057</v>
      </c>
      <c r="K1029" s="77" t="n">
        <v>54</v>
      </c>
      <c r="L1029" s="0" t="s">
        <v>3062</v>
      </c>
    </row>
    <row r="1030" customFormat="false" ht="12.75" hidden="false" customHeight="false" outlineLevel="0" collapsed="false">
      <c r="A1030" s="1" t="n">
        <v>3</v>
      </c>
      <c r="B1030" s="1" t="n">
        <v>27</v>
      </c>
      <c r="C1030" s="1" t="s">
        <v>35</v>
      </c>
      <c r="D1030" s="1" t="s">
        <v>3200</v>
      </c>
      <c r="E1030" s="76" t="n">
        <v>46197</v>
      </c>
      <c r="F1030" s="76" t="n">
        <v>46195</v>
      </c>
      <c r="G1030" s="1" t="s">
        <v>793</v>
      </c>
      <c r="H1030" s="0" t="n">
        <v>1299087</v>
      </c>
      <c r="I1030" s="1" t="n">
        <v>1</v>
      </c>
      <c r="J1030" s="1" t="s">
        <v>3057</v>
      </c>
      <c r="K1030" s="77" t="n">
        <v>120</v>
      </c>
      <c r="L1030" s="0" t="s">
        <v>3062</v>
      </c>
    </row>
    <row r="1031" customFormat="false" ht="12.75" hidden="false" customHeight="false" outlineLevel="0" collapsed="false">
      <c r="A1031" s="1" t="n">
        <v>3</v>
      </c>
      <c r="B1031" s="1" t="n">
        <v>45</v>
      </c>
      <c r="C1031" s="1" t="s">
        <v>35</v>
      </c>
      <c r="D1031" s="1" t="s">
        <v>3200</v>
      </c>
      <c r="E1031" s="76" t="n">
        <v>46200</v>
      </c>
      <c r="F1031" s="76" t="n">
        <v>46198</v>
      </c>
      <c r="G1031" s="1" t="s">
        <v>793</v>
      </c>
      <c r="H1031" s="0" t="n">
        <v>1312295</v>
      </c>
      <c r="I1031" s="1" t="n">
        <v>1</v>
      </c>
      <c r="J1031" s="1" t="s">
        <v>3057</v>
      </c>
      <c r="K1031" s="77" t="n">
        <v>180</v>
      </c>
      <c r="L1031" s="0" t="s">
        <v>3062</v>
      </c>
    </row>
    <row r="1032" customFormat="false" ht="12.75" hidden="false" customHeight="false" outlineLevel="0" collapsed="false">
      <c r="A1032" s="1" t="n">
        <v>3</v>
      </c>
      <c r="B1032" s="1" t="n">
        <v>28</v>
      </c>
      <c r="C1032" s="1" t="s">
        <v>35</v>
      </c>
      <c r="D1032" s="1" t="s">
        <v>3200</v>
      </c>
      <c r="E1032" s="76" t="n">
        <v>46197</v>
      </c>
      <c r="F1032" s="76" t="n">
        <v>46195</v>
      </c>
      <c r="G1032" s="1" t="s">
        <v>793</v>
      </c>
      <c r="H1032" s="0" t="n">
        <v>1299098</v>
      </c>
      <c r="I1032" s="1" t="n">
        <v>1</v>
      </c>
      <c r="J1032" s="1" t="s">
        <v>3057</v>
      </c>
      <c r="K1032" s="77" t="n">
        <v>180</v>
      </c>
      <c r="L1032" s="0" t="s">
        <v>3062</v>
      </c>
    </row>
    <row r="1033" customFormat="false" ht="12.75" hidden="false" customHeight="false" outlineLevel="0" collapsed="false">
      <c r="A1033" s="1" t="n">
        <v>3</v>
      </c>
      <c r="B1033" s="1" t="n">
        <v>436</v>
      </c>
      <c r="C1033" s="1" t="s">
        <v>35</v>
      </c>
      <c r="D1033" s="1" t="s">
        <v>3201</v>
      </c>
      <c r="E1033" s="76" t="n">
        <v>46200</v>
      </c>
      <c r="F1033" s="76" t="n">
        <v>46197</v>
      </c>
      <c r="G1033" s="1" t="s">
        <v>1325</v>
      </c>
      <c r="H1033" s="0" t="n">
        <v>1312510</v>
      </c>
      <c r="I1033" s="1" t="n">
        <v>11</v>
      </c>
      <c r="J1033" s="1" t="s">
        <v>3057</v>
      </c>
      <c r="K1033" s="77" t="n">
        <v>653.6</v>
      </c>
      <c r="L1033" s="0" t="s">
        <v>3058</v>
      </c>
    </row>
    <row r="1034" customFormat="false" ht="12.75" hidden="false" customHeight="false" outlineLevel="0" collapsed="false">
      <c r="A1034" s="1" t="n">
        <v>3</v>
      </c>
      <c r="B1034" s="1" t="n">
        <v>1888475</v>
      </c>
      <c r="C1034" s="1" t="s">
        <v>35</v>
      </c>
      <c r="D1034" s="1" t="s">
        <v>3202</v>
      </c>
      <c r="E1034" s="76" t="n">
        <v>46181</v>
      </c>
      <c r="F1034" s="76" t="n">
        <v>46178</v>
      </c>
      <c r="G1034" s="1" t="s">
        <v>381</v>
      </c>
      <c r="H1034" s="0" t="n">
        <v>1223135</v>
      </c>
      <c r="I1034" s="1" t="n">
        <v>1</v>
      </c>
      <c r="J1034" s="1" t="s">
        <v>3057</v>
      </c>
      <c r="K1034" s="77" t="n">
        <v>863.1</v>
      </c>
      <c r="L1034" s="0" t="s">
        <v>3062</v>
      </c>
    </row>
    <row r="1035" customFormat="false" ht="12.75" hidden="false" customHeight="false" outlineLevel="0" collapsed="false">
      <c r="A1035" s="1" t="n">
        <v>3</v>
      </c>
      <c r="B1035" s="1" t="n">
        <v>1925262</v>
      </c>
      <c r="C1035" s="1" t="s">
        <v>35</v>
      </c>
      <c r="D1035" s="1" t="s">
        <v>3202</v>
      </c>
      <c r="E1035" s="76" t="n">
        <v>46259</v>
      </c>
      <c r="F1035" s="76" t="n">
        <v>46258</v>
      </c>
      <c r="G1035" s="1" t="s">
        <v>381</v>
      </c>
      <c r="H1035" s="0" t="n">
        <v>1600277</v>
      </c>
      <c r="I1035" s="1" t="n">
        <v>11</v>
      </c>
      <c r="J1035" s="1" t="s">
        <v>3057</v>
      </c>
      <c r="K1035" s="77" t="n">
        <v>942.69</v>
      </c>
      <c r="L1035" s="0" t="s">
        <v>3058</v>
      </c>
    </row>
    <row r="1036" customFormat="false" ht="12.75" hidden="false" customHeight="false" outlineLevel="0" collapsed="false">
      <c r="A1036" s="1" t="n">
        <v>3</v>
      </c>
      <c r="B1036" s="1" t="n">
        <v>1888476</v>
      </c>
      <c r="C1036" s="1" t="s">
        <v>35</v>
      </c>
      <c r="D1036" s="1" t="s">
        <v>3202</v>
      </c>
      <c r="E1036" s="76" t="n">
        <v>46182</v>
      </c>
      <c r="F1036" s="76" t="n">
        <v>46178</v>
      </c>
      <c r="G1036" s="1" t="s">
        <v>381</v>
      </c>
      <c r="H1036" s="0" t="n">
        <v>1226038</v>
      </c>
      <c r="I1036" s="1" t="n">
        <v>11</v>
      </c>
      <c r="J1036" s="1" t="s">
        <v>3057</v>
      </c>
      <c r="K1036" s="77" t="n">
        <v>736.8</v>
      </c>
      <c r="L1036" s="0" t="s">
        <v>3058</v>
      </c>
    </row>
    <row r="1037" customFormat="false" ht="12.75" hidden="false" customHeight="false" outlineLevel="0" collapsed="false">
      <c r="A1037" s="1" t="n">
        <v>3</v>
      </c>
      <c r="B1037" s="1" t="n">
        <v>1901472</v>
      </c>
      <c r="C1037" s="1" t="s">
        <v>35</v>
      </c>
      <c r="D1037" s="1" t="s">
        <v>3202</v>
      </c>
      <c r="E1037" s="76" t="n">
        <v>46209</v>
      </c>
      <c r="F1037" s="76" t="n">
        <v>46205</v>
      </c>
      <c r="G1037" s="1" t="s">
        <v>381</v>
      </c>
      <c r="H1037" s="0" t="n">
        <v>1360583</v>
      </c>
      <c r="I1037" s="1" t="n">
        <v>1</v>
      </c>
      <c r="J1037" s="1" t="s">
        <v>3057</v>
      </c>
      <c r="K1037" s="77" t="n">
        <v>1573.75</v>
      </c>
      <c r="L1037" s="0" t="s">
        <v>3062</v>
      </c>
    </row>
    <row r="1038" customFormat="false" ht="12.75" hidden="false" customHeight="false" outlineLevel="0" collapsed="false">
      <c r="A1038" s="1" t="n">
        <v>3</v>
      </c>
      <c r="B1038" s="1" t="n">
        <v>1890865</v>
      </c>
      <c r="C1038" s="1" t="s">
        <v>35</v>
      </c>
      <c r="D1038" s="1" t="s">
        <v>3202</v>
      </c>
      <c r="E1038" s="76" t="n">
        <v>46189</v>
      </c>
      <c r="F1038" s="76" t="n">
        <v>46185</v>
      </c>
      <c r="G1038" s="1" t="s">
        <v>381</v>
      </c>
      <c r="H1038" s="0" t="n">
        <v>1260175</v>
      </c>
      <c r="I1038" s="1" t="n">
        <v>1</v>
      </c>
      <c r="J1038" s="1" t="s">
        <v>3057</v>
      </c>
      <c r="K1038" s="77" t="n">
        <v>1103.52</v>
      </c>
      <c r="L1038" s="0" t="s">
        <v>3062</v>
      </c>
    </row>
    <row r="1039" customFormat="false" ht="12.75" hidden="false" customHeight="false" outlineLevel="0" collapsed="false">
      <c r="A1039" s="1" t="n">
        <v>3</v>
      </c>
      <c r="B1039" s="1" t="n">
        <v>1890866</v>
      </c>
      <c r="C1039" s="1" t="s">
        <v>35</v>
      </c>
      <c r="D1039" s="1" t="s">
        <v>3202</v>
      </c>
      <c r="E1039" s="76" t="n">
        <v>46189</v>
      </c>
      <c r="F1039" s="76" t="n">
        <v>46185</v>
      </c>
      <c r="G1039" s="1" t="s">
        <v>381</v>
      </c>
      <c r="H1039" s="0" t="n">
        <v>1260136</v>
      </c>
      <c r="I1039" s="1" t="n">
        <v>1</v>
      </c>
      <c r="J1039" s="1" t="s">
        <v>3057</v>
      </c>
      <c r="K1039" s="77" t="n">
        <v>1799</v>
      </c>
      <c r="L1039" s="0" t="s">
        <v>3062</v>
      </c>
    </row>
    <row r="1040" customFormat="false" ht="12.75" hidden="false" customHeight="false" outlineLevel="0" collapsed="false">
      <c r="A1040" s="1" t="n">
        <v>3</v>
      </c>
      <c r="B1040" s="1" t="n">
        <v>421765</v>
      </c>
      <c r="C1040" s="1" t="s">
        <v>310</v>
      </c>
      <c r="D1040" s="1" t="s">
        <v>3203</v>
      </c>
      <c r="E1040" s="76" t="n">
        <v>46200</v>
      </c>
      <c r="F1040" s="76" t="n">
        <v>46197</v>
      </c>
      <c r="G1040" s="1" t="s">
        <v>202</v>
      </c>
      <c r="H1040" s="0" t="n">
        <v>1312455</v>
      </c>
      <c r="I1040" s="1" t="n">
        <v>11</v>
      </c>
      <c r="J1040" s="1" t="s">
        <v>3057</v>
      </c>
      <c r="K1040" s="77" t="n">
        <v>2128.43</v>
      </c>
      <c r="L1040" s="0" t="s">
        <v>3058</v>
      </c>
    </row>
    <row r="1041" customFormat="false" ht="12.75" hidden="false" customHeight="false" outlineLevel="0" collapsed="false">
      <c r="A1041" s="1" t="n">
        <v>3</v>
      </c>
      <c r="B1041" s="1" t="n">
        <v>454782</v>
      </c>
      <c r="C1041" s="1" t="s">
        <v>310</v>
      </c>
      <c r="D1041" s="1" t="s">
        <v>3203</v>
      </c>
      <c r="E1041" s="76" t="n">
        <v>46275</v>
      </c>
      <c r="F1041" s="76" t="n">
        <v>46274</v>
      </c>
      <c r="G1041" s="1" t="s">
        <v>202</v>
      </c>
      <c r="H1041" s="0" t="n">
        <v>1682973</v>
      </c>
      <c r="I1041" s="1" t="n">
        <v>11</v>
      </c>
      <c r="J1041" s="1" t="s">
        <v>3057</v>
      </c>
      <c r="K1041" s="77" t="n">
        <v>2402.65</v>
      </c>
      <c r="L1041" s="0" t="s">
        <v>3058</v>
      </c>
    </row>
    <row r="1042" customFormat="false" ht="12.75" hidden="false" customHeight="false" outlineLevel="0" collapsed="false">
      <c r="A1042" s="1" t="n">
        <v>3</v>
      </c>
      <c r="B1042" s="1" t="n">
        <v>443784</v>
      </c>
      <c r="C1042" s="1" t="s">
        <v>310</v>
      </c>
      <c r="D1042" s="1" t="s">
        <v>3203</v>
      </c>
      <c r="E1042" s="76" t="n">
        <v>46252</v>
      </c>
      <c r="F1042" s="76" t="n">
        <v>46248</v>
      </c>
      <c r="G1042" s="1" t="s">
        <v>202</v>
      </c>
      <c r="H1042" s="0" t="n">
        <v>1566492</v>
      </c>
      <c r="I1042" s="1" t="n">
        <v>11</v>
      </c>
      <c r="J1042" s="1" t="s">
        <v>3057</v>
      </c>
      <c r="K1042" s="77" t="n">
        <v>820.57</v>
      </c>
      <c r="L1042" s="0" t="s">
        <v>3058</v>
      </c>
    </row>
    <row r="1043" customFormat="false" ht="12.75" hidden="false" customHeight="false" outlineLevel="0" collapsed="false">
      <c r="A1043" s="1" t="n">
        <v>3</v>
      </c>
      <c r="B1043" s="1" t="n">
        <v>438335</v>
      </c>
      <c r="C1043" s="1" t="s">
        <v>310</v>
      </c>
      <c r="D1043" s="1" t="s">
        <v>3203</v>
      </c>
      <c r="E1043" s="76" t="n">
        <v>46240</v>
      </c>
      <c r="F1043" s="76" t="n">
        <v>46239</v>
      </c>
      <c r="G1043" s="1" t="s">
        <v>202</v>
      </c>
      <c r="H1043" s="0" t="n">
        <v>1509768</v>
      </c>
      <c r="I1043" s="1" t="n">
        <v>11</v>
      </c>
      <c r="J1043" s="1" t="s">
        <v>3057</v>
      </c>
      <c r="K1043" s="77" t="n">
        <v>2953.32</v>
      </c>
      <c r="L1043" s="0" t="s">
        <v>3058</v>
      </c>
    </row>
    <row r="1044" customFormat="false" ht="12.75" hidden="false" customHeight="false" outlineLevel="0" collapsed="false">
      <c r="A1044" s="1" t="n">
        <v>3</v>
      </c>
      <c r="B1044" s="1" t="n">
        <v>426368</v>
      </c>
      <c r="C1044" s="1" t="s">
        <v>310</v>
      </c>
      <c r="D1044" s="1" t="s">
        <v>3203</v>
      </c>
      <c r="E1044" s="76" t="n">
        <v>46212</v>
      </c>
      <c r="F1044" s="76" t="n">
        <v>46210</v>
      </c>
      <c r="G1044" s="1" t="s">
        <v>202</v>
      </c>
      <c r="H1044" s="0" t="n">
        <v>1373914</v>
      </c>
      <c r="I1044" s="1" t="n">
        <v>11</v>
      </c>
      <c r="J1044" s="1" t="s">
        <v>3057</v>
      </c>
      <c r="K1044" s="77" t="n">
        <v>1953.32</v>
      </c>
      <c r="L1044" s="0" t="s">
        <v>3058</v>
      </c>
    </row>
    <row r="1045" customFormat="false" ht="12.75" hidden="false" customHeight="false" outlineLevel="0" collapsed="false">
      <c r="A1045" s="1" t="n">
        <v>3</v>
      </c>
      <c r="B1045" s="1" t="n">
        <v>661520</v>
      </c>
      <c r="C1045" s="1" t="s">
        <v>35</v>
      </c>
      <c r="D1045" s="1" t="s">
        <v>3204</v>
      </c>
      <c r="E1045" s="76" t="n">
        <v>46205</v>
      </c>
      <c r="F1045" s="76" t="n">
        <v>46203</v>
      </c>
      <c r="G1045" s="1" t="s">
        <v>269</v>
      </c>
      <c r="H1045" s="0" t="n">
        <v>1340699</v>
      </c>
      <c r="I1045" s="1" t="n">
        <v>11</v>
      </c>
      <c r="J1045" s="1" t="s">
        <v>3057</v>
      </c>
      <c r="K1045" s="77" t="n">
        <v>1968.6</v>
      </c>
      <c r="L1045" s="0" t="s">
        <v>3058</v>
      </c>
    </row>
    <row r="1046" customFormat="false" ht="12.75" hidden="false" customHeight="false" outlineLevel="0" collapsed="false">
      <c r="A1046" s="1" t="n">
        <v>3</v>
      </c>
      <c r="B1046" s="1" t="n">
        <v>3238686</v>
      </c>
      <c r="C1046" s="1" t="s">
        <v>35</v>
      </c>
      <c r="D1046" s="1" t="s">
        <v>3205</v>
      </c>
      <c r="E1046" s="76" t="n">
        <v>46254</v>
      </c>
      <c r="F1046" s="76" t="n">
        <v>46251</v>
      </c>
      <c r="G1046" s="1" t="s">
        <v>69</v>
      </c>
      <c r="H1046" s="0" t="n">
        <v>1575872</v>
      </c>
      <c r="I1046" s="1" t="n">
        <v>11</v>
      </c>
      <c r="J1046" s="1" t="s">
        <v>3057</v>
      </c>
      <c r="K1046" s="77" t="n">
        <v>3688.85</v>
      </c>
      <c r="L1046" s="0" t="s">
        <v>3058</v>
      </c>
    </row>
    <row r="1047" customFormat="false" ht="12.75" hidden="false" customHeight="false" outlineLevel="0" collapsed="false">
      <c r="A1047" s="1" t="n">
        <v>3</v>
      </c>
      <c r="B1047" s="1" t="n">
        <v>3204269</v>
      </c>
      <c r="C1047" s="1" t="s">
        <v>35</v>
      </c>
      <c r="D1047" s="1" t="s">
        <v>3205</v>
      </c>
      <c r="E1047" s="76" t="n">
        <v>46195</v>
      </c>
      <c r="F1047" s="76" t="n">
        <v>46189</v>
      </c>
      <c r="G1047" s="1" t="s">
        <v>69</v>
      </c>
      <c r="H1047" s="0" t="n">
        <v>1289363</v>
      </c>
      <c r="I1047" s="1" t="n">
        <v>11</v>
      </c>
      <c r="J1047" s="1" t="s">
        <v>3057</v>
      </c>
      <c r="K1047" s="77" t="n">
        <v>3409.01</v>
      </c>
      <c r="L1047" s="0" t="s">
        <v>3058</v>
      </c>
    </row>
    <row r="1048" customFormat="false" ht="12.75" hidden="false" customHeight="false" outlineLevel="0" collapsed="false">
      <c r="A1048" s="1" t="n">
        <v>3</v>
      </c>
      <c r="B1048" s="1" t="n">
        <v>3204267</v>
      </c>
      <c r="C1048" s="1" t="s">
        <v>35</v>
      </c>
      <c r="D1048" s="1" t="s">
        <v>3205</v>
      </c>
      <c r="E1048" s="76" t="n">
        <v>46190</v>
      </c>
      <c r="F1048" s="76" t="n">
        <v>46189</v>
      </c>
      <c r="G1048" s="1" t="s">
        <v>69</v>
      </c>
      <c r="H1048" s="0" t="n">
        <v>1265837</v>
      </c>
      <c r="I1048" s="1" t="n">
        <v>11</v>
      </c>
      <c r="J1048" s="1" t="s">
        <v>3057</v>
      </c>
      <c r="K1048" s="77" t="n">
        <v>1428</v>
      </c>
      <c r="L1048" s="0" t="s">
        <v>3058</v>
      </c>
    </row>
    <row r="1049" customFormat="false" ht="12.75" hidden="false" customHeight="false" outlineLevel="0" collapsed="false">
      <c r="A1049" s="1" t="n">
        <v>3</v>
      </c>
      <c r="B1049" s="1" t="n">
        <v>3204264</v>
      </c>
      <c r="C1049" s="1" t="s">
        <v>35</v>
      </c>
      <c r="D1049" s="1" t="s">
        <v>3205</v>
      </c>
      <c r="E1049" s="76" t="n">
        <v>46192</v>
      </c>
      <c r="F1049" s="76" t="n">
        <v>46189</v>
      </c>
      <c r="G1049" s="1" t="s">
        <v>69</v>
      </c>
      <c r="H1049" s="0" t="n">
        <v>1273315</v>
      </c>
      <c r="I1049" s="1" t="n">
        <v>11</v>
      </c>
      <c r="J1049" s="1" t="s">
        <v>3057</v>
      </c>
      <c r="K1049" s="77" t="n">
        <v>3218.1</v>
      </c>
      <c r="L1049" s="0" t="s">
        <v>3058</v>
      </c>
    </row>
    <row r="1050" customFormat="false" ht="12.75" hidden="false" customHeight="false" outlineLevel="0" collapsed="false">
      <c r="A1050" s="1" t="n">
        <v>3</v>
      </c>
      <c r="B1050" s="1" t="n">
        <v>3204263</v>
      </c>
      <c r="C1050" s="1" t="s">
        <v>35</v>
      </c>
      <c r="D1050" s="1" t="s">
        <v>3205</v>
      </c>
      <c r="E1050" s="76" t="n">
        <v>46192</v>
      </c>
      <c r="F1050" s="76" t="n">
        <v>46189</v>
      </c>
      <c r="G1050" s="1" t="s">
        <v>69</v>
      </c>
      <c r="H1050" s="0" t="n">
        <v>1273275</v>
      </c>
      <c r="I1050" s="1" t="n">
        <v>11</v>
      </c>
      <c r="J1050" s="1" t="s">
        <v>3057</v>
      </c>
      <c r="K1050" s="77" t="n">
        <v>3288.08</v>
      </c>
      <c r="L1050" s="0" t="s">
        <v>3058</v>
      </c>
    </row>
    <row r="1051" customFormat="false" ht="12.75" hidden="false" customHeight="false" outlineLevel="0" collapsed="false">
      <c r="A1051" s="1" t="n">
        <v>3</v>
      </c>
      <c r="B1051" s="1" t="n">
        <v>3204265</v>
      </c>
      <c r="C1051" s="1" t="s">
        <v>35</v>
      </c>
      <c r="D1051" s="1" t="s">
        <v>3205</v>
      </c>
      <c r="E1051" s="76" t="n">
        <v>46192</v>
      </c>
      <c r="F1051" s="76" t="n">
        <v>46189</v>
      </c>
      <c r="G1051" s="1" t="s">
        <v>69</v>
      </c>
      <c r="H1051" s="0" t="n">
        <v>1273054</v>
      </c>
      <c r="I1051" s="1" t="n">
        <v>11</v>
      </c>
      <c r="J1051" s="1" t="s">
        <v>3057</v>
      </c>
      <c r="K1051" s="77" t="n">
        <v>3951.52</v>
      </c>
      <c r="L1051" s="0" t="s">
        <v>3058</v>
      </c>
    </row>
    <row r="1052" customFormat="false" ht="12.75" hidden="false" customHeight="false" outlineLevel="0" collapsed="false">
      <c r="A1052" s="1" t="n">
        <v>3</v>
      </c>
      <c r="B1052" s="1" t="n">
        <v>3204268</v>
      </c>
      <c r="C1052" s="1" t="s">
        <v>35</v>
      </c>
      <c r="D1052" s="1" t="s">
        <v>3205</v>
      </c>
      <c r="E1052" s="76" t="n">
        <v>46192</v>
      </c>
      <c r="F1052" s="76" t="n">
        <v>46189</v>
      </c>
      <c r="G1052" s="1" t="s">
        <v>69</v>
      </c>
      <c r="H1052" s="0" t="n">
        <v>1272906</v>
      </c>
      <c r="I1052" s="1" t="n">
        <v>11</v>
      </c>
      <c r="J1052" s="1" t="s">
        <v>3057</v>
      </c>
      <c r="K1052" s="77" t="n">
        <v>3052.79</v>
      </c>
      <c r="L1052" s="0" t="s">
        <v>3058</v>
      </c>
    </row>
    <row r="1053" customFormat="false" ht="12.75" hidden="false" customHeight="false" outlineLevel="0" collapsed="false">
      <c r="A1053" s="1" t="n">
        <v>3</v>
      </c>
      <c r="B1053" s="1" t="n">
        <v>3198534</v>
      </c>
      <c r="C1053" s="1" t="s">
        <v>35</v>
      </c>
      <c r="D1053" s="1" t="s">
        <v>3205</v>
      </c>
      <c r="E1053" s="76" t="n">
        <v>46182</v>
      </c>
      <c r="F1053" s="76" t="n">
        <v>46171</v>
      </c>
      <c r="G1053" s="1" t="s">
        <v>69</v>
      </c>
      <c r="H1053" s="0" t="n">
        <v>1226248</v>
      </c>
      <c r="I1053" s="1" t="n">
        <v>11</v>
      </c>
      <c r="J1053" s="1" t="s">
        <v>3057</v>
      </c>
      <c r="K1053" s="77" t="n">
        <v>1298.98</v>
      </c>
      <c r="L1053" s="0" t="s">
        <v>3058</v>
      </c>
    </row>
    <row r="1054" customFormat="false" ht="12.75" hidden="false" customHeight="false" outlineLevel="0" collapsed="false">
      <c r="A1054" s="1" t="n">
        <v>3</v>
      </c>
      <c r="B1054" s="1" t="n">
        <v>3234932</v>
      </c>
      <c r="C1054" s="1" t="s">
        <v>35</v>
      </c>
      <c r="D1054" s="1" t="s">
        <v>3205</v>
      </c>
      <c r="E1054" s="76" t="n">
        <v>46247</v>
      </c>
      <c r="F1054" s="76" t="n">
        <v>46244</v>
      </c>
      <c r="G1054" s="1" t="s">
        <v>69</v>
      </c>
      <c r="H1054" s="0" t="n">
        <v>1540574</v>
      </c>
      <c r="I1054" s="1" t="n">
        <v>11</v>
      </c>
      <c r="J1054" s="1" t="s">
        <v>3057</v>
      </c>
      <c r="K1054" s="77" t="n">
        <v>382.52</v>
      </c>
      <c r="L1054" s="0" t="s">
        <v>3058</v>
      </c>
    </row>
    <row r="1055" customFormat="false" ht="12.75" hidden="false" customHeight="false" outlineLevel="0" collapsed="false">
      <c r="A1055" s="1" t="n">
        <v>3</v>
      </c>
      <c r="B1055" s="1" t="n">
        <v>3234933</v>
      </c>
      <c r="C1055" s="1" t="s">
        <v>35</v>
      </c>
      <c r="D1055" s="1" t="s">
        <v>3205</v>
      </c>
      <c r="E1055" s="76" t="n">
        <v>46247</v>
      </c>
      <c r="F1055" s="76" t="n">
        <v>46244</v>
      </c>
      <c r="G1055" s="1" t="s">
        <v>69</v>
      </c>
      <c r="H1055" s="0" t="n">
        <v>1540596</v>
      </c>
      <c r="I1055" s="1" t="n">
        <v>11</v>
      </c>
      <c r="J1055" s="1" t="s">
        <v>3057</v>
      </c>
      <c r="K1055" s="77" t="n">
        <v>1259.84</v>
      </c>
      <c r="L1055" s="0" t="s">
        <v>3058</v>
      </c>
    </row>
    <row r="1056" customFormat="false" ht="12.75" hidden="false" customHeight="false" outlineLevel="0" collapsed="false">
      <c r="A1056" s="1" t="n">
        <v>3</v>
      </c>
      <c r="B1056" s="1" t="n">
        <v>3229254</v>
      </c>
      <c r="C1056" s="1" t="s">
        <v>35</v>
      </c>
      <c r="D1056" s="1" t="s">
        <v>3205</v>
      </c>
      <c r="E1056" s="76" t="n">
        <v>46237</v>
      </c>
      <c r="F1056" s="76" t="n">
        <v>46233</v>
      </c>
      <c r="G1056" s="1" t="s">
        <v>69</v>
      </c>
      <c r="H1056" s="0" t="n">
        <v>1495607</v>
      </c>
      <c r="I1056" s="1" t="n">
        <v>11</v>
      </c>
      <c r="J1056" s="1" t="s">
        <v>3057</v>
      </c>
      <c r="K1056" s="77" t="n">
        <v>3790.93</v>
      </c>
      <c r="L1056" s="0" t="s">
        <v>3058</v>
      </c>
    </row>
    <row r="1057" customFormat="false" ht="12.75" hidden="false" customHeight="false" outlineLevel="0" collapsed="false">
      <c r="A1057" s="1" t="n">
        <v>3</v>
      </c>
      <c r="B1057" s="1" t="n">
        <v>3223572</v>
      </c>
      <c r="C1057" s="1" t="s">
        <v>35</v>
      </c>
      <c r="D1057" s="1" t="s">
        <v>3205</v>
      </c>
      <c r="E1057" s="76" t="n">
        <v>46228</v>
      </c>
      <c r="F1057" s="76" t="n">
        <v>46224</v>
      </c>
      <c r="G1057" s="1" t="s">
        <v>69</v>
      </c>
      <c r="H1057" s="0" t="n">
        <v>1448593</v>
      </c>
      <c r="I1057" s="1" t="n">
        <v>11</v>
      </c>
      <c r="J1057" s="1" t="s">
        <v>3057</v>
      </c>
      <c r="K1057" s="77" t="n">
        <v>861.86</v>
      </c>
      <c r="L1057" s="0" t="s">
        <v>3058</v>
      </c>
    </row>
    <row r="1058" customFormat="false" ht="12.75" hidden="false" customHeight="false" outlineLevel="0" collapsed="false">
      <c r="A1058" s="1" t="n">
        <v>3</v>
      </c>
      <c r="B1058" s="1" t="n">
        <v>3218718</v>
      </c>
      <c r="C1058" s="1" t="s">
        <v>35</v>
      </c>
      <c r="D1058" s="1" t="s">
        <v>3205</v>
      </c>
      <c r="E1058" s="76" t="n">
        <v>46223</v>
      </c>
      <c r="F1058" s="76" t="n">
        <v>46216</v>
      </c>
      <c r="G1058" s="1" t="s">
        <v>69</v>
      </c>
      <c r="H1058" s="0" t="n">
        <v>1424596</v>
      </c>
      <c r="I1058" s="1" t="n">
        <v>11</v>
      </c>
      <c r="J1058" s="1" t="s">
        <v>3057</v>
      </c>
      <c r="K1058" s="77" t="n">
        <v>2785.38</v>
      </c>
      <c r="L1058" s="0" t="s">
        <v>3058</v>
      </c>
    </row>
    <row r="1059" customFormat="false" ht="12.75" hidden="false" customHeight="false" outlineLevel="0" collapsed="false">
      <c r="A1059" s="1" t="n">
        <v>3</v>
      </c>
      <c r="B1059" s="1" t="n">
        <v>3252013</v>
      </c>
      <c r="C1059" s="1" t="s">
        <v>35</v>
      </c>
      <c r="D1059" s="1" t="s">
        <v>3205</v>
      </c>
      <c r="E1059" s="76" t="n">
        <v>46275</v>
      </c>
      <c r="F1059" s="76" t="n">
        <v>46274</v>
      </c>
      <c r="G1059" s="1" t="s">
        <v>69</v>
      </c>
      <c r="H1059" s="0" t="n">
        <v>1682840</v>
      </c>
      <c r="I1059" s="1" t="n">
        <v>39</v>
      </c>
      <c r="J1059" s="1" t="s">
        <v>3057</v>
      </c>
      <c r="K1059" s="77" t="n">
        <v>550.31</v>
      </c>
      <c r="L1059" s="0" t="s">
        <v>3062</v>
      </c>
    </row>
    <row r="1060" customFormat="false" ht="12.75" hidden="false" customHeight="false" outlineLevel="0" collapsed="false">
      <c r="A1060" s="1" t="n">
        <v>3</v>
      </c>
      <c r="B1060" s="1" t="n">
        <v>47411</v>
      </c>
      <c r="C1060" s="1" t="s">
        <v>35</v>
      </c>
      <c r="D1060" s="1" t="s">
        <v>3206</v>
      </c>
      <c r="E1060" s="76" t="n">
        <v>46188</v>
      </c>
      <c r="F1060" s="76" t="n">
        <v>46185</v>
      </c>
      <c r="G1060" s="1" t="s">
        <v>1304</v>
      </c>
      <c r="H1060" s="0" t="n">
        <v>1255841</v>
      </c>
      <c r="I1060" s="1" t="n">
        <v>1</v>
      </c>
      <c r="J1060" s="1" t="s">
        <v>3057</v>
      </c>
      <c r="K1060" s="77" t="n">
        <v>781.5</v>
      </c>
      <c r="L1060" s="0" t="s">
        <v>3062</v>
      </c>
    </row>
    <row r="1061" customFormat="false" ht="12.75" hidden="false" customHeight="false" outlineLevel="0" collapsed="false">
      <c r="A1061" s="1" t="n">
        <v>3</v>
      </c>
      <c r="B1061" s="1" t="n">
        <v>48211</v>
      </c>
      <c r="C1061" s="1" t="s">
        <v>35</v>
      </c>
      <c r="D1061" s="1" t="s">
        <v>3206</v>
      </c>
      <c r="E1061" s="76" t="n">
        <v>46252</v>
      </c>
      <c r="F1061" s="76" t="n">
        <v>46247</v>
      </c>
      <c r="G1061" s="1" t="s">
        <v>1304</v>
      </c>
      <c r="H1061" s="0" t="n">
        <v>1568087</v>
      </c>
      <c r="I1061" s="1" t="n">
        <v>11</v>
      </c>
      <c r="J1061" s="1" t="s">
        <v>3057</v>
      </c>
      <c r="K1061" s="77" t="n">
        <v>1877.25</v>
      </c>
      <c r="L1061" s="0" t="s">
        <v>3058</v>
      </c>
    </row>
    <row r="1062" customFormat="false" ht="12.75" hidden="false" customHeight="false" outlineLevel="0" collapsed="false">
      <c r="A1062" s="1" t="n">
        <v>3</v>
      </c>
      <c r="B1062" s="1" t="n">
        <v>311947</v>
      </c>
      <c r="C1062" s="1" t="s">
        <v>35</v>
      </c>
      <c r="D1062" s="1" t="s">
        <v>3207</v>
      </c>
      <c r="E1062" s="76" t="n">
        <v>46197</v>
      </c>
      <c r="F1062" s="76" t="n">
        <v>46114</v>
      </c>
      <c r="G1062" s="1" t="s">
        <v>2837</v>
      </c>
      <c r="H1062" s="0" t="n">
        <v>1392258</v>
      </c>
      <c r="I1062" s="1" t="n">
        <v>11</v>
      </c>
      <c r="J1062" s="1" t="s">
        <v>3057</v>
      </c>
      <c r="K1062" s="77" t="n">
        <v>100</v>
      </c>
      <c r="L1062" s="0" t="s">
        <v>3058</v>
      </c>
    </row>
    <row r="1063" customFormat="false" ht="12.75" hidden="false" customHeight="false" outlineLevel="0" collapsed="false">
      <c r="A1063" s="1" t="n">
        <v>3</v>
      </c>
      <c r="B1063" s="1" t="n">
        <v>320422</v>
      </c>
      <c r="C1063" s="1" t="s">
        <v>35</v>
      </c>
      <c r="D1063" s="1" t="s">
        <v>3207</v>
      </c>
      <c r="E1063" s="76" t="n">
        <v>46269</v>
      </c>
      <c r="F1063" s="76" t="n">
        <v>46268</v>
      </c>
      <c r="G1063" s="1" t="s">
        <v>2837</v>
      </c>
      <c r="H1063" s="0" t="n">
        <v>1653202</v>
      </c>
      <c r="I1063" s="1" t="n">
        <v>11</v>
      </c>
      <c r="J1063" s="1" t="s">
        <v>3057</v>
      </c>
      <c r="K1063" s="77" t="n">
        <v>2652.85</v>
      </c>
      <c r="L1063" s="0" t="s">
        <v>3058</v>
      </c>
    </row>
    <row r="1064" customFormat="false" ht="12.75" hidden="false" customHeight="false" outlineLevel="0" collapsed="false">
      <c r="A1064" s="1" t="n">
        <v>3</v>
      </c>
      <c r="B1064" s="1" t="n">
        <v>320421</v>
      </c>
      <c r="C1064" s="1" t="s">
        <v>35</v>
      </c>
      <c r="D1064" s="1" t="s">
        <v>3207</v>
      </c>
      <c r="E1064" s="76" t="n">
        <v>46269</v>
      </c>
      <c r="F1064" s="76" t="n">
        <v>46268</v>
      </c>
      <c r="G1064" s="1" t="s">
        <v>2837</v>
      </c>
      <c r="H1064" s="0" t="n">
        <v>1653351</v>
      </c>
      <c r="I1064" s="1" t="n">
        <v>11</v>
      </c>
      <c r="J1064" s="1" t="s">
        <v>3057</v>
      </c>
      <c r="K1064" s="77" t="n">
        <v>1501.75</v>
      </c>
      <c r="L1064" s="0" t="s">
        <v>3058</v>
      </c>
    </row>
    <row r="1065" customFormat="false" ht="12.75" hidden="false" customHeight="false" outlineLevel="0" collapsed="false">
      <c r="A1065" s="1" t="n">
        <v>3</v>
      </c>
      <c r="B1065" s="1" t="n">
        <v>654077</v>
      </c>
      <c r="C1065" s="1" t="s">
        <v>35</v>
      </c>
      <c r="D1065" s="1" t="s">
        <v>3208</v>
      </c>
      <c r="E1065" s="76" t="n">
        <v>46247</v>
      </c>
      <c r="F1065" s="76" t="n">
        <v>46244</v>
      </c>
      <c r="G1065" s="1" t="s">
        <v>901</v>
      </c>
      <c r="H1065" s="0" t="n">
        <v>1540662</v>
      </c>
      <c r="I1065" s="1" t="n">
        <v>11</v>
      </c>
      <c r="J1065" s="1" t="s">
        <v>3057</v>
      </c>
      <c r="K1065" s="77" t="n">
        <v>622.98</v>
      </c>
      <c r="L1065" s="0" t="s">
        <v>3058</v>
      </c>
    </row>
    <row r="1066" customFormat="false" ht="12.75" hidden="false" customHeight="false" outlineLevel="0" collapsed="false">
      <c r="A1066" s="1" t="n">
        <v>3</v>
      </c>
      <c r="B1066" s="1" t="n">
        <v>647403</v>
      </c>
      <c r="C1066" s="1" t="s">
        <v>35</v>
      </c>
      <c r="D1066" s="1" t="s">
        <v>3208</v>
      </c>
      <c r="E1066" s="76" t="n">
        <v>46202</v>
      </c>
      <c r="F1066" s="76" t="n">
        <v>46198</v>
      </c>
      <c r="G1066" s="1" t="s">
        <v>901</v>
      </c>
      <c r="H1066" s="0" t="n">
        <v>1322021</v>
      </c>
      <c r="I1066" s="1" t="n">
        <v>11</v>
      </c>
      <c r="J1066" s="1" t="s">
        <v>3057</v>
      </c>
      <c r="K1066" s="77" t="n">
        <v>1660.08</v>
      </c>
      <c r="L1066" s="0" t="s">
        <v>3058</v>
      </c>
    </row>
    <row r="1067" customFormat="false" ht="12.75" hidden="false" customHeight="false" outlineLevel="0" collapsed="false">
      <c r="A1067" s="1" t="n">
        <v>3</v>
      </c>
      <c r="B1067" s="1" t="n">
        <v>645768</v>
      </c>
      <c r="C1067" s="1" t="s">
        <v>35</v>
      </c>
      <c r="D1067" s="1" t="s">
        <v>3208</v>
      </c>
      <c r="E1067" s="76" t="n">
        <v>46189</v>
      </c>
      <c r="F1067" s="76" t="n">
        <v>46184</v>
      </c>
      <c r="G1067" s="1" t="s">
        <v>901</v>
      </c>
      <c r="H1067" s="0" t="n">
        <v>1260641</v>
      </c>
      <c r="I1067" s="1" t="n">
        <v>11</v>
      </c>
      <c r="J1067" s="1" t="s">
        <v>3057</v>
      </c>
      <c r="K1067" s="77" t="n">
        <v>2574.72</v>
      </c>
      <c r="L1067" s="0" t="s">
        <v>3058</v>
      </c>
    </row>
    <row r="1068" customFormat="false" ht="12.75" hidden="false" customHeight="false" outlineLevel="0" collapsed="false">
      <c r="A1068" s="1" t="n">
        <v>3</v>
      </c>
      <c r="B1068" s="1" t="n">
        <v>695708</v>
      </c>
      <c r="C1068" s="1" t="s">
        <v>35</v>
      </c>
      <c r="D1068" s="1" t="s">
        <v>3209</v>
      </c>
      <c r="E1068" s="76" t="n">
        <v>46277</v>
      </c>
      <c r="F1068" s="76" t="n">
        <v>46275</v>
      </c>
      <c r="G1068" s="1" t="s">
        <v>519</v>
      </c>
      <c r="H1068" s="0" t="n">
        <v>1688763</v>
      </c>
      <c r="I1068" s="1" t="n">
        <v>11</v>
      </c>
      <c r="J1068" s="1" t="s">
        <v>3057</v>
      </c>
      <c r="K1068" s="77" t="n">
        <v>612.29</v>
      </c>
      <c r="L1068" s="0" t="s">
        <v>3058</v>
      </c>
    </row>
    <row r="1069" customFormat="false" ht="12.75" hidden="false" customHeight="false" outlineLevel="0" collapsed="false">
      <c r="A1069" s="1" t="n">
        <v>3</v>
      </c>
      <c r="B1069" s="1" t="n">
        <v>670462</v>
      </c>
      <c r="C1069" s="1" t="s">
        <v>35</v>
      </c>
      <c r="D1069" s="1" t="s">
        <v>3209</v>
      </c>
      <c r="E1069" s="76" t="n">
        <v>46181</v>
      </c>
      <c r="F1069" s="76" t="n">
        <v>46170</v>
      </c>
      <c r="G1069" s="1" t="s">
        <v>519</v>
      </c>
      <c r="H1069" s="0" t="n">
        <v>1221506</v>
      </c>
      <c r="I1069" s="1" t="n">
        <v>11</v>
      </c>
      <c r="J1069" s="1" t="s">
        <v>3057</v>
      </c>
      <c r="K1069" s="77" t="n">
        <v>1943.5</v>
      </c>
      <c r="L1069" s="0" t="s">
        <v>3058</v>
      </c>
    </row>
    <row r="1070" customFormat="false" ht="12.75" hidden="false" customHeight="false" outlineLevel="0" collapsed="false">
      <c r="A1070" s="1" t="n">
        <v>3</v>
      </c>
      <c r="B1070" s="1" t="n">
        <v>671810</v>
      </c>
      <c r="C1070" s="1" t="s">
        <v>35</v>
      </c>
      <c r="D1070" s="1" t="s">
        <v>3209</v>
      </c>
      <c r="E1070" s="76" t="n">
        <v>46176</v>
      </c>
      <c r="F1070" s="76" t="n">
        <v>46172</v>
      </c>
      <c r="G1070" s="1" t="s">
        <v>519</v>
      </c>
      <c r="H1070" s="0" t="n">
        <v>1198517</v>
      </c>
      <c r="I1070" s="1" t="n">
        <v>11</v>
      </c>
      <c r="J1070" s="1" t="s">
        <v>3057</v>
      </c>
      <c r="K1070" s="77" t="n">
        <v>2734.13</v>
      </c>
      <c r="L1070" s="0" t="s">
        <v>3058</v>
      </c>
    </row>
    <row r="1071" customFormat="false" ht="12.75" hidden="false" customHeight="false" outlineLevel="0" collapsed="false">
      <c r="A1071" s="1" t="n">
        <v>3</v>
      </c>
      <c r="B1071" s="1" t="n">
        <v>680644</v>
      </c>
      <c r="C1071" s="1" t="s">
        <v>35</v>
      </c>
      <c r="D1071" s="1" t="s">
        <v>3209</v>
      </c>
      <c r="E1071" s="76" t="n">
        <v>46212</v>
      </c>
      <c r="F1071" s="76" t="n">
        <v>46210</v>
      </c>
      <c r="G1071" s="1" t="s">
        <v>519</v>
      </c>
      <c r="H1071" s="0" t="n">
        <v>1374139</v>
      </c>
      <c r="I1071" s="1" t="n">
        <v>11</v>
      </c>
      <c r="J1071" s="1" t="s">
        <v>3057</v>
      </c>
      <c r="K1071" s="77" t="n">
        <v>739.64</v>
      </c>
      <c r="L1071" s="0" t="s">
        <v>3058</v>
      </c>
    </row>
    <row r="1072" customFormat="false" ht="12.75" hidden="false" customHeight="false" outlineLevel="0" collapsed="false">
      <c r="A1072" s="1" t="n">
        <v>3</v>
      </c>
      <c r="B1072" s="1" t="n">
        <v>685877</v>
      </c>
      <c r="C1072" s="1" t="s">
        <v>35</v>
      </c>
      <c r="D1072" s="1" t="s">
        <v>3209</v>
      </c>
      <c r="E1072" s="76" t="n">
        <v>46233</v>
      </c>
      <c r="F1072" s="76" t="n">
        <v>46231</v>
      </c>
      <c r="G1072" s="1" t="s">
        <v>519</v>
      </c>
      <c r="H1072" s="0" t="n">
        <v>1473829</v>
      </c>
      <c r="I1072" s="1" t="n">
        <v>11</v>
      </c>
      <c r="J1072" s="1" t="s">
        <v>3057</v>
      </c>
      <c r="K1072" s="77" t="n">
        <v>3001.4</v>
      </c>
      <c r="L1072" s="0" t="s">
        <v>3058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3015</v>
      </c>
      <c r="C1" s="1" t="s">
        <v>3210</v>
      </c>
      <c r="D1" s="1" t="s">
        <v>3211</v>
      </c>
      <c r="E1" s="1" t="s">
        <v>3212</v>
      </c>
      <c r="F1" s="1" t="s">
        <v>13</v>
      </c>
      <c r="I1" s="1" t="s">
        <v>3213</v>
      </c>
      <c r="J1" s="1" t="s">
        <v>3214</v>
      </c>
      <c r="K1" s="1" t="s">
        <v>3215</v>
      </c>
      <c r="L1" s="1" t="s">
        <v>3216</v>
      </c>
      <c r="N1" s="1" t="s">
        <v>3217</v>
      </c>
      <c r="O1" s="1" t="s">
        <v>3218</v>
      </c>
      <c r="P1" s="0" t="s">
        <v>3219</v>
      </c>
    </row>
    <row r="2" customFormat="false" ht="15" hidden="false" customHeight="true" outlineLevel="0" collapsed="false">
      <c r="A2" s="1" t="n">
        <v>3</v>
      </c>
      <c r="B2" s="18" t="n">
        <v>46174</v>
      </c>
      <c r="C2" s="1" t="n">
        <v>2</v>
      </c>
      <c r="D2" s="1" t="s">
        <v>3220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3221</v>
      </c>
      <c r="N2" s="1" t="n">
        <v>6</v>
      </c>
      <c r="O2" s="1" t="n">
        <v>15</v>
      </c>
      <c r="P2" s="0" t="s">
        <v>3222</v>
      </c>
    </row>
    <row r="3" customFormat="false" ht="15" hidden="false" customHeight="true" outlineLevel="0" collapsed="false">
      <c r="A3" s="1" t="n">
        <v>3</v>
      </c>
      <c r="B3" s="18" t="n">
        <v>46174</v>
      </c>
      <c r="C3" s="1" t="n">
        <v>2</v>
      </c>
      <c r="D3" s="1" t="s">
        <v>3220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3223</v>
      </c>
      <c r="N3" s="1" t="n">
        <v>6</v>
      </c>
      <c r="O3" s="1" t="n">
        <v>36</v>
      </c>
      <c r="P3" s="0" t="s">
        <v>3222</v>
      </c>
    </row>
    <row r="4" customFormat="false" ht="15" hidden="false" customHeight="true" outlineLevel="0" collapsed="false">
      <c r="A4" s="1" t="n">
        <v>3</v>
      </c>
      <c r="B4" s="18" t="n">
        <v>46174</v>
      </c>
      <c r="C4" s="1" t="n">
        <v>2</v>
      </c>
      <c r="D4" s="1" t="s">
        <v>3220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3224</v>
      </c>
      <c r="N4" s="1" t="n">
        <v>40</v>
      </c>
      <c r="O4" s="1" t="n">
        <v>80</v>
      </c>
      <c r="P4" s="0" t="s">
        <v>3222</v>
      </c>
    </row>
    <row r="5" customFormat="false" ht="15" hidden="false" customHeight="true" outlineLevel="0" collapsed="false">
      <c r="A5" s="1" t="n">
        <v>3</v>
      </c>
      <c r="B5" s="18" t="n">
        <v>46174</v>
      </c>
      <c r="C5" s="1" t="n">
        <v>2</v>
      </c>
      <c r="D5" s="1" t="s">
        <v>3220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3225</v>
      </c>
      <c r="N5" s="1" t="n">
        <v>20</v>
      </c>
      <c r="O5" s="1" t="n">
        <v>120</v>
      </c>
      <c r="P5" s="0" t="s">
        <v>3222</v>
      </c>
    </row>
    <row r="6" customFormat="false" ht="15" hidden="false" customHeight="true" outlineLevel="0" collapsed="false">
      <c r="A6" s="1" t="n">
        <v>3</v>
      </c>
      <c r="B6" s="18" t="n">
        <v>46174</v>
      </c>
      <c r="C6" s="1" t="n">
        <v>2</v>
      </c>
      <c r="D6" s="1" t="s">
        <v>3220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3226</v>
      </c>
      <c r="N6" s="1" t="n">
        <v>20</v>
      </c>
      <c r="O6" s="1" t="n">
        <v>260</v>
      </c>
      <c r="P6" s="0" t="s">
        <v>3222</v>
      </c>
    </row>
    <row r="7" customFormat="false" ht="15" hidden="false" customHeight="true" outlineLevel="0" collapsed="false">
      <c r="A7" s="1" t="n">
        <v>3</v>
      </c>
      <c r="B7" s="18" t="n">
        <v>46174</v>
      </c>
      <c r="C7" s="1" t="n">
        <v>6</v>
      </c>
      <c r="D7" s="1" t="s">
        <v>3227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3221</v>
      </c>
      <c r="N7" s="1" t="n">
        <v>6</v>
      </c>
      <c r="O7" s="1" t="n">
        <v>15</v>
      </c>
      <c r="P7" s="0" t="s">
        <v>3222</v>
      </c>
    </row>
    <row r="8" customFormat="false" ht="15" hidden="false" customHeight="true" outlineLevel="0" collapsed="false">
      <c r="A8" s="1" t="n">
        <v>3</v>
      </c>
      <c r="B8" s="18" t="n">
        <v>46174</v>
      </c>
      <c r="C8" s="1" t="n">
        <v>6</v>
      </c>
      <c r="D8" s="1" t="s">
        <v>3227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3223</v>
      </c>
      <c r="N8" s="1" t="n">
        <v>6</v>
      </c>
      <c r="O8" s="1" t="n">
        <v>36</v>
      </c>
      <c r="P8" s="0" t="s">
        <v>3222</v>
      </c>
    </row>
    <row r="9" customFormat="false" ht="15" hidden="false" customHeight="true" outlineLevel="0" collapsed="false">
      <c r="A9" s="1" t="n">
        <v>3</v>
      </c>
      <c r="B9" s="18" t="n">
        <v>46174</v>
      </c>
      <c r="C9" s="1" t="n">
        <v>6</v>
      </c>
      <c r="D9" s="1" t="s">
        <v>3227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3224</v>
      </c>
      <c r="N9" s="1" t="n">
        <v>40</v>
      </c>
      <c r="O9" s="1" t="n">
        <v>80</v>
      </c>
      <c r="P9" s="0" t="s">
        <v>3222</v>
      </c>
    </row>
    <row r="10" customFormat="false" ht="15" hidden="false" customHeight="true" outlineLevel="0" collapsed="false">
      <c r="A10" s="1" t="n">
        <v>3</v>
      </c>
      <c r="B10" s="18" t="n">
        <v>46174</v>
      </c>
      <c r="C10" s="1" t="n">
        <v>6</v>
      </c>
      <c r="D10" s="1" t="s">
        <v>3227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3225</v>
      </c>
      <c r="N10" s="1" t="n">
        <v>20</v>
      </c>
      <c r="O10" s="1" t="n">
        <v>120</v>
      </c>
      <c r="P10" s="0" t="s">
        <v>3222</v>
      </c>
    </row>
    <row r="11" customFormat="false" ht="15" hidden="false" customHeight="true" outlineLevel="0" collapsed="false">
      <c r="A11" s="1" t="n">
        <v>3</v>
      </c>
      <c r="B11" s="18" t="n">
        <v>46174</v>
      </c>
      <c r="C11" s="1" t="n">
        <v>6</v>
      </c>
      <c r="D11" s="1" t="s">
        <v>3227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3226</v>
      </c>
      <c r="N11" s="1" t="n">
        <v>20</v>
      </c>
      <c r="O11" s="1" t="n">
        <v>260</v>
      </c>
      <c r="P11" s="0" t="s">
        <v>3222</v>
      </c>
    </row>
    <row r="12" customFormat="false" ht="15" hidden="false" customHeight="true" outlineLevel="0" collapsed="false">
      <c r="A12" s="1" t="n">
        <v>3</v>
      </c>
      <c r="B12" s="18" t="n">
        <v>46174</v>
      </c>
      <c r="C12" s="1" t="n">
        <v>11</v>
      </c>
      <c r="D12" s="1" t="s">
        <v>3228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3229</v>
      </c>
      <c r="N12" s="1" t="n">
        <v>240</v>
      </c>
      <c r="O12" s="1" t="n">
        <v>631.52</v>
      </c>
      <c r="P12" s="0" t="s">
        <v>3222</v>
      </c>
    </row>
    <row r="13" customFormat="false" ht="15" hidden="false" customHeight="true" outlineLevel="0" collapsed="false">
      <c r="A13" s="1" t="n">
        <v>3</v>
      </c>
      <c r="B13" s="18" t="n">
        <v>46174</v>
      </c>
      <c r="C13" s="1" t="n">
        <v>11</v>
      </c>
      <c r="D13" s="1" t="s">
        <v>3228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3230</v>
      </c>
      <c r="N13" s="1" t="n">
        <v>48</v>
      </c>
      <c r="O13" s="1" t="n">
        <v>403.11</v>
      </c>
      <c r="P13" s="0" t="s">
        <v>3222</v>
      </c>
    </row>
    <row r="14" customFormat="false" ht="15" hidden="false" customHeight="true" outlineLevel="0" collapsed="false">
      <c r="A14" s="1" t="n">
        <v>3</v>
      </c>
      <c r="B14" s="18" t="n">
        <v>46174</v>
      </c>
      <c r="C14" s="1" t="n">
        <v>11</v>
      </c>
      <c r="D14" s="1" t="s">
        <v>3228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3231</v>
      </c>
      <c r="N14" s="1" t="n">
        <v>6</v>
      </c>
      <c r="O14" s="1" t="n">
        <v>50.39</v>
      </c>
      <c r="P14" s="0" t="s">
        <v>3222</v>
      </c>
    </row>
    <row r="15" customFormat="false" ht="15" hidden="false" customHeight="true" outlineLevel="0" collapsed="false">
      <c r="A15" s="1" t="n">
        <v>3</v>
      </c>
      <c r="B15" s="18" t="n">
        <v>46174</v>
      </c>
      <c r="C15" s="1" t="n">
        <v>11</v>
      </c>
      <c r="D15" s="1" t="s">
        <v>3228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3232</v>
      </c>
      <c r="N15" s="1" t="n">
        <v>6</v>
      </c>
      <c r="O15" s="1" t="n">
        <v>50.39</v>
      </c>
      <c r="P15" s="0" t="s">
        <v>3222</v>
      </c>
    </row>
    <row r="16" customFormat="false" ht="15" hidden="false" customHeight="true" outlineLevel="0" collapsed="false">
      <c r="A16" s="1" t="n">
        <v>3</v>
      </c>
      <c r="B16" s="18" t="n">
        <v>46174</v>
      </c>
      <c r="C16" s="1" t="n">
        <v>11</v>
      </c>
      <c r="D16" s="1" t="s">
        <v>3228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3233</v>
      </c>
      <c r="N16" s="1" t="n">
        <v>6</v>
      </c>
      <c r="O16" s="1" t="n">
        <v>50.39</v>
      </c>
      <c r="P16" s="0" t="s">
        <v>3222</v>
      </c>
    </row>
    <row r="17" customFormat="false" ht="15" hidden="false" customHeight="true" outlineLevel="0" collapsed="false">
      <c r="A17" s="1" t="n">
        <v>3</v>
      </c>
      <c r="B17" s="18" t="n">
        <v>46174</v>
      </c>
      <c r="C17" s="1" t="n">
        <v>11</v>
      </c>
      <c r="D17" s="1" t="s">
        <v>3228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3234</v>
      </c>
      <c r="N17" s="1" t="n">
        <v>6</v>
      </c>
      <c r="O17" s="1" t="n">
        <v>50.39</v>
      </c>
      <c r="P17" s="0" t="s">
        <v>3222</v>
      </c>
    </row>
    <row r="18" customFormat="false" ht="15" hidden="false" customHeight="true" outlineLevel="0" collapsed="false">
      <c r="A18" s="1" t="n">
        <v>3</v>
      </c>
      <c r="B18" s="18" t="n">
        <v>46174</v>
      </c>
      <c r="C18" s="1" t="n">
        <v>11</v>
      </c>
      <c r="D18" s="1" t="s">
        <v>3228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3235</v>
      </c>
      <c r="N18" s="1" t="n">
        <v>6</v>
      </c>
      <c r="O18" s="1" t="n">
        <v>29.04</v>
      </c>
      <c r="P18" s="0" t="s">
        <v>3222</v>
      </c>
    </row>
    <row r="19" customFormat="false" ht="15" hidden="false" customHeight="true" outlineLevel="0" collapsed="false">
      <c r="A19" s="1" t="n">
        <v>3</v>
      </c>
      <c r="B19" s="18" t="n">
        <v>46174</v>
      </c>
      <c r="C19" s="1" t="n">
        <v>11</v>
      </c>
      <c r="D19" s="1" t="s">
        <v>3228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3236</v>
      </c>
      <c r="N19" s="1" t="n">
        <v>6</v>
      </c>
      <c r="O19" s="1" t="n">
        <v>50.39</v>
      </c>
      <c r="P19" s="0" t="s">
        <v>3222</v>
      </c>
    </row>
    <row r="20" customFormat="false" ht="15" hidden="false" customHeight="true" outlineLevel="0" collapsed="false">
      <c r="A20" s="1" t="n">
        <v>3</v>
      </c>
      <c r="B20" s="18" t="n">
        <v>46174</v>
      </c>
      <c r="C20" s="1" t="n">
        <v>11</v>
      </c>
      <c r="D20" s="1" t="s">
        <v>3228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3237</v>
      </c>
      <c r="N20" s="1" t="n">
        <v>24</v>
      </c>
      <c r="O20" s="1" t="n">
        <v>30</v>
      </c>
      <c r="P20" s="0" t="s">
        <v>3222</v>
      </c>
    </row>
    <row r="21" customFormat="false" ht="15" hidden="false" customHeight="true" outlineLevel="0" collapsed="false">
      <c r="A21" s="1" t="n">
        <v>3</v>
      </c>
      <c r="B21" s="18" t="n">
        <v>46174</v>
      </c>
      <c r="C21" s="1" t="n">
        <v>11</v>
      </c>
      <c r="D21" s="1" t="s">
        <v>3228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3238</v>
      </c>
      <c r="N21" s="1" t="n">
        <v>6</v>
      </c>
      <c r="O21" s="1" t="n">
        <v>50.39</v>
      </c>
      <c r="P21" s="0" t="s">
        <v>3222</v>
      </c>
    </row>
    <row r="22" customFormat="false" ht="15" hidden="false" customHeight="true" outlineLevel="0" collapsed="false">
      <c r="A22" s="1" t="n">
        <v>3</v>
      </c>
      <c r="B22" s="18" t="n">
        <v>46174</v>
      </c>
      <c r="C22" s="1" t="n">
        <v>11</v>
      </c>
      <c r="D22" s="1" t="s">
        <v>3228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3239</v>
      </c>
      <c r="N22" s="1" t="n">
        <v>6</v>
      </c>
      <c r="O22" s="1" t="n">
        <v>29.04</v>
      </c>
      <c r="P22" s="0" t="s">
        <v>3222</v>
      </c>
    </row>
    <row r="23" customFormat="false" ht="15" hidden="false" customHeight="true" outlineLevel="0" collapsed="false">
      <c r="A23" s="1" t="n">
        <v>3</v>
      </c>
      <c r="B23" s="18" t="n">
        <v>46174</v>
      </c>
      <c r="C23" s="1" t="n">
        <v>11</v>
      </c>
      <c r="D23" s="1" t="s">
        <v>3228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3240</v>
      </c>
      <c r="N23" s="1" t="n">
        <v>6</v>
      </c>
      <c r="O23" s="1" t="n">
        <v>29.04</v>
      </c>
      <c r="P23" s="0" t="s">
        <v>3222</v>
      </c>
    </row>
    <row r="24" customFormat="false" ht="15" hidden="false" customHeight="true" outlineLevel="0" collapsed="false">
      <c r="A24" s="1" t="n">
        <v>3</v>
      </c>
      <c r="B24" s="18" t="n">
        <v>46174</v>
      </c>
      <c r="C24" s="1" t="n">
        <v>11</v>
      </c>
      <c r="D24" s="1" t="s">
        <v>3228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3241</v>
      </c>
      <c r="N24" s="1" t="n">
        <v>12</v>
      </c>
      <c r="O24" s="1" t="n">
        <v>61.94</v>
      </c>
      <c r="P24" s="0" t="s">
        <v>3222</v>
      </c>
    </row>
    <row r="25" customFormat="false" ht="15" hidden="false" customHeight="true" outlineLevel="0" collapsed="false">
      <c r="A25" s="1" t="n">
        <v>3</v>
      </c>
      <c r="B25" s="18" t="n">
        <v>46174</v>
      </c>
      <c r="C25" s="1" t="n">
        <v>11</v>
      </c>
      <c r="D25" s="1" t="s">
        <v>3228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3242</v>
      </c>
      <c r="N25" s="1" t="n">
        <v>24</v>
      </c>
      <c r="O25" s="1" t="n">
        <v>123.88</v>
      </c>
      <c r="P25" s="0" t="s">
        <v>3222</v>
      </c>
    </row>
    <row r="26" customFormat="false" ht="15" hidden="false" customHeight="true" outlineLevel="0" collapsed="false">
      <c r="A26" s="1" t="n">
        <v>3</v>
      </c>
      <c r="B26" s="18" t="n">
        <v>46174</v>
      </c>
      <c r="C26" s="1" t="n">
        <v>11</v>
      </c>
      <c r="D26" s="1" t="s">
        <v>3228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3243</v>
      </c>
      <c r="N26" s="1" t="n">
        <v>60</v>
      </c>
      <c r="O26" s="1" t="n">
        <v>361.73</v>
      </c>
      <c r="P26" s="0" t="s">
        <v>3222</v>
      </c>
    </row>
    <row r="27" customFormat="false" ht="15" hidden="false" customHeight="true" outlineLevel="0" collapsed="false">
      <c r="A27" s="1" t="n">
        <v>3</v>
      </c>
      <c r="B27" s="18" t="n">
        <v>46174</v>
      </c>
      <c r="C27" s="1" t="n">
        <v>11</v>
      </c>
      <c r="D27" s="1" t="s">
        <v>3228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3244</v>
      </c>
      <c r="N27" s="1" t="n">
        <v>12</v>
      </c>
      <c r="O27" s="1" t="n">
        <v>89.16</v>
      </c>
      <c r="P27" s="0" t="s">
        <v>3222</v>
      </c>
    </row>
    <row r="28" customFormat="false" ht="15" hidden="false" customHeight="true" outlineLevel="0" collapsed="false">
      <c r="A28" s="1" t="n">
        <v>3</v>
      </c>
      <c r="B28" s="18" t="n">
        <v>46174</v>
      </c>
      <c r="C28" s="1" t="n">
        <v>11</v>
      </c>
      <c r="D28" s="1" t="s">
        <v>3228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3245</v>
      </c>
      <c r="N28" s="1" t="n">
        <v>60</v>
      </c>
      <c r="O28" s="1" t="n">
        <v>351.45</v>
      </c>
      <c r="P28" s="0" t="s">
        <v>3222</v>
      </c>
    </row>
    <row r="29" customFormat="false" ht="15" hidden="false" customHeight="true" outlineLevel="0" collapsed="false">
      <c r="A29" s="1" t="n">
        <v>3</v>
      </c>
      <c r="B29" s="18" t="n">
        <v>46174</v>
      </c>
      <c r="C29" s="1" t="n">
        <v>11</v>
      </c>
      <c r="D29" s="1" t="s">
        <v>3228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3246</v>
      </c>
      <c r="N29" s="1" t="n">
        <v>12</v>
      </c>
      <c r="O29" s="1" t="n">
        <v>37.75</v>
      </c>
      <c r="P29" s="0" t="s">
        <v>3222</v>
      </c>
    </row>
    <row r="30" customFormat="false" ht="15" hidden="false" customHeight="true" outlineLevel="0" collapsed="false">
      <c r="A30" s="1" t="n">
        <v>3</v>
      </c>
      <c r="B30" s="18" t="n">
        <v>46174</v>
      </c>
      <c r="C30" s="1" t="n">
        <v>11</v>
      </c>
      <c r="D30" s="1" t="s">
        <v>3228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3247</v>
      </c>
      <c r="N30" s="1" t="n">
        <v>45</v>
      </c>
      <c r="O30" s="1" t="n">
        <v>296.7</v>
      </c>
      <c r="P30" s="0" t="s">
        <v>3222</v>
      </c>
    </row>
    <row r="31" customFormat="false" ht="15" hidden="false" customHeight="true" outlineLevel="0" collapsed="false">
      <c r="A31" s="1" t="n">
        <v>3</v>
      </c>
      <c r="B31" s="18" t="n">
        <v>46174</v>
      </c>
      <c r="C31" s="1" t="n">
        <v>11</v>
      </c>
      <c r="D31" s="1" t="s">
        <v>3228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3248</v>
      </c>
      <c r="N31" s="1" t="n">
        <v>27</v>
      </c>
      <c r="O31" s="1" t="n">
        <v>154.89</v>
      </c>
      <c r="P31" s="0" t="s">
        <v>3222</v>
      </c>
    </row>
    <row r="32" customFormat="false" ht="15" hidden="false" customHeight="true" outlineLevel="0" collapsed="false">
      <c r="A32" s="1" t="n">
        <v>3</v>
      </c>
      <c r="B32" s="18" t="n">
        <v>46174</v>
      </c>
      <c r="C32" s="1" t="n">
        <v>11</v>
      </c>
      <c r="D32" s="1" t="s">
        <v>3228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3249</v>
      </c>
      <c r="N32" s="1" t="n">
        <v>30</v>
      </c>
      <c r="O32" s="1" t="n">
        <v>315.76</v>
      </c>
      <c r="P32" s="0" t="s">
        <v>3222</v>
      </c>
    </row>
    <row r="33" customFormat="false" ht="15" hidden="false" customHeight="true" outlineLevel="0" collapsed="false">
      <c r="A33" s="1" t="n">
        <v>3</v>
      </c>
      <c r="B33" s="18" t="n">
        <v>46174</v>
      </c>
      <c r="C33" s="1" t="n">
        <v>11</v>
      </c>
      <c r="D33" s="1" t="s">
        <v>3228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3250</v>
      </c>
      <c r="N33" s="1" t="n">
        <v>9</v>
      </c>
      <c r="O33" s="1" t="n">
        <v>56.35</v>
      </c>
      <c r="P33" s="0" t="s">
        <v>3222</v>
      </c>
    </row>
    <row r="34" customFormat="false" ht="15" hidden="false" customHeight="true" outlineLevel="0" collapsed="false">
      <c r="A34" s="1" t="n">
        <v>3</v>
      </c>
      <c r="B34" s="18" t="n">
        <v>46174</v>
      </c>
      <c r="C34" s="1" t="n">
        <v>11</v>
      </c>
      <c r="D34" s="1" t="s">
        <v>3228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3251</v>
      </c>
      <c r="N34" s="1" t="n">
        <v>30</v>
      </c>
      <c r="O34" s="1" t="n">
        <v>287.03</v>
      </c>
      <c r="P34" s="0" t="s">
        <v>3222</v>
      </c>
    </row>
    <row r="35" customFormat="false" ht="15" hidden="false" customHeight="true" outlineLevel="0" collapsed="false">
      <c r="A35" s="1" t="n">
        <v>3</v>
      </c>
      <c r="B35" s="18" t="n">
        <v>46174</v>
      </c>
      <c r="C35" s="1" t="n">
        <v>11</v>
      </c>
      <c r="D35" s="1" t="s">
        <v>3228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3243</v>
      </c>
      <c r="N35" s="1" t="n">
        <v>90</v>
      </c>
      <c r="O35" s="1" t="n">
        <v>762.18</v>
      </c>
      <c r="P35" s="0" t="s">
        <v>3222</v>
      </c>
    </row>
    <row r="36" customFormat="false" ht="15" hidden="false" customHeight="true" outlineLevel="0" collapsed="false">
      <c r="A36" s="1" t="n">
        <v>3</v>
      </c>
      <c r="B36" s="18" t="n">
        <v>46174</v>
      </c>
      <c r="C36" s="1" t="n">
        <v>11</v>
      </c>
      <c r="D36" s="1" t="s">
        <v>3228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3252</v>
      </c>
      <c r="N36" s="1" t="n">
        <v>12</v>
      </c>
      <c r="O36" s="1" t="n">
        <v>44.88</v>
      </c>
      <c r="P36" s="0" t="s">
        <v>3222</v>
      </c>
    </row>
    <row r="37" customFormat="false" ht="15" hidden="false" customHeight="true" outlineLevel="0" collapsed="false">
      <c r="A37" s="1" t="n">
        <v>3</v>
      </c>
      <c r="B37" s="18" t="n">
        <v>46174</v>
      </c>
      <c r="C37" s="1" t="n">
        <v>11</v>
      </c>
      <c r="D37" s="1" t="s">
        <v>3228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3253</v>
      </c>
      <c r="N37" s="1" t="n">
        <v>24</v>
      </c>
      <c r="O37" s="1" t="n">
        <v>89.77</v>
      </c>
      <c r="P37" s="0" t="s">
        <v>3222</v>
      </c>
    </row>
    <row r="38" customFormat="false" ht="15" hidden="false" customHeight="true" outlineLevel="0" collapsed="false">
      <c r="A38" s="1" t="n">
        <v>3</v>
      </c>
      <c r="B38" s="18" t="n">
        <v>46174</v>
      </c>
      <c r="C38" s="1" t="n">
        <v>11</v>
      </c>
      <c r="D38" s="1" t="s">
        <v>3228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3254</v>
      </c>
      <c r="N38" s="1" t="n">
        <v>12</v>
      </c>
      <c r="O38" s="1" t="n">
        <v>44.88</v>
      </c>
      <c r="P38" s="0" t="s">
        <v>3222</v>
      </c>
    </row>
    <row r="39" customFormat="false" ht="15" hidden="false" customHeight="true" outlineLevel="0" collapsed="false">
      <c r="A39" s="1" t="n">
        <v>3</v>
      </c>
      <c r="B39" s="18" t="n">
        <v>46175</v>
      </c>
      <c r="C39" s="1" t="n">
        <v>1</v>
      </c>
      <c r="D39" s="1" t="s">
        <v>3255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3256</v>
      </c>
      <c r="N39" s="1" t="n">
        <v>180</v>
      </c>
      <c r="O39" s="1" t="n">
        <v>270</v>
      </c>
      <c r="P39" s="0" t="s">
        <v>3222</v>
      </c>
    </row>
    <row r="40" customFormat="false" ht="15" hidden="false" customHeight="true" outlineLevel="0" collapsed="false">
      <c r="A40" s="1" t="n">
        <v>3</v>
      </c>
      <c r="B40" s="18" t="n">
        <v>46175</v>
      </c>
      <c r="C40" s="1" t="n">
        <v>1</v>
      </c>
      <c r="D40" s="1" t="s">
        <v>3255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3257</v>
      </c>
      <c r="N40" s="1" t="n">
        <v>20</v>
      </c>
      <c r="O40" s="1" t="n">
        <v>140</v>
      </c>
      <c r="P40" s="0" t="s">
        <v>3222</v>
      </c>
    </row>
    <row r="41" customFormat="false" ht="15" hidden="false" customHeight="true" outlineLevel="0" collapsed="false">
      <c r="A41" s="1" t="n">
        <v>3</v>
      </c>
      <c r="B41" s="18" t="n">
        <v>46175</v>
      </c>
      <c r="C41" s="1" t="n">
        <v>2</v>
      </c>
      <c r="D41" s="1" t="s">
        <v>3220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3221</v>
      </c>
      <c r="N41" s="1" t="n">
        <v>10</v>
      </c>
      <c r="O41" s="1" t="n">
        <v>25</v>
      </c>
      <c r="P41" s="0" t="s">
        <v>3222</v>
      </c>
    </row>
    <row r="42" customFormat="false" ht="15" hidden="false" customHeight="true" outlineLevel="0" collapsed="false">
      <c r="A42" s="1" t="n">
        <v>3</v>
      </c>
      <c r="B42" s="18" t="n">
        <v>46175</v>
      </c>
      <c r="C42" s="1" t="n">
        <v>2</v>
      </c>
      <c r="D42" s="1" t="s">
        <v>3220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3223</v>
      </c>
      <c r="N42" s="1" t="n">
        <v>10</v>
      </c>
      <c r="O42" s="1" t="n">
        <v>60</v>
      </c>
      <c r="P42" s="0" t="s">
        <v>3222</v>
      </c>
    </row>
    <row r="43" customFormat="false" ht="15" hidden="false" customHeight="true" outlineLevel="0" collapsed="false">
      <c r="A43" s="1" t="n">
        <v>3</v>
      </c>
      <c r="B43" s="18" t="n">
        <v>46175</v>
      </c>
      <c r="C43" s="1" t="n">
        <v>2</v>
      </c>
      <c r="D43" s="1" t="s">
        <v>3220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3224</v>
      </c>
      <c r="N43" s="1" t="n">
        <v>60</v>
      </c>
      <c r="O43" s="1" t="n">
        <v>120</v>
      </c>
      <c r="P43" s="0" t="s">
        <v>3222</v>
      </c>
    </row>
    <row r="44" customFormat="false" ht="15" hidden="false" customHeight="true" outlineLevel="0" collapsed="false">
      <c r="A44" s="1" t="n">
        <v>3</v>
      </c>
      <c r="B44" s="18" t="n">
        <v>46175</v>
      </c>
      <c r="C44" s="1" t="n">
        <v>2</v>
      </c>
      <c r="D44" s="1" t="s">
        <v>3220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3258</v>
      </c>
      <c r="N44" s="1" t="n">
        <v>9</v>
      </c>
      <c r="O44" s="1" t="n">
        <v>108</v>
      </c>
      <c r="P44" s="0" t="s">
        <v>3222</v>
      </c>
    </row>
    <row r="45" customFormat="false" ht="15" hidden="false" customHeight="true" outlineLevel="0" collapsed="false">
      <c r="A45" s="1" t="n">
        <v>3</v>
      </c>
      <c r="B45" s="18" t="n">
        <v>46175</v>
      </c>
      <c r="C45" s="1" t="n">
        <v>2</v>
      </c>
      <c r="D45" s="1" t="s">
        <v>3220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3259</v>
      </c>
      <c r="N45" s="1" t="n">
        <v>5</v>
      </c>
      <c r="O45" s="1" t="n">
        <v>35</v>
      </c>
      <c r="P45" s="0" t="s">
        <v>3222</v>
      </c>
    </row>
    <row r="46" customFormat="false" ht="15" hidden="false" customHeight="true" outlineLevel="0" collapsed="false">
      <c r="A46" s="1" t="n">
        <v>3</v>
      </c>
      <c r="B46" s="18" t="n">
        <v>46175</v>
      </c>
      <c r="C46" s="1" t="n">
        <v>2</v>
      </c>
      <c r="D46" s="1" t="s">
        <v>3220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3260</v>
      </c>
      <c r="N46" s="1" t="n">
        <v>24</v>
      </c>
      <c r="O46" s="1" t="n">
        <v>170</v>
      </c>
      <c r="P46" s="0" t="s">
        <v>3222</v>
      </c>
    </row>
    <row r="47" customFormat="false" ht="15" hidden="false" customHeight="true" outlineLevel="0" collapsed="false">
      <c r="A47" s="1" t="n">
        <v>3</v>
      </c>
      <c r="B47" s="18" t="n">
        <v>46175</v>
      </c>
      <c r="C47" s="1" t="n">
        <v>2</v>
      </c>
      <c r="D47" s="1" t="s">
        <v>3220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3261</v>
      </c>
      <c r="N47" s="1" t="n">
        <v>2</v>
      </c>
      <c r="O47" s="1" t="n">
        <v>20</v>
      </c>
      <c r="P47" s="0" t="s">
        <v>3222</v>
      </c>
    </row>
    <row r="48" customFormat="false" ht="15" hidden="false" customHeight="true" outlineLevel="0" collapsed="false">
      <c r="A48" s="1" t="n">
        <v>3</v>
      </c>
      <c r="B48" s="18" t="n">
        <v>46175</v>
      </c>
      <c r="C48" s="1" t="n">
        <v>2</v>
      </c>
      <c r="D48" s="1" t="s">
        <v>3220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3262</v>
      </c>
      <c r="N48" s="1" t="n">
        <v>20</v>
      </c>
      <c r="O48" s="1" t="n">
        <v>110</v>
      </c>
      <c r="P48" s="0" t="s">
        <v>3222</v>
      </c>
    </row>
    <row r="49" customFormat="false" ht="15" hidden="false" customHeight="true" outlineLevel="0" collapsed="false">
      <c r="A49" s="1" t="n">
        <v>3</v>
      </c>
      <c r="B49" s="18" t="n">
        <v>46175</v>
      </c>
      <c r="C49" s="1" t="n">
        <v>2</v>
      </c>
      <c r="D49" s="1" t="s">
        <v>3220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3263</v>
      </c>
      <c r="N49" s="1" t="n">
        <v>8</v>
      </c>
      <c r="O49" s="1" t="n">
        <v>32</v>
      </c>
      <c r="P49" s="0" t="s">
        <v>3222</v>
      </c>
    </row>
    <row r="50" customFormat="false" ht="15" hidden="false" customHeight="true" outlineLevel="0" collapsed="false">
      <c r="A50" s="1" t="n">
        <v>3</v>
      </c>
      <c r="B50" s="18" t="n">
        <v>46175</v>
      </c>
      <c r="C50" s="1" t="n">
        <v>2</v>
      </c>
      <c r="D50" s="1" t="s">
        <v>3220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3264</v>
      </c>
      <c r="N50" s="1" t="n">
        <v>40</v>
      </c>
      <c r="O50" s="1" t="n">
        <v>120</v>
      </c>
      <c r="P50" s="0" t="s">
        <v>3222</v>
      </c>
    </row>
    <row r="51" customFormat="false" ht="15" hidden="false" customHeight="true" outlineLevel="0" collapsed="false">
      <c r="A51" s="1" t="n">
        <v>3</v>
      </c>
      <c r="B51" s="18" t="n">
        <v>46175</v>
      </c>
      <c r="C51" s="1" t="n">
        <v>2</v>
      </c>
      <c r="D51" s="1" t="s">
        <v>3220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3265</v>
      </c>
      <c r="N51" s="1" t="n">
        <v>4</v>
      </c>
      <c r="O51" s="1" t="n">
        <v>72</v>
      </c>
      <c r="P51" s="0" t="s">
        <v>3222</v>
      </c>
    </row>
    <row r="52" customFormat="false" ht="15" hidden="false" customHeight="true" outlineLevel="0" collapsed="false">
      <c r="A52" s="1" t="n">
        <v>3</v>
      </c>
      <c r="B52" s="18" t="n">
        <v>46175</v>
      </c>
      <c r="C52" s="1" t="n">
        <v>2</v>
      </c>
      <c r="D52" s="1" t="s">
        <v>3220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3266</v>
      </c>
      <c r="N52" s="1" t="n">
        <v>10</v>
      </c>
      <c r="O52" s="1" t="n">
        <v>40</v>
      </c>
      <c r="P52" s="0" t="s">
        <v>3222</v>
      </c>
    </row>
    <row r="53" customFormat="false" ht="15" hidden="false" customHeight="true" outlineLevel="0" collapsed="false">
      <c r="A53" s="1" t="n">
        <v>3</v>
      </c>
      <c r="B53" s="18" t="n">
        <v>46175</v>
      </c>
      <c r="C53" s="1" t="n">
        <v>2</v>
      </c>
      <c r="D53" s="1" t="s">
        <v>3220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3267</v>
      </c>
      <c r="N53" s="1" t="n">
        <v>10</v>
      </c>
      <c r="O53" s="1" t="n">
        <v>190</v>
      </c>
      <c r="P53" s="0" t="s">
        <v>3222</v>
      </c>
    </row>
    <row r="54" customFormat="false" ht="15" hidden="false" customHeight="true" outlineLevel="0" collapsed="false">
      <c r="A54" s="1" t="n">
        <v>3</v>
      </c>
      <c r="B54" s="18" t="n">
        <v>46175</v>
      </c>
      <c r="C54" s="1" t="n">
        <v>2</v>
      </c>
      <c r="D54" s="1" t="s">
        <v>3220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3268</v>
      </c>
      <c r="N54" s="1" t="n">
        <v>10</v>
      </c>
      <c r="O54" s="1" t="n">
        <v>130</v>
      </c>
      <c r="P54" s="0" t="s">
        <v>3222</v>
      </c>
    </row>
    <row r="55" customFormat="false" ht="15" hidden="false" customHeight="true" outlineLevel="0" collapsed="false">
      <c r="A55" s="1" t="n">
        <v>3</v>
      </c>
      <c r="B55" s="18" t="n">
        <v>46175</v>
      </c>
      <c r="C55" s="1" t="n">
        <v>2</v>
      </c>
      <c r="D55" s="1" t="s">
        <v>3220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3269</v>
      </c>
      <c r="N55" s="1" t="n">
        <v>10</v>
      </c>
      <c r="O55" s="1" t="n">
        <v>60</v>
      </c>
      <c r="P55" s="0" t="s">
        <v>3222</v>
      </c>
    </row>
    <row r="56" customFormat="false" ht="15" hidden="false" customHeight="true" outlineLevel="0" collapsed="false">
      <c r="A56" s="1" t="n">
        <v>3</v>
      </c>
      <c r="B56" s="18" t="n">
        <v>46175</v>
      </c>
      <c r="C56" s="1" t="n">
        <v>2</v>
      </c>
      <c r="D56" s="1" t="s">
        <v>3220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3270</v>
      </c>
      <c r="N56" s="1" t="n">
        <v>10</v>
      </c>
      <c r="O56" s="1" t="n">
        <v>40</v>
      </c>
      <c r="P56" s="0" t="s">
        <v>3222</v>
      </c>
    </row>
    <row r="57" customFormat="false" ht="15" hidden="false" customHeight="true" outlineLevel="0" collapsed="false">
      <c r="A57" s="1" t="n">
        <v>3</v>
      </c>
      <c r="B57" s="18" t="n">
        <v>46175</v>
      </c>
      <c r="C57" s="1" t="n">
        <v>2</v>
      </c>
      <c r="D57" s="1" t="s">
        <v>3220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3271</v>
      </c>
      <c r="N57" s="1" t="n">
        <v>1</v>
      </c>
      <c r="O57" s="1" t="n">
        <v>40</v>
      </c>
      <c r="P57" s="0" t="s">
        <v>3222</v>
      </c>
    </row>
    <row r="58" customFormat="false" ht="15" hidden="false" customHeight="true" outlineLevel="0" collapsed="false">
      <c r="A58" s="1" t="n">
        <v>3</v>
      </c>
      <c r="B58" s="18" t="n">
        <v>46175</v>
      </c>
      <c r="C58" s="1" t="n">
        <v>2</v>
      </c>
      <c r="D58" s="1" t="s">
        <v>3220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3272</v>
      </c>
      <c r="N58" s="1" t="n">
        <v>20</v>
      </c>
      <c r="O58" s="1" t="n">
        <v>120</v>
      </c>
      <c r="P58" s="0" t="s">
        <v>3222</v>
      </c>
    </row>
    <row r="59" customFormat="false" ht="15" hidden="false" customHeight="true" outlineLevel="0" collapsed="false">
      <c r="A59" s="1" t="n">
        <v>3</v>
      </c>
      <c r="B59" s="18" t="n">
        <v>46175</v>
      </c>
      <c r="C59" s="1" t="n">
        <v>6</v>
      </c>
      <c r="D59" s="1" t="s">
        <v>3227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3221</v>
      </c>
      <c r="N59" s="1" t="n">
        <v>10</v>
      </c>
      <c r="O59" s="1" t="n">
        <v>25</v>
      </c>
      <c r="P59" s="0" t="s">
        <v>3222</v>
      </c>
    </row>
    <row r="60" customFormat="false" ht="15" hidden="false" customHeight="true" outlineLevel="0" collapsed="false">
      <c r="A60" s="1" t="n">
        <v>3</v>
      </c>
      <c r="B60" s="18" t="n">
        <v>46175</v>
      </c>
      <c r="C60" s="1" t="n">
        <v>6</v>
      </c>
      <c r="D60" s="1" t="s">
        <v>3227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3223</v>
      </c>
      <c r="N60" s="1" t="n">
        <v>10</v>
      </c>
      <c r="O60" s="1" t="n">
        <v>60</v>
      </c>
      <c r="P60" s="0" t="s">
        <v>3222</v>
      </c>
    </row>
    <row r="61" customFormat="false" ht="15" hidden="false" customHeight="true" outlineLevel="0" collapsed="false">
      <c r="A61" s="1" t="n">
        <v>3</v>
      </c>
      <c r="B61" s="18" t="n">
        <v>46175</v>
      </c>
      <c r="C61" s="1" t="n">
        <v>6</v>
      </c>
      <c r="D61" s="1" t="s">
        <v>3227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3224</v>
      </c>
      <c r="N61" s="1" t="n">
        <v>60</v>
      </c>
      <c r="O61" s="1" t="n">
        <v>120</v>
      </c>
      <c r="P61" s="0" t="s">
        <v>3222</v>
      </c>
    </row>
    <row r="62" customFormat="false" ht="15" hidden="false" customHeight="true" outlineLevel="0" collapsed="false">
      <c r="A62" s="1" t="n">
        <v>3</v>
      </c>
      <c r="B62" s="18" t="n">
        <v>46175</v>
      </c>
      <c r="C62" s="1" t="n">
        <v>6</v>
      </c>
      <c r="D62" s="1" t="s">
        <v>3227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3258</v>
      </c>
      <c r="N62" s="1" t="n">
        <v>9</v>
      </c>
      <c r="O62" s="1" t="n">
        <v>108</v>
      </c>
      <c r="P62" s="0" t="s">
        <v>3222</v>
      </c>
    </row>
    <row r="63" customFormat="false" ht="15" hidden="false" customHeight="true" outlineLevel="0" collapsed="false">
      <c r="A63" s="1" t="n">
        <v>3</v>
      </c>
      <c r="B63" s="18" t="n">
        <v>46175</v>
      </c>
      <c r="C63" s="1" t="n">
        <v>6</v>
      </c>
      <c r="D63" s="1" t="s">
        <v>3227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3259</v>
      </c>
      <c r="N63" s="1" t="n">
        <v>5</v>
      </c>
      <c r="O63" s="1" t="n">
        <v>35</v>
      </c>
      <c r="P63" s="0" t="s">
        <v>3222</v>
      </c>
    </row>
    <row r="64" customFormat="false" ht="15" hidden="false" customHeight="true" outlineLevel="0" collapsed="false">
      <c r="A64" s="1" t="n">
        <v>3</v>
      </c>
      <c r="B64" s="18" t="n">
        <v>46175</v>
      </c>
      <c r="C64" s="1" t="n">
        <v>6</v>
      </c>
      <c r="D64" s="1" t="s">
        <v>3227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3260</v>
      </c>
      <c r="N64" s="1" t="n">
        <v>24</v>
      </c>
      <c r="O64" s="1" t="n">
        <v>170</v>
      </c>
      <c r="P64" s="0" t="s">
        <v>3222</v>
      </c>
    </row>
    <row r="65" customFormat="false" ht="15" hidden="false" customHeight="true" outlineLevel="0" collapsed="false">
      <c r="A65" s="1" t="n">
        <v>3</v>
      </c>
      <c r="B65" s="18" t="n">
        <v>46175</v>
      </c>
      <c r="C65" s="1" t="n">
        <v>6</v>
      </c>
      <c r="D65" s="1" t="s">
        <v>3227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3261</v>
      </c>
      <c r="N65" s="1" t="n">
        <v>2</v>
      </c>
      <c r="O65" s="1" t="n">
        <v>20</v>
      </c>
      <c r="P65" s="0" t="s">
        <v>3222</v>
      </c>
    </row>
    <row r="66" customFormat="false" ht="15" hidden="false" customHeight="true" outlineLevel="0" collapsed="false">
      <c r="A66" s="1" t="n">
        <v>3</v>
      </c>
      <c r="B66" s="18" t="n">
        <v>46175</v>
      </c>
      <c r="C66" s="1" t="n">
        <v>6</v>
      </c>
      <c r="D66" s="1" t="s">
        <v>3227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3262</v>
      </c>
      <c r="N66" s="1" t="n">
        <v>20</v>
      </c>
      <c r="O66" s="1" t="n">
        <v>110</v>
      </c>
      <c r="P66" s="0" t="s">
        <v>3222</v>
      </c>
    </row>
    <row r="67" customFormat="false" ht="15" hidden="false" customHeight="true" outlineLevel="0" collapsed="false">
      <c r="A67" s="1" t="n">
        <v>3</v>
      </c>
      <c r="B67" s="18" t="n">
        <v>46175</v>
      </c>
      <c r="C67" s="1" t="n">
        <v>6</v>
      </c>
      <c r="D67" s="1" t="s">
        <v>3227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3263</v>
      </c>
      <c r="N67" s="1" t="n">
        <v>8</v>
      </c>
      <c r="O67" s="1" t="n">
        <v>32</v>
      </c>
      <c r="P67" s="0" t="s">
        <v>3222</v>
      </c>
    </row>
    <row r="68" customFormat="false" ht="15" hidden="false" customHeight="true" outlineLevel="0" collapsed="false">
      <c r="A68" s="1" t="n">
        <v>3</v>
      </c>
      <c r="B68" s="18" t="n">
        <v>46175</v>
      </c>
      <c r="C68" s="1" t="n">
        <v>6</v>
      </c>
      <c r="D68" s="1" t="s">
        <v>3227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3264</v>
      </c>
      <c r="N68" s="1" t="n">
        <v>40</v>
      </c>
      <c r="O68" s="1" t="n">
        <v>120</v>
      </c>
      <c r="P68" s="0" t="s">
        <v>3222</v>
      </c>
    </row>
    <row r="69" customFormat="false" ht="15" hidden="false" customHeight="true" outlineLevel="0" collapsed="false">
      <c r="A69" s="1" t="n">
        <v>3</v>
      </c>
      <c r="B69" s="18" t="n">
        <v>46175</v>
      </c>
      <c r="C69" s="1" t="n">
        <v>6</v>
      </c>
      <c r="D69" s="1" t="s">
        <v>3227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3265</v>
      </c>
      <c r="N69" s="1" t="n">
        <v>4</v>
      </c>
      <c r="O69" s="1" t="n">
        <v>72</v>
      </c>
      <c r="P69" s="0" t="s">
        <v>3222</v>
      </c>
    </row>
    <row r="70" customFormat="false" ht="15" hidden="false" customHeight="true" outlineLevel="0" collapsed="false">
      <c r="A70" s="1" t="n">
        <v>3</v>
      </c>
      <c r="B70" s="18" t="n">
        <v>46175</v>
      </c>
      <c r="C70" s="1" t="n">
        <v>6</v>
      </c>
      <c r="D70" s="1" t="s">
        <v>3227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3266</v>
      </c>
      <c r="N70" s="1" t="n">
        <v>10</v>
      </c>
      <c r="O70" s="1" t="n">
        <v>40</v>
      </c>
      <c r="P70" s="0" t="s">
        <v>3222</v>
      </c>
    </row>
    <row r="71" customFormat="false" ht="15" hidden="false" customHeight="true" outlineLevel="0" collapsed="false">
      <c r="A71" s="1" t="n">
        <v>3</v>
      </c>
      <c r="B71" s="18" t="n">
        <v>46175</v>
      </c>
      <c r="C71" s="1" t="n">
        <v>6</v>
      </c>
      <c r="D71" s="1" t="s">
        <v>3227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3267</v>
      </c>
      <c r="N71" s="1" t="n">
        <v>10</v>
      </c>
      <c r="O71" s="1" t="n">
        <v>190</v>
      </c>
      <c r="P71" s="0" t="s">
        <v>3222</v>
      </c>
    </row>
    <row r="72" customFormat="false" ht="15" hidden="false" customHeight="true" outlineLevel="0" collapsed="false">
      <c r="A72" s="1" t="n">
        <v>3</v>
      </c>
      <c r="B72" s="18" t="n">
        <v>46175</v>
      </c>
      <c r="C72" s="1" t="n">
        <v>6</v>
      </c>
      <c r="D72" s="1" t="s">
        <v>3227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3268</v>
      </c>
      <c r="N72" s="1" t="n">
        <v>10</v>
      </c>
      <c r="O72" s="1" t="n">
        <v>130</v>
      </c>
      <c r="P72" s="0" t="s">
        <v>3222</v>
      </c>
    </row>
    <row r="73" customFormat="false" ht="15" hidden="false" customHeight="true" outlineLevel="0" collapsed="false">
      <c r="A73" s="1" t="n">
        <v>3</v>
      </c>
      <c r="B73" s="18" t="n">
        <v>46175</v>
      </c>
      <c r="C73" s="1" t="n">
        <v>6</v>
      </c>
      <c r="D73" s="1" t="s">
        <v>3227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3269</v>
      </c>
      <c r="N73" s="1" t="n">
        <v>10</v>
      </c>
      <c r="O73" s="1" t="n">
        <v>60</v>
      </c>
      <c r="P73" s="0" t="s">
        <v>3222</v>
      </c>
    </row>
    <row r="74" customFormat="false" ht="15" hidden="false" customHeight="true" outlineLevel="0" collapsed="false">
      <c r="A74" s="1" t="n">
        <v>3</v>
      </c>
      <c r="B74" s="18" t="n">
        <v>46175</v>
      </c>
      <c r="C74" s="1" t="n">
        <v>6</v>
      </c>
      <c r="D74" s="1" t="s">
        <v>3227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3270</v>
      </c>
      <c r="N74" s="1" t="n">
        <v>10</v>
      </c>
      <c r="O74" s="1" t="n">
        <v>40</v>
      </c>
      <c r="P74" s="0" t="s">
        <v>3222</v>
      </c>
    </row>
    <row r="75" customFormat="false" ht="15" hidden="false" customHeight="true" outlineLevel="0" collapsed="false">
      <c r="A75" s="1" t="n">
        <v>3</v>
      </c>
      <c r="B75" s="18" t="n">
        <v>46175</v>
      </c>
      <c r="C75" s="1" t="n">
        <v>6</v>
      </c>
      <c r="D75" s="1" t="s">
        <v>3227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3271</v>
      </c>
      <c r="N75" s="1" t="n">
        <v>1</v>
      </c>
      <c r="O75" s="1" t="n">
        <v>40</v>
      </c>
      <c r="P75" s="0" t="s">
        <v>3222</v>
      </c>
    </row>
    <row r="76" customFormat="false" ht="15" hidden="false" customHeight="true" outlineLevel="0" collapsed="false">
      <c r="A76" s="1" t="n">
        <v>3</v>
      </c>
      <c r="B76" s="18" t="n">
        <v>46175</v>
      </c>
      <c r="C76" s="1" t="n">
        <v>6</v>
      </c>
      <c r="D76" s="1" t="s">
        <v>3227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3272</v>
      </c>
      <c r="N76" s="1" t="n">
        <v>20</v>
      </c>
      <c r="O76" s="1" t="n">
        <v>120</v>
      </c>
      <c r="P76" s="0" t="s">
        <v>3222</v>
      </c>
    </row>
    <row r="77" customFormat="false" ht="15" hidden="false" customHeight="true" outlineLevel="0" collapsed="false">
      <c r="A77" s="1" t="n">
        <v>3</v>
      </c>
      <c r="B77" s="18" t="n">
        <v>46176</v>
      </c>
      <c r="C77" s="1" t="n">
        <v>1</v>
      </c>
      <c r="D77" s="1" t="s">
        <v>3255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3273</v>
      </c>
      <c r="N77" s="1" t="n">
        <v>20</v>
      </c>
      <c r="O77" s="1" t="n">
        <v>160</v>
      </c>
      <c r="P77" s="0" t="s">
        <v>3222</v>
      </c>
    </row>
    <row r="78" customFormat="false" ht="15" hidden="false" customHeight="true" outlineLevel="0" collapsed="false">
      <c r="A78" s="1" t="n">
        <v>3</v>
      </c>
      <c r="B78" s="18" t="n">
        <v>46176</v>
      </c>
      <c r="C78" s="1" t="n">
        <v>1</v>
      </c>
      <c r="D78" s="1" t="s">
        <v>3255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3274</v>
      </c>
      <c r="N78" s="1" t="n">
        <v>15</v>
      </c>
      <c r="O78" s="1" t="n">
        <v>150</v>
      </c>
      <c r="P78" s="0" t="s">
        <v>3222</v>
      </c>
    </row>
    <row r="79" customFormat="false" ht="15" hidden="false" customHeight="true" outlineLevel="0" collapsed="false">
      <c r="A79" s="1" t="n">
        <v>3</v>
      </c>
      <c r="B79" s="18" t="n">
        <v>46176</v>
      </c>
      <c r="C79" s="1" t="n">
        <v>1</v>
      </c>
      <c r="D79" s="1" t="s">
        <v>3255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3275</v>
      </c>
      <c r="N79" s="1" t="n">
        <v>5</v>
      </c>
      <c r="O79" s="1" t="n">
        <v>60</v>
      </c>
      <c r="P79" s="0" t="s">
        <v>3222</v>
      </c>
    </row>
    <row r="80" customFormat="false" ht="15" hidden="false" customHeight="true" outlineLevel="0" collapsed="false">
      <c r="A80" s="1" t="n">
        <v>3</v>
      </c>
      <c r="B80" s="18" t="n">
        <v>46176</v>
      </c>
      <c r="C80" s="1" t="n">
        <v>1</v>
      </c>
      <c r="D80" s="1" t="s">
        <v>3255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3276</v>
      </c>
      <c r="N80" s="1" t="n">
        <v>5</v>
      </c>
      <c r="O80" s="1" t="n">
        <v>75</v>
      </c>
      <c r="P80" s="0" t="s">
        <v>3222</v>
      </c>
    </row>
    <row r="81" customFormat="false" ht="15" hidden="false" customHeight="true" outlineLevel="0" collapsed="false">
      <c r="A81" s="1" t="n">
        <v>3</v>
      </c>
      <c r="B81" s="18" t="n">
        <v>46176</v>
      </c>
      <c r="C81" s="1" t="n">
        <v>1</v>
      </c>
      <c r="D81" s="1" t="s">
        <v>3255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3277</v>
      </c>
      <c r="N81" s="1" t="n">
        <v>15</v>
      </c>
      <c r="O81" s="1" t="n">
        <v>180</v>
      </c>
      <c r="P81" s="0" t="s">
        <v>3222</v>
      </c>
    </row>
    <row r="82" customFormat="false" ht="15" hidden="false" customHeight="true" outlineLevel="0" collapsed="false">
      <c r="A82" s="1" t="n">
        <v>3</v>
      </c>
      <c r="B82" s="18" t="n">
        <v>46176</v>
      </c>
      <c r="C82" s="1" t="n">
        <v>1</v>
      </c>
      <c r="D82" s="1" t="s">
        <v>3255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3278</v>
      </c>
      <c r="N82" s="1" t="n">
        <v>7</v>
      </c>
      <c r="O82" s="1" t="n">
        <v>33.6</v>
      </c>
      <c r="P82" s="0" t="s">
        <v>3222</v>
      </c>
    </row>
    <row r="83" customFormat="false" ht="15" hidden="false" customHeight="true" outlineLevel="0" collapsed="false">
      <c r="A83" s="1" t="n">
        <v>3</v>
      </c>
      <c r="B83" s="18" t="n">
        <v>46176</v>
      </c>
      <c r="C83" s="1" t="n">
        <v>1</v>
      </c>
      <c r="D83" s="1" t="s">
        <v>3255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3279</v>
      </c>
      <c r="N83" s="1" t="n">
        <v>7</v>
      </c>
      <c r="O83" s="1" t="n">
        <v>29.4</v>
      </c>
      <c r="P83" s="0" t="s">
        <v>3222</v>
      </c>
    </row>
    <row r="84" customFormat="false" ht="15" hidden="false" customHeight="true" outlineLevel="0" collapsed="false">
      <c r="A84" s="1" t="n">
        <v>3</v>
      </c>
      <c r="B84" s="18" t="n">
        <v>46176</v>
      </c>
      <c r="C84" s="1" t="n">
        <v>1</v>
      </c>
      <c r="D84" s="1" t="s">
        <v>3255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3280</v>
      </c>
      <c r="N84" s="1" t="n">
        <v>7</v>
      </c>
      <c r="O84" s="1" t="n">
        <v>31.5</v>
      </c>
      <c r="P84" s="0" t="s">
        <v>3222</v>
      </c>
    </row>
    <row r="85" customFormat="false" ht="15" hidden="false" customHeight="true" outlineLevel="0" collapsed="false">
      <c r="A85" s="1" t="n">
        <v>3</v>
      </c>
      <c r="B85" s="18" t="n">
        <v>46176</v>
      </c>
      <c r="C85" s="1" t="n">
        <v>1</v>
      </c>
      <c r="D85" s="1" t="s">
        <v>3255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3281</v>
      </c>
      <c r="N85" s="1" t="n">
        <v>2</v>
      </c>
      <c r="O85" s="1" t="n">
        <v>15</v>
      </c>
      <c r="P85" s="0" t="s">
        <v>3222</v>
      </c>
    </row>
    <row r="86" customFormat="false" ht="15" hidden="false" customHeight="true" outlineLevel="0" collapsed="false">
      <c r="A86" s="1" t="n">
        <v>3</v>
      </c>
      <c r="B86" s="18" t="n">
        <v>46176</v>
      </c>
      <c r="C86" s="1" t="n">
        <v>1</v>
      </c>
      <c r="D86" s="1" t="s">
        <v>3255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3282</v>
      </c>
      <c r="N86" s="1" t="n">
        <v>35</v>
      </c>
      <c r="O86" s="1" t="n">
        <v>192.5</v>
      </c>
      <c r="P86" s="0" t="s">
        <v>3222</v>
      </c>
    </row>
    <row r="87" customFormat="false" ht="15" hidden="false" customHeight="true" outlineLevel="0" collapsed="false">
      <c r="A87" s="1" t="n">
        <v>3</v>
      </c>
      <c r="B87" s="18" t="n">
        <v>46176</v>
      </c>
      <c r="C87" s="1" t="n">
        <v>2</v>
      </c>
      <c r="D87" s="1" t="s">
        <v>3220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3221</v>
      </c>
      <c r="N87" s="1" t="n">
        <v>8</v>
      </c>
      <c r="O87" s="1" t="n">
        <v>20</v>
      </c>
      <c r="P87" s="0" t="s">
        <v>3222</v>
      </c>
    </row>
    <row r="88" customFormat="false" ht="15" hidden="false" customHeight="true" outlineLevel="0" collapsed="false">
      <c r="A88" s="1" t="n">
        <v>3</v>
      </c>
      <c r="B88" s="18" t="n">
        <v>46176</v>
      </c>
      <c r="C88" s="1" t="n">
        <v>2</v>
      </c>
      <c r="D88" s="1" t="s">
        <v>3220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3223</v>
      </c>
      <c r="N88" s="1" t="n">
        <v>5</v>
      </c>
      <c r="O88" s="1" t="n">
        <v>35</v>
      </c>
      <c r="P88" s="0" t="s">
        <v>3222</v>
      </c>
    </row>
    <row r="89" customFormat="false" ht="15" hidden="false" customHeight="true" outlineLevel="0" collapsed="false">
      <c r="A89" s="1" t="n">
        <v>3</v>
      </c>
      <c r="B89" s="18" t="n">
        <v>46176</v>
      </c>
      <c r="C89" s="1" t="n">
        <v>2</v>
      </c>
      <c r="D89" s="1" t="s">
        <v>3220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3224</v>
      </c>
      <c r="N89" s="1" t="n">
        <v>40</v>
      </c>
      <c r="O89" s="1" t="n">
        <v>80</v>
      </c>
      <c r="P89" s="0" t="s">
        <v>3222</v>
      </c>
    </row>
    <row r="90" customFormat="false" ht="15" hidden="false" customHeight="true" outlineLevel="0" collapsed="false">
      <c r="A90" s="1" t="n">
        <v>3</v>
      </c>
      <c r="B90" s="18" t="n">
        <v>46176</v>
      </c>
      <c r="C90" s="1" t="n">
        <v>6</v>
      </c>
      <c r="D90" s="1" t="s">
        <v>3227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3221</v>
      </c>
      <c r="N90" s="1" t="n">
        <v>8</v>
      </c>
      <c r="O90" s="1" t="n">
        <v>20</v>
      </c>
      <c r="P90" s="0" t="s">
        <v>3222</v>
      </c>
    </row>
    <row r="91" customFormat="false" ht="15" hidden="false" customHeight="true" outlineLevel="0" collapsed="false">
      <c r="A91" s="1" t="n">
        <v>3</v>
      </c>
      <c r="B91" s="18" t="n">
        <v>46176</v>
      </c>
      <c r="C91" s="1" t="n">
        <v>6</v>
      </c>
      <c r="D91" s="1" t="s">
        <v>3227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3223</v>
      </c>
      <c r="N91" s="1" t="n">
        <v>5</v>
      </c>
      <c r="O91" s="1" t="n">
        <v>35</v>
      </c>
      <c r="P91" s="0" t="s">
        <v>3222</v>
      </c>
    </row>
    <row r="92" customFormat="false" ht="15" hidden="false" customHeight="true" outlineLevel="0" collapsed="false">
      <c r="A92" s="1" t="n">
        <v>3</v>
      </c>
      <c r="B92" s="18" t="n">
        <v>46176</v>
      </c>
      <c r="C92" s="1" t="n">
        <v>6</v>
      </c>
      <c r="D92" s="1" t="s">
        <v>3227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3224</v>
      </c>
      <c r="N92" s="1" t="n">
        <v>40</v>
      </c>
      <c r="O92" s="1" t="n">
        <v>80</v>
      </c>
      <c r="P92" s="0" t="s">
        <v>3222</v>
      </c>
    </row>
    <row r="93" customFormat="false" ht="15" hidden="false" customHeight="true" outlineLevel="0" collapsed="false">
      <c r="A93" s="1" t="n">
        <v>3</v>
      </c>
      <c r="B93" s="18" t="n">
        <v>46176</v>
      </c>
      <c r="C93" s="1" t="n">
        <v>11</v>
      </c>
      <c r="D93" s="1" t="s">
        <v>3228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3283</v>
      </c>
      <c r="N93" s="1" t="n">
        <v>40</v>
      </c>
      <c r="O93" s="1" t="n">
        <v>86.41</v>
      </c>
      <c r="P93" s="0" t="s">
        <v>3222</v>
      </c>
    </row>
    <row r="94" customFormat="false" ht="15" hidden="false" customHeight="true" outlineLevel="0" collapsed="false">
      <c r="A94" s="1" t="n">
        <v>3</v>
      </c>
      <c r="B94" s="18" t="n">
        <v>46176</v>
      </c>
      <c r="C94" s="1" t="n">
        <v>11</v>
      </c>
      <c r="D94" s="1" t="s">
        <v>3228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3284</v>
      </c>
      <c r="N94" s="1" t="n">
        <v>80</v>
      </c>
      <c r="O94" s="1" t="n">
        <v>242.77</v>
      </c>
      <c r="P94" s="0" t="s">
        <v>3222</v>
      </c>
    </row>
    <row r="95" customFormat="false" ht="15" hidden="false" customHeight="true" outlineLevel="0" collapsed="false">
      <c r="A95" s="1" t="n">
        <v>3</v>
      </c>
      <c r="B95" s="18" t="n">
        <v>46176</v>
      </c>
      <c r="C95" s="1" t="n">
        <v>11</v>
      </c>
      <c r="D95" s="1" t="s">
        <v>3228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3285</v>
      </c>
      <c r="N95" s="1" t="n">
        <v>50</v>
      </c>
      <c r="O95" s="1" t="n">
        <v>56.58</v>
      </c>
      <c r="P95" s="0" t="s">
        <v>3222</v>
      </c>
    </row>
    <row r="96" customFormat="false" ht="15" hidden="false" customHeight="true" outlineLevel="0" collapsed="false">
      <c r="A96" s="1" t="n">
        <v>3</v>
      </c>
      <c r="B96" s="18" t="n">
        <v>46176</v>
      </c>
      <c r="C96" s="1" t="n">
        <v>11</v>
      </c>
      <c r="D96" s="1" t="s">
        <v>3228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3286</v>
      </c>
      <c r="N96" s="1" t="n">
        <v>100</v>
      </c>
      <c r="O96" s="1" t="n">
        <v>128.59</v>
      </c>
      <c r="P96" s="0" t="s">
        <v>3222</v>
      </c>
    </row>
    <row r="97" customFormat="false" ht="15" hidden="false" customHeight="true" outlineLevel="0" collapsed="false">
      <c r="A97" s="1" t="n">
        <v>3</v>
      </c>
      <c r="B97" s="18" t="n">
        <v>46176</v>
      </c>
      <c r="C97" s="1" t="n">
        <v>11</v>
      </c>
      <c r="D97" s="1" t="s">
        <v>3228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3287</v>
      </c>
      <c r="N97" s="1" t="n">
        <v>30</v>
      </c>
      <c r="O97" s="1" t="n">
        <v>33.95</v>
      </c>
      <c r="P97" s="0" t="s">
        <v>3222</v>
      </c>
    </row>
    <row r="98" customFormat="false" ht="15" hidden="false" customHeight="true" outlineLevel="0" collapsed="false">
      <c r="A98" s="1" t="n">
        <v>3</v>
      </c>
      <c r="B98" s="18" t="n">
        <v>46176</v>
      </c>
      <c r="C98" s="1" t="n">
        <v>11</v>
      </c>
      <c r="D98" s="1" t="s">
        <v>3228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3288</v>
      </c>
      <c r="N98" s="1" t="n">
        <v>100</v>
      </c>
      <c r="O98" s="1" t="n">
        <v>138.87</v>
      </c>
      <c r="P98" s="0" t="s">
        <v>3222</v>
      </c>
    </row>
    <row r="99" customFormat="false" ht="15" hidden="false" customHeight="true" outlineLevel="0" collapsed="false">
      <c r="A99" s="1" t="n">
        <v>3</v>
      </c>
      <c r="B99" s="18" t="n">
        <v>46176</v>
      </c>
      <c r="C99" s="1" t="n">
        <v>11</v>
      </c>
      <c r="D99" s="1" t="s">
        <v>3228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3289</v>
      </c>
      <c r="N99" s="1" t="n">
        <v>30</v>
      </c>
      <c r="O99" s="1" t="n">
        <v>54</v>
      </c>
      <c r="P99" s="0" t="s">
        <v>3222</v>
      </c>
    </row>
    <row r="100" customFormat="false" ht="15" hidden="false" customHeight="true" outlineLevel="0" collapsed="false">
      <c r="A100" s="1" t="n">
        <v>3</v>
      </c>
      <c r="B100" s="18" t="n">
        <v>46176</v>
      </c>
      <c r="C100" s="1" t="n">
        <v>11</v>
      </c>
      <c r="D100" s="1" t="s">
        <v>3228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3290</v>
      </c>
      <c r="N100" s="1" t="n">
        <v>6</v>
      </c>
      <c r="O100" s="1" t="n">
        <v>57.4</v>
      </c>
      <c r="P100" s="0" t="s">
        <v>3222</v>
      </c>
    </row>
    <row r="101" customFormat="false" ht="15" hidden="false" customHeight="true" outlineLevel="0" collapsed="false">
      <c r="A101" s="1" t="n">
        <v>3</v>
      </c>
      <c r="B101" s="18" t="n">
        <v>46176</v>
      </c>
      <c r="C101" s="1" t="n">
        <v>11</v>
      </c>
      <c r="D101" s="1" t="s">
        <v>3228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3291</v>
      </c>
      <c r="N101" s="1" t="n">
        <v>2</v>
      </c>
      <c r="O101" s="1" t="n">
        <v>28.59</v>
      </c>
      <c r="P101" s="0" t="s">
        <v>3222</v>
      </c>
    </row>
    <row r="102" customFormat="false" ht="15" hidden="false" customHeight="true" outlineLevel="0" collapsed="false">
      <c r="A102" s="1" t="n">
        <v>3</v>
      </c>
      <c r="B102" s="18" t="n">
        <v>46176</v>
      </c>
      <c r="C102" s="1" t="n">
        <v>11</v>
      </c>
      <c r="D102" s="1" t="s">
        <v>3228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3292</v>
      </c>
      <c r="N102" s="1" t="n">
        <v>4</v>
      </c>
      <c r="O102" s="1" t="n">
        <v>38.27</v>
      </c>
      <c r="P102" s="0" t="s">
        <v>3222</v>
      </c>
    </row>
    <row r="103" customFormat="false" ht="15" hidden="false" customHeight="true" outlineLevel="0" collapsed="false">
      <c r="A103" s="1" t="n">
        <v>3</v>
      </c>
      <c r="B103" s="18" t="n">
        <v>46176</v>
      </c>
      <c r="C103" s="1" t="n">
        <v>11</v>
      </c>
      <c r="D103" s="1" t="s">
        <v>3228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3293</v>
      </c>
      <c r="N103" s="1" t="n">
        <v>2</v>
      </c>
      <c r="O103" s="1" t="n">
        <v>36</v>
      </c>
      <c r="P103" s="0" t="s">
        <v>3222</v>
      </c>
    </row>
    <row r="104" customFormat="false" ht="15" hidden="false" customHeight="true" outlineLevel="0" collapsed="false">
      <c r="A104" s="1" t="n">
        <v>3</v>
      </c>
      <c r="B104" s="18" t="n">
        <v>46176</v>
      </c>
      <c r="C104" s="1" t="n">
        <v>11</v>
      </c>
      <c r="D104" s="1" t="s">
        <v>3228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3294</v>
      </c>
      <c r="N104" s="1" t="n">
        <v>3</v>
      </c>
      <c r="O104" s="1" t="n">
        <v>44.75</v>
      </c>
      <c r="P104" s="0" t="s">
        <v>3222</v>
      </c>
    </row>
    <row r="105" customFormat="false" ht="15" hidden="false" customHeight="true" outlineLevel="0" collapsed="false">
      <c r="A105" s="1" t="n">
        <v>3</v>
      </c>
      <c r="B105" s="18" t="n">
        <v>46176</v>
      </c>
      <c r="C105" s="1" t="n">
        <v>11</v>
      </c>
      <c r="D105" s="1" t="s">
        <v>3228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3295</v>
      </c>
      <c r="N105" s="1" t="n">
        <v>10</v>
      </c>
      <c r="O105" s="1" t="n">
        <v>95.67</v>
      </c>
      <c r="P105" s="0" t="s">
        <v>3222</v>
      </c>
    </row>
    <row r="106" customFormat="false" ht="15" hidden="false" customHeight="true" outlineLevel="0" collapsed="false">
      <c r="A106" s="1" t="n">
        <v>3</v>
      </c>
      <c r="B106" s="18" t="n">
        <v>46176</v>
      </c>
      <c r="C106" s="1" t="n">
        <v>11</v>
      </c>
      <c r="D106" s="1" t="s">
        <v>3228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3296</v>
      </c>
      <c r="N106" s="1" t="n">
        <v>3</v>
      </c>
      <c r="O106" s="1" t="n">
        <v>75.6</v>
      </c>
      <c r="P106" s="0" t="s">
        <v>3222</v>
      </c>
    </row>
    <row r="107" customFormat="false" ht="15" hidden="false" customHeight="true" outlineLevel="0" collapsed="false">
      <c r="A107" s="1" t="n">
        <v>3</v>
      </c>
      <c r="B107" s="18" t="n">
        <v>46176</v>
      </c>
      <c r="C107" s="1" t="n">
        <v>11</v>
      </c>
      <c r="D107" s="1" t="s">
        <v>3228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3297</v>
      </c>
      <c r="N107" s="1" t="n">
        <v>7</v>
      </c>
      <c r="O107" s="1" t="n">
        <v>85.69</v>
      </c>
      <c r="P107" s="0" t="s">
        <v>3222</v>
      </c>
    </row>
    <row r="108" customFormat="false" ht="15" hidden="false" customHeight="true" outlineLevel="0" collapsed="false">
      <c r="A108" s="1" t="n">
        <v>3</v>
      </c>
      <c r="B108" s="18" t="n">
        <v>46176</v>
      </c>
      <c r="C108" s="1" t="n">
        <v>11</v>
      </c>
      <c r="D108" s="1" t="s">
        <v>3228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3298</v>
      </c>
      <c r="N108" s="1" t="n">
        <v>132</v>
      </c>
      <c r="O108" s="1" t="n">
        <v>4158</v>
      </c>
      <c r="P108" s="0" t="s">
        <v>3222</v>
      </c>
    </row>
    <row r="109" customFormat="false" ht="15" hidden="false" customHeight="true" outlineLevel="0" collapsed="false">
      <c r="A109" s="1" t="n">
        <v>3</v>
      </c>
      <c r="B109" s="18" t="n">
        <v>46176</v>
      </c>
      <c r="C109" s="1" t="n">
        <v>11</v>
      </c>
      <c r="D109" s="1" t="s">
        <v>3228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3299</v>
      </c>
      <c r="N109" s="1" t="n">
        <v>48.2</v>
      </c>
      <c r="O109" s="1" t="n">
        <v>1446</v>
      </c>
      <c r="P109" s="0" t="s">
        <v>3222</v>
      </c>
    </row>
    <row r="110" customFormat="false" ht="15" hidden="false" customHeight="true" outlineLevel="0" collapsed="false">
      <c r="A110" s="1" t="n">
        <v>3</v>
      </c>
      <c r="B110" s="18" t="n">
        <v>46176</v>
      </c>
      <c r="C110" s="1" t="n">
        <v>11</v>
      </c>
      <c r="D110" s="1" t="s">
        <v>3228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3298</v>
      </c>
      <c r="N110" s="1" t="n">
        <v>131.8</v>
      </c>
      <c r="O110" s="1" t="n">
        <v>4151.7</v>
      </c>
      <c r="P110" s="0" t="s">
        <v>3222</v>
      </c>
    </row>
    <row r="111" customFormat="false" ht="15" hidden="false" customHeight="true" outlineLevel="0" collapsed="false">
      <c r="A111" s="1" t="n">
        <v>3</v>
      </c>
      <c r="B111" s="18" t="n">
        <v>46176</v>
      </c>
      <c r="C111" s="1" t="n">
        <v>11</v>
      </c>
      <c r="D111" s="1" t="s">
        <v>3228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3298</v>
      </c>
      <c r="N111" s="1" t="n">
        <v>74.8</v>
      </c>
      <c r="O111" s="1" t="n">
        <v>2356.2</v>
      </c>
      <c r="P111" s="0" t="s">
        <v>3222</v>
      </c>
    </row>
    <row r="112" customFormat="false" ht="15" hidden="false" customHeight="true" outlineLevel="0" collapsed="false">
      <c r="A112" s="1" t="n">
        <v>3</v>
      </c>
      <c r="B112" s="18" t="n">
        <v>46176</v>
      </c>
      <c r="C112" s="1" t="n">
        <v>11</v>
      </c>
      <c r="D112" s="1" t="s">
        <v>3228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3300</v>
      </c>
      <c r="N112" s="1" t="n">
        <v>114.1</v>
      </c>
      <c r="O112" s="1" t="n">
        <v>2453.15</v>
      </c>
      <c r="P112" s="0" t="s">
        <v>3222</v>
      </c>
    </row>
    <row r="113" customFormat="false" ht="15" hidden="false" customHeight="true" outlineLevel="0" collapsed="false">
      <c r="A113" s="1" t="n">
        <v>3</v>
      </c>
      <c r="B113" s="18" t="n">
        <v>46176</v>
      </c>
      <c r="C113" s="1" t="n">
        <v>11</v>
      </c>
      <c r="D113" s="1" t="s">
        <v>3228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3301</v>
      </c>
      <c r="N113" s="1" t="n">
        <v>45.9</v>
      </c>
      <c r="O113" s="1" t="n">
        <v>1445.85</v>
      </c>
      <c r="P113" s="0" t="s">
        <v>3222</v>
      </c>
    </row>
    <row r="114" customFormat="false" ht="15" hidden="false" customHeight="true" outlineLevel="0" collapsed="false">
      <c r="A114" s="1" t="n">
        <v>3</v>
      </c>
      <c r="B114" s="18" t="n">
        <v>46176</v>
      </c>
      <c r="C114" s="1" t="n">
        <v>11</v>
      </c>
      <c r="D114" s="1" t="s">
        <v>3228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3302</v>
      </c>
      <c r="N114" s="1" t="n">
        <v>36</v>
      </c>
      <c r="O114" s="1" t="n">
        <v>287.64</v>
      </c>
      <c r="P114" s="0" t="s">
        <v>3222</v>
      </c>
    </row>
    <row r="115" customFormat="false" ht="15" hidden="false" customHeight="true" outlineLevel="0" collapsed="false">
      <c r="A115" s="1" t="n">
        <v>3</v>
      </c>
      <c r="B115" s="18" t="n">
        <v>46176</v>
      </c>
      <c r="C115" s="1" t="n">
        <v>11</v>
      </c>
      <c r="D115" s="1" t="s">
        <v>3228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3303</v>
      </c>
      <c r="N115" s="1" t="n">
        <v>18</v>
      </c>
      <c r="O115" s="1" t="n">
        <v>143.82</v>
      </c>
      <c r="P115" s="0" t="s">
        <v>3222</v>
      </c>
    </row>
    <row r="116" customFormat="false" ht="15" hidden="false" customHeight="true" outlineLevel="0" collapsed="false">
      <c r="A116" s="1" t="n">
        <v>3</v>
      </c>
      <c r="B116" s="18" t="n">
        <v>46176</v>
      </c>
      <c r="C116" s="1" t="n">
        <v>11</v>
      </c>
      <c r="D116" s="1" t="s">
        <v>3228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3304</v>
      </c>
      <c r="N116" s="1" t="n">
        <v>24</v>
      </c>
      <c r="O116" s="1" t="n">
        <v>105.01</v>
      </c>
      <c r="P116" s="0" t="s">
        <v>3222</v>
      </c>
    </row>
    <row r="117" customFormat="false" ht="15" hidden="false" customHeight="true" outlineLevel="0" collapsed="false">
      <c r="A117" s="1" t="n">
        <v>3</v>
      </c>
      <c r="B117" s="18" t="n">
        <v>46176</v>
      </c>
      <c r="C117" s="1" t="n">
        <v>11</v>
      </c>
      <c r="D117" s="1" t="s">
        <v>3228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3305</v>
      </c>
      <c r="N117" s="1" t="n">
        <v>18</v>
      </c>
      <c r="O117" s="1" t="n">
        <v>143.82</v>
      </c>
      <c r="P117" s="0" t="s">
        <v>3222</v>
      </c>
    </row>
    <row r="118" customFormat="false" ht="15" hidden="false" customHeight="true" outlineLevel="0" collapsed="false">
      <c r="A118" s="1" t="n">
        <v>3</v>
      </c>
      <c r="B118" s="18" t="n">
        <v>46176</v>
      </c>
      <c r="C118" s="1" t="n">
        <v>11</v>
      </c>
      <c r="D118" s="1" t="s">
        <v>3228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3306</v>
      </c>
      <c r="N118" s="1" t="n">
        <v>120</v>
      </c>
      <c r="O118" s="1" t="n">
        <v>346.8</v>
      </c>
      <c r="P118" s="0" t="s">
        <v>3222</v>
      </c>
    </row>
    <row r="119" customFormat="false" ht="15" hidden="false" customHeight="true" outlineLevel="0" collapsed="false">
      <c r="A119" s="1" t="n">
        <v>3</v>
      </c>
      <c r="B119" s="18" t="n">
        <v>46176</v>
      </c>
      <c r="C119" s="1" t="n">
        <v>11</v>
      </c>
      <c r="D119" s="1" t="s">
        <v>3228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3307</v>
      </c>
      <c r="N119" s="1" t="n">
        <v>72</v>
      </c>
      <c r="O119" s="1" t="n">
        <v>124.08</v>
      </c>
      <c r="P119" s="0" t="s">
        <v>3222</v>
      </c>
    </row>
    <row r="120" customFormat="false" ht="15" hidden="false" customHeight="true" outlineLevel="0" collapsed="false">
      <c r="A120" s="1" t="n">
        <v>3</v>
      </c>
      <c r="B120" s="18" t="n">
        <v>46176</v>
      </c>
      <c r="C120" s="1" t="n">
        <v>11</v>
      </c>
      <c r="D120" s="1" t="s">
        <v>3228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3308</v>
      </c>
      <c r="N120" s="1" t="n">
        <v>36</v>
      </c>
      <c r="O120" s="1" t="n">
        <v>79.5</v>
      </c>
      <c r="P120" s="0" t="s">
        <v>3222</v>
      </c>
    </row>
    <row r="121" customFormat="false" ht="15" hidden="false" customHeight="true" outlineLevel="0" collapsed="false">
      <c r="A121" s="1" t="n">
        <v>3</v>
      </c>
      <c r="B121" s="18" t="n">
        <v>46176</v>
      </c>
      <c r="C121" s="1" t="n">
        <v>11</v>
      </c>
      <c r="D121" s="1" t="s">
        <v>3228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3309</v>
      </c>
      <c r="N121" s="1" t="n">
        <v>36</v>
      </c>
      <c r="O121" s="1" t="n">
        <v>79.5</v>
      </c>
      <c r="P121" s="0" t="s">
        <v>3222</v>
      </c>
    </row>
    <row r="122" customFormat="false" ht="15" hidden="false" customHeight="true" outlineLevel="0" collapsed="false">
      <c r="A122" s="1" t="n">
        <v>3</v>
      </c>
      <c r="B122" s="18" t="n">
        <v>46176</v>
      </c>
      <c r="C122" s="1" t="n">
        <v>11</v>
      </c>
      <c r="D122" s="1" t="s">
        <v>3228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3310</v>
      </c>
      <c r="N122" s="1" t="n">
        <v>36</v>
      </c>
      <c r="O122" s="1" t="n">
        <v>79.5</v>
      </c>
      <c r="P122" s="0" t="s">
        <v>3222</v>
      </c>
    </row>
    <row r="123" customFormat="false" ht="15" hidden="false" customHeight="true" outlineLevel="0" collapsed="false">
      <c r="A123" s="1" t="n">
        <v>3</v>
      </c>
      <c r="B123" s="18" t="n">
        <v>46176</v>
      </c>
      <c r="C123" s="1" t="n">
        <v>11</v>
      </c>
      <c r="D123" s="1" t="s">
        <v>3228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3311</v>
      </c>
      <c r="N123" s="1" t="n">
        <v>6</v>
      </c>
      <c r="O123" s="1" t="n">
        <v>127.74</v>
      </c>
      <c r="P123" s="0" t="s">
        <v>3222</v>
      </c>
    </row>
    <row r="124" customFormat="false" ht="15" hidden="false" customHeight="true" outlineLevel="0" collapsed="false">
      <c r="A124" s="1" t="n">
        <v>3</v>
      </c>
      <c r="B124" s="18" t="n">
        <v>46176</v>
      </c>
      <c r="C124" s="1" t="n">
        <v>11</v>
      </c>
      <c r="D124" s="1" t="s">
        <v>3228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3312</v>
      </c>
      <c r="N124" s="1" t="n">
        <v>36</v>
      </c>
      <c r="O124" s="1" t="n">
        <v>79.5</v>
      </c>
      <c r="P124" s="0" t="s">
        <v>3222</v>
      </c>
    </row>
    <row r="125" customFormat="false" ht="15" hidden="false" customHeight="true" outlineLevel="0" collapsed="false">
      <c r="A125" s="1" t="n">
        <v>3</v>
      </c>
      <c r="B125" s="18" t="n">
        <v>46176</v>
      </c>
      <c r="C125" s="1" t="n">
        <v>11</v>
      </c>
      <c r="D125" s="1" t="s">
        <v>3228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3313</v>
      </c>
      <c r="N125" s="1" t="n">
        <v>12</v>
      </c>
      <c r="O125" s="1" t="n">
        <v>62.94</v>
      </c>
      <c r="P125" s="0" t="s">
        <v>3222</v>
      </c>
    </row>
    <row r="126" customFormat="false" ht="15" hidden="false" customHeight="true" outlineLevel="0" collapsed="false">
      <c r="A126" s="1" t="n">
        <v>3</v>
      </c>
      <c r="B126" s="18" t="n">
        <v>46176</v>
      </c>
      <c r="C126" s="1" t="n">
        <v>11</v>
      </c>
      <c r="D126" s="1" t="s">
        <v>3228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3314</v>
      </c>
      <c r="N126" s="1" t="n">
        <v>20</v>
      </c>
      <c r="O126" s="1" t="n">
        <v>146.86</v>
      </c>
      <c r="P126" s="0" t="s">
        <v>3222</v>
      </c>
    </row>
    <row r="127" customFormat="false" ht="15" hidden="false" customHeight="true" outlineLevel="0" collapsed="false">
      <c r="A127" s="1" t="n">
        <v>3</v>
      </c>
      <c r="B127" s="18" t="n">
        <v>46176</v>
      </c>
      <c r="C127" s="1" t="n">
        <v>11</v>
      </c>
      <c r="D127" s="1" t="s">
        <v>3228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3315</v>
      </c>
      <c r="N127" s="1" t="n">
        <v>30</v>
      </c>
      <c r="O127" s="1" t="n">
        <v>72.38</v>
      </c>
      <c r="P127" s="0" t="s">
        <v>3222</v>
      </c>
    </row>
    <row r="128" customFormat="false" ht="15" hidden="false" customHeight="true" outlineLevel="0" collapsed="false">
      <c r="A128" s="1" t="n">
        <v>3</v>
      </c>
      <c r="B128" s="18" t="n">
        <v>46176</v>
      </c>
      <c r="C128" s="1" t="n">
        <v>11</v>
      </c>
      <c r="D128" s="1" t="s">
        <v>3228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3316</v>
      </c>
      <c r="N128" s="1" t="n">
        <v>20</v>
      </c>
      <c r="O128" s="1" t="n">
        <v>102.8</v>
      </c>
      <c r="P128" s="0" t="s">
        <v>3222</v>
      </c>
    </row>
    <row r="129" customFormat="false" ht="15" hidden="false" customHeight="true" outlineLevel="0" collapsed="false">
      <c r="A129" s="1" t="n">
        <v>3</v>
      </c>
      <c r="B129" s="18" t="n">
        <v>46176</v>
      </c>
      <c r="C129" s="1" t="n">
        <v>11</v>
      </c>
      <c r="D129" s="1" t="s">
        <v>3228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3317</v>
      </c>
      <c r="N129" s="1" t="n">
        <v>16</v>
      </c>
      <c r="O129" s="1" t="n">
        <v>75.53</v>
      </c>
      <c r="P129" s="0" t="s">
        <v>3222</v>
      </c>
    </row>
    <row r="130" customFormat="false" ht="15" hidden="false" customHeight="true" outlineLevel="0" collapsed="false">
      <c r="A130" s="1" t="n">
        <v>3</v>
      </c>
      <c r="B130" s="18" t="n">
        <v>46176</v>
      </c>
      <c r="C130" s="1" t="n">
        <v>11</v>
      </c>
      <c r="D130" s="1" t="s">
        <v>3228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3318</v>
      </c>
      <c r="N130" s="1" t="n">
        <v>8</v>
      </c>
      <c r="O130" s="1" t="n">
        <v>50.35</v>
      </c>
      <c r="P130" s="0" t="s">
        <v>3222</v>
      </c>
    </row>
    <row r="131" customFormat="false" ht="15" hidden="false" customHeight="true" outlineLevel="0" collapsed="false">
      <c r="A131" s="1" t="n">
        <v>3</v>
      </c>
      <c r="B131" s="18" t="n">
        <v>46176</v>
      </c>
      <c r="C131" s="1" t="n">
        <v>11</v>
      </c>
      <c r="D131" s="1" t="s">
        <v>3228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3319</v>
      </c>
      <c r="N131" s="1" t="n">
        <v>2</v>
      </c>
      <c r="O131" s="1" t="n">
        <v>46.16</v>
      </c>
      <c r="P131" s="0" t="s">
        <v>3222</v>
      </c>
    </row>
    <row r="132" customFormat="false" ht="15" hidden="false" customHeight="true" outlineLevel="0" collapsed="false">
      <c r="A132" s="1" t="n">
        <v>3</v>
      </c>
      <c r="B132" s="18" t="n">
        <v>46176</v>
      </c>
      <c r="C132" s="1" t="n">
        <v>11</v>
      </c>
      <c r="D132" s="1" t="s">
        <v>3228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3320</v>
      </c>
      <c r="N132" s="1" t="n">
        <v>4</v>
      </c>
      <c r="O132" s="1" t="n">
        <v>92.31</v>
      </c>
      <c r="P132" s="0" t="s">
        <v>3222</v>
      </c>
    </row>
    <row r="133" customFormat="false" ht="15" hidden="false" customHeight="true" outlineLevel="0" collapsed="false">
      <c r="A133" s="1" t="n">
        <v>3</v>
      </c>
      <c r="B133" s="18" t="n">
        <v>46176</v>
      </c>
      <c r="C133" s="1" t="n">
        <v>11</v>
      </c>
      <c r="D133" s="1" t="s">
        <v>3228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3320</v>
      </c>
      <c r="N133" s="1" t="n">
        <v>4</v>
      </c>
      <c r="O133" s="1" t="n">
        <v>92.31</v>
      </c>
      <c r="P133" s="0" t="s">
        <v>3222</v>
      </c>
    </row>
    <row r="134" customFormat="false" ht="15" hidden="false" customHeight="true" outlineLevel="0" collapsed="false">
      <c r="A134" s="1" t="n">
        <v>3</v>
      </c>
      <c r="B134" s="18" t="n">
        <v>46176</v>
      </c>
      <c r="C134" s="1" t="n">
        <v>11</v>
      </c>
      <c r="D134" s="1" t="s">
        <v>3228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3321</v>
      </c>
      <c r="N134" s="1" t="n">
        <v>2</v>
      </c>
      <c r="O134" s="1" t="n">
        <v>39.86</v>
      </c>
      <c r="P134" s="0" t="s">
        <v>3222</v>
      </c>
    </row>
    <row r="135" customFormat="false" ht="15" hidden="false" customHeight="true" outlineLevel="0" collapsed="false">
      <c r="A135" s="1" t="n">
        <v>3</v>
      </c>
      <c r="B135" s="18" t="n">
        <v>46176</v>
      </c>
      <c r="C135" s="1" t="n">
        <v>11</v>
      </c>
      <c r="D135" s="1" t="s">
        <v>3228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3322</v>
      </c>
      <c r="N135" s="1" t="n">
        <v>2</v>
      </c>
      <c r="O135" s="1" t="n">
        <v>46.16</v>
      </c>
      <c r="P135" s="0" t="s">
        <v>3222</v>
      </c>
    </row>
    <row r="136" customFormat="false" ht="15" hidden="false" customHeight="true" outlineLevel="0" collapsed="false">
      <c r="A136" s="1" t="n">
        <v>3</v>
      </c>
      <c r="B136" s="18" t="n">
        <v>46176</v>
      </c>
      <c r="C136" s="1" t="n">
        <v>11</v>
      </c>
      <c r="D136" s="1" t="s">
        <v>3228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3323</v>
      </c>
      <c r="N136" s="1" t="n">
        <v>2</v>
      </c>
      <c r="O136" s="1" t="n">
        <v>46.16</v>
      </c>
      <c r="P136" s="0" t="s">
        <v>3222</v>
      </c>
    </row>
    <row r="137" customFormat="false" ht="15" hidden="false" customHeight="true" outlineLevel="0" collapsed="false">
      <c r="A137" s="1" t="n">
        <v>3</v>
      </c>
      <c r="B137" s="18" t="n">
        <v>46176</v>
      </c>
      <c r="C137" s="1" t="n">
        <v>11</v>
      </c>
      <c r="D137" s="1" t="s">
        <v>3228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3324</v>
      </c>
      <c r="N137" s="1" t="n">
        <v>2</v>
      </c>
      <c r="O137" s="1" t="n">
        <v>39.86</v>
      </c>
      <c r="P137" s="0" t="s">
        <v>3222</v>
      </c>
    </row>
    <row r="138" customFormat="false" ht="15" hidden="false" customHeight="true" outlineLevel="0" collapsed="false">
      <c r="A138" s="1" t="n">
        <v>3</v>
      </c>
      <c r="B138" s="18" t="n">
        <v>46176</v>
      </c>
      <c r="C138" s="1" t="n">
        <v>11</v>
      </c>
      <c r="D138" s="1" t="s">
        <v>3228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3325</v>
      </c>
      <c r="N138" s="1" t="n">
        <v>4</v>
      </c>
      <c r="O138" s="1" t="n">
        <v>92.31</v>
      </c>
      <c r="P138" s="0" t="s">
        <v>3222</v>
      </c>
    </row>
    <row r="139" customFormat="false" ht="15" hidden="false" customHeight="true" outlineLevel="0" collapsed="false">
      <c r="A139" s="1" t="n">
        <v>3</v>
      </c>
      <c r="B139" s="18" t="n">
        <v>46176</v>
      </c>
      <c r="C139" s="1" t="n">
        <v>11</v>
      </c>
      <c r="D139" s="1" t="s">
        <v>3228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3326</v>
      </c>
      <c r="N139" s="1" t="n">
        <v>4</v>
      </c>
      <c r="O139" s="1" t="n">
        <v>92.31</v>
      </c>
      <c r="P139" s="0" t="s">
        <v>3222</v>
      </c>
    </row>
    <row r="140" customFormat="false" ht="15" hidden="false" customHeight="true" outlineLevel="0" collapsed="false">
      <c r="A140" s="1" t="n">
        <v>3</v>
      </c>
      <c r="B140" s="18" t="n">
        <v>46176</v>
      </c>
      <c r="C140" s="1" t="n">
        <v>11</v>
      </c>
      <c r="D140" s="1" t="s">
        <v>3228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3327</v>
      </c>
      <c r="N140" s="1" t="n">
        <v>4</v>
      </c>
      <c r="O140" s="1" t="n">
        <v>92.31</v>
      </c>
      <c r="P140" s="0" t="s">
        <v>3222</v>
      </c>
    </row>
    <row r="141" customFormat="false" ht="15" hidden="false" customHeight="true" outlineLevel="0" collapsed="false">
      <c r="A141" s="1" t="n">
        <v>3</v>
      </c>
      <c r="B141" s="18" t="n">
        <v>46176</v>
      </c>
      <c r="C141" s="1" t="n">
        <v>11</v>
      </c>
      <c r="D141" s="1" t="s">
        <v>3228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3328</v>
      </c>
      <c r="N141" s="1" t="n">
        <v>49.52</v>
      </c>
      <c r="O141" s="1" t="n">
        <v>692.78</v>
      </c>
      <c r="P141" s="0" t="s">
        <v>3222</v>
      </c>
    </row>
    <row r="142" customFormat="false" ht="15" hidden="false" customHeight="true" outlineLevel="0" collapsed="false">
      <c r="A142" s="1" t="n">
        <v>3</v>
      </c>
      <c r="B142" s="18" t="n">
        <v>46176</v>
      </c>
      <c r="C142" s="1" t="n">
        <v>11</v>
      </c>
      <c r="D142" s="1" t="s">
        <v>3228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3329</v>
      </c>
      <c r="N142" s="1" t="n">
        <v>216</v>
      </c>
      <c r="O142" s="1" t="n">
        <v>1620</v>
      </c>
      <c r="P142" s="0" t="s">
        <v>3222</v>
      </c>
    </row>
    <row r="143" customFormat="false" ht="15" hidden="false" customHeight="true" outlineLevel="0" collapsed="false">
      <c r="A143" s="1" t="n">
        <v>3</v>
      </c>
      <c r="B143" s="18" t="n">
        <v>46176</v>
      </c>
      <c r="C143" s="1" t="n">
        <v>11</v>
      </c>
      <c r="D143" s="1" t="s">
        <v>3228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3330</v>
      </c>
      <c r="N143" s="1" t="n">
        <v>30</v>
      </c>
      <c r="O143" s="1" t="n">
        <v>269.97</v>
      </c>
      <c r="P143" s="0" t="s">
        <v>3222</v>
      </c>
    </row>
    <row r="144" customFormat="false" ht="15" hidden="false" customHeight="true" outlineLevel="0" collapsed="false">
      <c r="A144" s="1" t="n">
        <v>3</v>
      </c>
      <c r="B144" s="18" t="n">
        <v>46176</v>
      </c>
      <c r="C144" s="1" t="n">
        <v>11</v>
      </c>
      <c r="D144" s="1" t="s">
        <v>3228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3331</v>
      </c>
      <c r="N144" s="1" t="n">
        <v>30</v>
      </c>
      <c r="O144" s="1" t="n">
        <v>189</v>
      </c>
      <c r="P144" s="0" t="s">
        <v>3222</v>
      </c>
    </row>
    <row r="145" customFormat="false" ht="15" hidden="false" customHeight="true" outlineLevel="0" collapsed="false">
      <c r="A145" s="1" t="n">
        <v>3</v>
      </c>
      <c r="B145" s="18" t="n">
        <v>46176</v>
      </c>
      <c r="C145" s="1" t="n">
        <v>11</v>
      </c>
      <c r="D145" s="1" t="s">
        <v>3228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3332</v>
      </c>
      <c r="N145" s="1" t="n">
        <v>40</v>
      </c>
      <c r="O145" s="1" t="n">
        <v>130</v>
      </c>
      <c r="P145" s="0" t="s">
        <v>3222</v>
      </c>
    </row>
    <row r="146" customFormat="false" ht="15" hidden="false" customHeight="true" outlineLevel="0" collapsed="false">
      <c r="A146" s="1" t="n">
        <v>3</v>
      </c>
      <c r="B146" s="18" t="n">
        <v>46176</v>
      </c>
      <c r="C146" s="1" t="n">
        <v>11</v>
      </c>
      <c r="D146" s="1" t="s">
        <v>3228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3333</v>
      </c>
      <c r="N146" s="1" t="n">
        <v>40</v>
      </c>
      <c r="O146" s="1" t="n">
        <v>114</v>
      </c>
      <c r="P146" s="0" t="s">
        <v>3222</v>
      </c>
    </row>
    <row r="147" customFormat="false" ht="15" hidden="false" customHeight="true" outlineLevel="0" collapsed="false">
      <c r="A147" s="1" t="n">
        <v>3</v>
      </c>
      <c r="B147" s="18" t="n">
        <v>46176</v>
      </c>
      <c r="C147" s="1" t="n">
        <v>11</v>
      </c>
      <c r="D147" s="1" t="s">
        <v>3228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3334</v>
      </c>
      <c r="N147" s="1" t="n">
        <v>80</v>
      </c>
      <c r="O147" s="1" t="n">
        <v>559.2</v>
      </c>
      <c r="P147" s="0" t="s">
        <v>3222</v>
      </c>
    </row>
    <row r="148" customFormat="false" ht="15" hidden="false" customHeight="true" outlineLevel="0" collapsed="false">
      <c r="A148" s="1" t="n">
        <v>3</v>
      </c>
      <c r="B148" s="18" t="n">
        <v>46176</v>
      </c>
      <c r="C148" s="1" t="n">
        <v>11</v>
      </c>
      <c r="D148" s="1" t="s">
        <v>3228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3335</v>
      </c>
      <c r="N148" s="1" t="n">
        <v>60</v>
      </c>
      <c r="O148" s="1" t="n">
        <v>899.4</v>
      </c>
      <c r="P148" s="0" t="s">
        <v>3222</v>
      </c>
    </row>
    <row r="149" customFormat="false" ht="15" hidden="false" customHeight="true" outlineLevel="0" collapsed="false">
      <c r="A149" s="1" t="n">
        <v>3</v>
      </c>
      <c r="B149" s="18" t="n">
        <v>46176</v>
      </c>
      <c r="C149" s="1" t="n">
        <v>11</v>
      </c>
      <c r="D149" s="1" t="s">
        <v>3228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3336</v>
      </c>
      <c r="N149" s="1" t="n">
        <v>12</v>
      </c>
      <c r="O149" s="1" t="n">
        <v>58.5</v>
      </c>
      <c r="P149" s="0" t="s">
        <v>3222</v>
      </c>
    </row>
    <row r="150" customFormat="false" ht="15" hidden="false" customHeight="true" outlineLevel="0" collapsed="false">
      <c r="A150" s="1" t="n">
        <v>3</v>
      </c>
      <c r="B150" s="18" t="n">
        <v>46176</v>
      </c>
      <c r="C150" s="1" t="n">
        <v>11</v>
      </c>
      <c r="D150" s="1" t="s">
        <v>3228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3337</v>
      </c>
      <c r="N150" s="1" t="n">
        <v>24</v>
      </c>
      <c r="O150" s="1" t="n">
        <v>88.56</v>
      </c>
      <c r="P150" s="0" t="s">
        <v>3222</v>
      </c>
    </row>
    <row r="151" customFormat="false" ht="15" hidden="false" customHeight="true" outlineLevel="0" collapsed="false">
      <c r="A151" s="1" t="n">
        <v>3</v>
      </c>
      <c r="B151" s="18" t="n">
        <v>46176</v>
      </c>
      <c r="C151" s="1" t="n">
        <v>11</v>
      </c>
      <c r="D151" s="1" t="s">
        <v>3228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3338</v>
      </c>
      <c r="N151" s="1" t="n">
        <v>12</v>
      </c>
      <c r="O151" s="1" t="n">
        <v>44.28</v>
      </c>
      <c r="P151" s="0" t="s">
        <v>3222</v>
      </c>
    </row>
    <row r="152" customFormat="false" ht="15" hidden="false" customHeight="true" outlineLevel="0" collapsed="false">
      <c r="A152" s="1" t="n">
        <v>3</v>
      </c>
      <c r="B152" s="18" t="n">
        <v>46176</v>
      </c>
      <c r="C152" s="1" t="n">
        <v>11</v>
      </c>
      <c r="D152" s="1" t="s">
        <v>3228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3339</v>
      </c>
      <c r="N152" s="1" t="n">
        <v>96</v>
      </c>
      <c r="O152" s="1" t="n">
        <v>372</v>
      </c>
      <c r="P152" s="0" t="s">
        <v>3222</v>
      </c>
    </row>
    <row r="153" customFormat="false" ht="15" hidden="false" customHeight="true" outlineLevel="0" collapsed="false">
      <c r="A153" s="1" t="n">
        <v>3</v>
      </c>
      <c r="B153" s="18" t="n">
        <v>46176</v>
      </c>
      <c r="C153" s="1" t="n">
        <v>11</v>
      </c>
      <c r="D153" s="1" t="s">
        <v>3228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3340</v>
      </c>
      <c r="N153" s="1" t="n">
        <v>22</v>
      </c>
      <c r="O153" s="1" t="n">
        <v>110.44</v>
      </c>
      <c r="P153" s="0" t="s">
        <v>3222</v>
      </c>
    </row>
    <row r="154" customFormat="false" ht="15" hidden="false" customHeight="true" outlineLevel="0" collapsed="false">
      <c r="A154" s="1" t="n">
        <v>3</v>
      </c>
      <c r="B154" s="18" t="n">
        <v>46176</v>
      </c>
      <c r="C154" s="1" t="n">
        <v>11</v>
      </c>
      <c r="D154" s="1" t="s">
        <v>3228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3341</v>
      </c>
      <c r="N154" s="1" t="n">
        <v>12</v>
      </c>
      <c r="O154" s="1" t="n">
        <v>44.28</v>
      </c>
      <c r="P154" s="0" t="s">
        <v>3222</v>
      </c>
    </row>
    <row r="155" customFormat="false" ht="15" hidden="false" customHeight="true" outlineLevel="0" collapsed="false">
      <c r="A155" s="1" t="n">
        <v>3</v>
      </c>
      <c r="B155" s="18" t="n">
        <v>46176</v>
      </c>
      <c r="C155" s="1" t="n">
        <v>11</v>
      </c>
      <c r="D155" s="1" t="s">
        <v>3228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3340</v>
      </c>
      <c r="N155" s="1" t="n">
        <v>12</v>
      </c>
      <c r="O155" s="1" t="n">
        <v>60.24</v>
      </c>
      <c r="P155" s="0" t="s">
        <v>3222</v>
      </c>
    </row>
    <row r="156" customFormat="false" ht="15" hidden="false" customHeight="true" outlineLevel="0" collapsed="false">
      <c r="A156" s="1" t="n">
        <v>3</v>
      </c>
      <c r="B156" s="18" t="n">
        <v>46176</v>
      </c>
      <c r="C156" s="1" t="n">
        <v>11</v>
      </c>
      <c r="D156" s="1" t="s">
        <v>3228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3342</v>
      </c>
      <c r="N156" s="1" t="n">
        <v>12</v>
      </c>
      <c r="O156" s="1" t="n">
        <v>60.24</v>
      </c>
      <c r="P156" s="0" t="s">
        <v>3222</v>
      </c>
    </row>
    <row r="157" customFormat="false" ht="15" hidden="false" customHeight="true" outlineLevel="0" collapsed="false">
      <c r="A157" s="1" t="n">
        <v>3</v>
      </c>
      <c r="B157" s="18" t="n">
        <v>46176</v>
      </c>
      <c r="C157" s="1" t="n">
        <v>11</v>
      </c>
      <c r="D157" s="1" t="s">
        <v>3228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3343</v>
      </c>
      <c r="N157" s="1" t="n">
        <v>18</v>
      </c>
      <c r="O157" s="1" t="n">
        <v>62.75</v>
      </c>
      <c r="P157" s="0" t="s">
        <v>3222</v>
      </c>
    </row>
    <row r="158" customFormat="false" ht="15" hidden="false" customHeight="true" outlineLevel="0" collapsed="false">
      <c r="A158" s="1" t="n">
        <v>3</v>
      </c>
      <c r="B158" s="18" t="n">
        <v>46176</v>
      </c>
      <c r="C158" s="1" t="n">
        <v>11</v>
      </c>
      <c r="D158" s="1" t="s">
        <v>3228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3344</v>
      </c>
      <c r="N158" s="1" t="n">
        <v>12</v>
      </c>
      <c r="O158" s="1" t="n">
        <v>60.24</v>
      </c>
      <c r="P158" s="0" t="s">
        <v>3222</v>
      </c>
    </row>
    <row r="159" customFormat="false" ht="15" hidden="false" customHeight="true" outlineLevel="0" collapsed="false">
      <c r="A159" s="1" t="n">
        <v>3</v>
      </c>
      <c r="B159" s="18" t="n">
        <v>46176</v>
      </c>
      <c r="C159" s="1" t="n">
        <v>11</v>
      </c>
      <c r="D159" s="1" t="s">
        <v>3228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3345</v>
      </c>
      <c r="N159" s="1" t="n">
        <v>12</v>
      </c>
      <c r="O159" s="1" t="n">
        <v>60.24</v>
      </c>
      <c r="P159" s="0" t="s">
        <v>3222</v>
      </c>
    </row>
    <row r="160" customFormat="false" ht="15" hidden="false" customHeight="true" outlineLevel="0" collapsed="false">
      <c r="A160" s="1" t="n">
        <v>3</v>
      </c>
      <c r="B160" s="18" t="n">
        <v>46176</v>
      </c>
      <c r="C160" s="1" t="n">
        <v>11</v>
      </c>
      <c r="D160" s="1" t="s">
        <v>3228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3346</v>
      </c>
      <c r="N160" s="1" t="n">
        <v>50</v>
      </c>
      <c r="O160" s="1" t="n">
        <v>61.5</v>
      </c>
      <c r="P160" s="0" t="s">
        <v>3222</v>
      </c>
    </row>
    <row r="161" customFormat="false" ht="15" hidden="false" customHeight="true" outlineLevel="0" collapsed="false">
      <c r="A161" s="1" t="n">
        <v>3</v>
      </c>
      <c r="B161" s="18" t="n">
        <v>46176</v>
      </c>
      <c r="C161" s="1" t="n">
        <v>11</v>
      </c>
      <c r="D161" s="1" t="s">
        <v>3228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3347</v>
      </c>
      <c r="N161" s="1" t="n">
        <v>50</v>
      </c>
      <c r="O161" s="1" t="n">
        <v>61.5</v>
      </c>
      <c r="P161" s="0" t="s">
        <v>3222</v>
      </c>
    </row>
    <row r="162" customFormat="false" ht="15" hidden="false" customHeight="true" outlineLevel="0" collapsed="false">
      <c r="A162" s="1" t="n">
        <v>3</v>
      </c>
      <c r="B162" s="18" t="n">
        <v>46176</v>
      </c>
      <c r="C162" s="1" t="n">
        <v>11</v>
      </c>
      <c r="D162" s="1" t="s">
        <v>3228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3348</v>
      </c>
      <c r="N162" s="1" t="n">
        <v>24</v>
      </c>
      <c r="O162" s="1" t="n">
        <v>93</v>
      </c>
      <c r="P162" s="0" t="s">
        <v>3222</v>
      </c>
    </row>
    <row r="163" customFormat="false" ht="15" hidden="false" customHeight="true" outlineLevel="0" collapsed="false">
      <c r="A163" s="1" t="n">
        <v>3</v>
      </c>
      <c r="B163" s="18" t="n">
        <v>46176</v>
      </c>
      <c r="C163" s="1" t="n">
        <v>11</v>
      </c>
      <c r="D163" s="1" t="s">
        <v>3228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3349</v>
      </c>
      <c r="N163" s="1" t="n">
        <v>20</v>
      </c>
      <c r="O163" s="1" t="n">
        <v>53.48</v>
      </c>
      <c r="P163" s="0" t="s">
        <v>3222</v>
      </c>
    </row>
    <row r="164" customFormat="false" ht="15" hidden="false" customHeight="true" outlineLevel="0" collapsed="false">
      <c r="A164" s="1" t="n">
        <v>3</v>
      </c>
      <c r="B164" s="18" t="n">
        <v>46176</v>
      </c>
      <c r="C164" s="1" t="n">
        <v>11</v>
      </c>
      <c r="D164" s="1" t="s">
        <v>3228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3350</v>
      </c>
      <c r="N164" s="1" t="n">
        <v>24</v>
      </c>
      <c r="O164" s="1" t="n">
        <v>93</v>
      </c>
      <c r="P164" s="0" t="s">
        <v>3222</v>
      </c>
    </row>
    <row r="165" customFormat="false" ht="15" hidden="false" customHeight="true" outlineLevel="0" collapsed="false">
      <c r="A165" s="1" t="n">
        <v>3</v>
      </c>
      <c r="B165" s="18" t="n">
        <v>46176</v>
      </c>
      <c r="C165" s="1" t="n">
        <v>11</v>
      </c>
      <c r="D165" s="1" t="s">
        <v>3228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3351</v>
      </c>
      <c r="N165" s="1" t="n">
        <v>17</v>
      </c>
      <c r="O165" s="1" t="n">
        <v>145</v>
      </c>
      <c r="P165" s="0" t="s">
        <v>3222</v>
      </c>
    </row>
    <row r="166" customFormat="false" ht="15" hidden="false" customHeight="true" outlineLevel="0" collapsed="false">
      <c r="A166" s="1" t="n">
        <v>3</v>
      </c>
      <c r="B166" s="18" t="n">
        <v>46176</v>
      </c>
      <c r="C166" s="1" t="n">
        <v>11</v>
      </c>
      <c r="D166" s="1" t="s">
        <v>3228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3352</v>
      </c>
      <c r="N166" s="1" t="n">
        <v>17</v>
      </c>
      <c r="O166" s="1" t="n">
        <v>145</v>
      </c>
      <c r="P166" s="0" t="s">
        <v>3222</v>
      </c>
    </row>
    <row r="167" customFormat="false" ht="15" hidden="false" customHeight="true" outlineLevel="0" collapsed="false">
      <c r="A167" s="1" t="n">
        <v>3</v>
      </c>
      <c r="B167" s="18" t="n">
        <v>46176</v>
      </c>
      <c r="C167" s="1" t="n">
        <v>11</v>
      </c>
      <c r="D167" s="1" t="s">
        <v>3228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3353</v>
      </c>
      <c r="N167" s="1" t="n">
        <v>17</v>
      </c>
      <c r="O167" s="1" t="n">
        <v>145</v>
      </c>
      <c r="P167" s="0" t="s">
        <v>3222</v>
      </c>
    </row>
    <row r="168" customFormat="false" ht="15" hidden="false" customHeight="true" outlineLevel="0" collapsed="false">
      <c r="A168" s="1" t="n">
        <v>3</v>
      </c>
      <c r="B168" s="18" t="n">
        <v>46176</v>
      </c>
      <c r="C168" s="1" t="n">
        <v>11</v>
      </c>
      <c r="D168" s="1" t="s">
        <v>3228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3354</v>
      </c>
      <c r="N168" s="1" t="n">
        <v>17</v>
      </c>
      <c r="O168" s="1" t="n">
        <v>145</v>
      </c>
      <c r="P168" s="0" t="s">
        <v>3222</v>
      </c>
    </row>
    <row r="169" customFormat="false" ht="15" hidden="false" customHeight="true" outlineLevel="0" collapsed="false">
      <c r="A169" s="1" t="n">
        <v>3</v>
      </c>
      <c r="B169" s="18" t="n">
        <v>46176</v>
      </c>
      <c r="C169" s="1" t="n">
        <v>11</v>
      </c>
      <c r="D169" s="1" t="s">
        <v>3228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3355</v>
      </c>
      <c r="N169" s="1" t="n">
        <v>24</v>
      </c>
      <c r="O169" s="1" t="n">
        <v>93</v>
      </c>
      <c r="P169" s="0" t="s">
        <v>3222</v>
      </c>
    </row>
    <row r="170" customFormat="false" ht="15" hidden="false" customHeight="true" outlineLevel="0" collapsed="false">
      <c r="A170" s="1" t="n">
        <v>3</v>
      </c>
      <c r="B170" s="18" t="n">
        <v>46176</v>
      </c>
      <c r="C170" s="1" t="n">
        <v>11</v>
      </c>
      <c r="D170" s="1" t="s">
        <v>3228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3356</v>
      </c>
      <c r="N170" s="1" t="n">
        <v>24</v>
      </c>
      <c r="O170" s="1" t="n">
        <v>93.96</v>
      </c>
      <c r="P170" s="0" t="s">
        <v>3222</v>
      </c>
    </row>
    <row r="171" customFormat="false" ht="15" hidden="false" customHeight="true" outlineLevel="0" collapsed="false">
      <c r="A171" s="1" t="n">
        <v>3</v>
      </c>
      <c r="B171" s="18" t="n">
        <v>46176</v>
      </c>
      <c r="C171" s="1" t="n">
        <v>11</v>
      </c>
      <c r="D171" s="1" t="s">
        <v>3228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3357</v>
      </c>
      <c r="N171" s="1" t="n">
        <v>24</v>
      </c>
      <c r="O171" s="1" t="n">
        <v>93.96</v>
      </c>
      <c r="P171" s="0" t="s">
        <v>3222</v>
      </c>
    </row>
    <row r="172" customFormat="false" ht="15" hidden="false" customHeight="true" outlineLevel="0" collapsed="false">
      <c r="A172" s="1" t="n">
        <v>3</v>
      </c>
      <c r="B172" s="18" t="n">
        <v>46176</v>
      </c>
      <c r="C172" s="1" t="n">
        <v>11</v>
      </c>
      <c r="D172" s="1" t="s">
        <v>3228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3358</v>
      </c>
      <c r="N172" s="1" t="n">
        <v>24</v>
      </c>
      <c r="O172" s="1" t="n">
        <v>93.96</v>
      </c>
      <c r="P172" s="0" t="s">
        <v>3222</v>
      </c>
    </row>
    <row r="173" customFormat="false" ht="15" hidden="false" customHeight="true" outlineLevel="0" collapsed="false">
      <c r="A173" s="1" t="n">
        <v>3</v>
      </c>
      <c r="B173" s="18" t="n">
        <v>46176</v>
      </c>
      <c r="C173" s="1" t="n">
        <v>11</v>
      </c>
      <c r="D173" s="1" t="s">
        <v>3228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3359</v>
      </c>
      <c r="N173" s="1" t="n">
        <v>10</v>
      </c>
      <c r="O173" s="1" t="n">
        <v>105</v>
      </c>
      <c r="P173" s="0" t="s">
        <v>3222</v>
      </c>
    </row>
    <row r="174" customFormat="false" ht="15" hidden="false" customHeight="true" outlineLevel="0" collapsed="false">
      <c r="A174" s="1" t="n">
        <v>3</v>
      </c>
      <c r="B174" s="18" t="n">
        <v>46176</v>
      </c>
      <c r="C174" s="1" t="n">
        <v>11</v>
      </c>
      <c r="D174" s="1" t="s">
        <v>3228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3360</v>
      </c>
      <c r="N174" s="1" t="n">
        <v>17</v>
      </c>
      <c r="O174" s="1" t="n">
        <v>145</v>
      </c>
      <c r="P174" s="0" t="s">
        <v>3222</v>
      </c>
    </row>
    <row r="175" customFormat="false" ht="15" hidden="false" customHeight="true" outlineLevel="0" collapsed="false">
      <c r="A175" s="1" t="n">
        <v>3</v>
      </c>
      <c r="B175" s="18" t="n">
        <v>46176</v>
      </c>
      <c r="C175" s="1" t="n">
        <v>11</v>
      </c>
      <c r="D175" s="1" t="s">
        <v>3228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3361</v>
      </c>
      <c r="N175" s="1" t="n">
        <v>17</v>
      </c>
      <c r="O175" s="1" t="n">
        <v>145</v>
      </c>
      <c r="P175" s="0" t="s">
        <v>3222</v>
      </c>
    </row>
    <row r="176" customFormat="false" ht="15" hidden="false" customHeight="true" outlineLevel="0" collapsed="false">
      <c r="A176" s="1" t="n">
        <v>3</v>
      </c>
      <c r="B176" s="18" t="n">
        <v>46176</v>
      </c>
      <c r="C176" s="1" t="n">
        <v>11</v>
      </c>
      <c r="D176" s="1" t="s">
        <v>3228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3362</v>
      </c>
      <c r="N176" s="1" t="n">
        <v>80</v>
      </c>
      <c r="O176" s="1" t="n">
        <v>295.75</v>
      </c>
      <c r="P176" s="0" t="s">
        <v>3222</v>
      </c>
    </row>
    <row r="177" customFormat="false" ht="15" hidden="false" customHeight="true" outlineLevel="0" collapsed="false">
      <c r="A177" s="1" t="n">
        <v>3</v>
      </c>
      <c r="B177" s="18" t="n">
        <v>46176</v>
      </c>
      <c r="C177" s="1" t="n">
        <v>11</v>
      </c>
      <c r="D177" s="1" t="s">
        <v>3228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3363</v>
      </c>
      <c r="N177" s="1" t="n">
        <v>80</v>
      </c>
      <c r="O177" s="1" t="n">
        <v>295.75</v>
      </c>
      <c r="P177" s="0" t="s">
        <v>3222</v>
      </c>
    </row>
    <row r="178" customFormat="false" ht="15" hidden="false" customHeight="true" outlineLevel="0" collapsed="false">
      <c r="A178" s="1" t="n">
        <v>3</v>
      </c>
      <c r="B178" s="18" t="n">
        <v>46176</v>
      </c>
      <c r="C178" s="1" t="n">
        <v>11</v>
      </c>
      <c r="D178" s="1" t="s">
        <v>3228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3364</v>
      </c>
      <c r="N178" s="1" t="n">
        <v>48</v>
      </c>
      <c r="O178" s="1" t="n">
        <v>173.08</v>
      </c>
      <c r="P178" s="0" t="s">
        <v>3222</v>
      </c>
    </row>
    <row r="179" customFormat="false" ht="15" hidden="false" customHeight="true" outlineLevel="0" collapsed="false">
      <c r="A179" s="1" t="n">
        <v>3</v>
      </c>
      <c r="B179" s="18" t="n">
        <v>46176</v>
      </c>
      <c r="C179" s="1" t="n">
        <v>11</v>
      </c>
      <c r="D179" s="1" t="s">
        <v>3228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3365</v>
      </c>
      <c r="N179" s="1" t="n">
        <v>30</v>
      </c>
      <c r="O179" s="1" t="n">
        <v>79.99</v>
      </c>
      <c r="P179" s="0" t="s">
        <v>3222</v>
      </c>
    </row>
    <row r="180" customFormat="false" ht="15" hidden="false" customHeight="true" outlineLevel="0" collapsed="false">
      <c r="A180" s="1" t="n">
        <v>3</v>
      </c>
      <c r="B180" s="18" t="n">
        <v>46176</v>
      </c>
      <c r="C180" s="1" t="n">
        <v>11</v>
      </c>
      <c r="D180" s="1" t="s">
        <v>3228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3366</v>
      </c>
      <c r="N180" s="1" t="n">
        <v>26</v>
      </c>
      <c r="O180" s="1" t="n">
        <v>66.78</v>
      </c>
      <c r="P180" s="0" t="s">
        <v>3222</v>
      </c>
    </row>
    <row r="181" customFormat="false" ht="15" hidden="false" customHeight="true" outlineLevel="0" collapsed="false">
      <c r="A181" s="1" t="n">
        <v>3</v>
      </c>
      <c r="B181" s="18" t="n">
        <v>46176</v>
      </c>
      <c r="C181" s="1" t="n">
        <v>11</v>
      </c>
      <c r="D181" s="1" t="s">
        <v>3228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3367</v>
      </c>
      <c r="N181" s="1" t="n">
        <v>32</v>
      </c>
      <c r="O181" s="1" t="n">
        <v>228.48</v>
      </c>
      <c r="P181" s="0" t="s">
        <v>3222</v>
      </c>
    </row>
    <row r="182" customFormat="false" ht="15" hidden="false" customHeight="true" outlineLevel="0" collapsed="false">
      <c r="A182" s="1" t="n">
        <v>3</v>
      </c>
      <c r="B182" s="18" t="n">
        <v>46176</v>
      </c>
      <c r="C182" s="1" t="n">
        <v>11</v>
      </c>
      <c r="D182" s="1" t="s">
        <v>3228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3368</v>
      </c>
      <c r="N182" s="1" t="n">
        <v>48</v>
      </c>
      <c r="O182" s="1" t="n">
        <v>103.72</v>
      </c>
      <c r="P182" s="0" t="s">
        <v>3222</v>
      </c>
    </row>
    <row r="183" customFormat="false" ht="15" hidden="false" customHeight="true" outlineLevel="0" collapsed="false">
      <c r="A183" s="1" t="n">
        <v>3</v>
      </c>
      <c r="B183" s="18" t="n">
        <v>46176</v>
      </c>
      <c r="C183" s="1" t="n">
        <v>11</v>
      </c>
      <c r="D183" s="1" t="s">
        <v>3228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3369</v>
      </c>
      <c r="N183" s="1" t="n">
        <v>27</v>
      </c>
      <c r="O183" s="1" t="n">
        <v>59.9</v>
      </c>
      <c r="P183" s="0" t="s">
        <v>3222</v>
      </c>
    </row>
    <row r="184" customFormat="false" ht="15" hidden="false" customHeight="true" outlineLevel="0" collapsed="false">
      <c r="A184" s="1" t="n">
        <v>3</v>
      </c>
      <c r="B184" s="18" t="n">
        <v>46176</v>
      </c>
      <c r="C184" s="1" t="n">
        <v>11</v>
      </c>
      <c r="D184" s="1" t="s">
        <v>3228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3370</v>
      </c>
      <c r="N184" s="1" t="n">
        <v>100</v>
      </c>
      <c r="O184" s="1" t="n">
        <v>1999</v>
      </c>
      <c r="P184" s="0" t="s">
        <v>3222</v>
      </c>
    </row>
    <row r="185" customFormat="false" ht="15" hidden="false" customHeight="true" outlineLevel="0" collapsed="false">
      <c r="A185" s="1" t="n">
        <v>3</v>
      </c>
      <c r="B185" s="18" t="n">
        <v>46176</v>
      </c>
      <c r="C185" s="1" t="n">
        <v>11</v>
      </c>
      <c r="D185" s="1" t="s">
        <v>3228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3371</v>
      </c>
      <c r="N185" s="1" t="n">
        <v>10</v>
      </c>
      <c r="O185" s="1" t="n">
        <v>229.8</v>
      </c>
      <c r="P185" s="0" t="s">
        <v>3222</v>
      </c>
    </row>
    <row r="186" customFormat="false" ht="15" hidden="false" customHeight="true" outlineLevel="0" collapsed="false">
      <c r="A186" s="1" t="n">
        <v>3</v>
      </c>
      <c r="B186" s="18" t="n">
        <v>46176</v>
      </c>
      <c r="C186" s="1" t="n">
        <v>11</v>
      </c>
      <c r="D186" s="1" t="s">
        <v>3228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3372</v>
      </c>
      <c r="N186" s="1" t="n">
        <v>45</v>
      </c>
      <c r="O186" s="1" t="n">
        <v>319.5</v>
      </c>
      <c r="P186" s="0" t="s">
        <v>3222</v>
      </c>
    </row>
    <row r="187" customFormat="false" ht="15" hidden="false" customHeight="true" outlineLevel="0" collapsed="false">
      <c r="A187" s="1" t="n">
        <v>3</v>
      </c>
      <c r="B187" s="18" t="n">
        <v>46176</v>
      </c>
      <c r="C187" s="1" t="n">
        <v>11</v>
      </c>
      <c r="D187" s="1" t="s">
        <v>3228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3373</v>
      </c>
      <c r="N187" s="1" t="n">
        <v>130</v>
      </c>
      <c r="O187" s="1" t="n">
        <v>871</v>
      </c>
      <c r="P187" s="0" t="s">
        <v>3222</v>
      </c>
    </row>
    <row r="188" customFormat="false" ht="15" hidden="false" customHeight="true" outlineLevel="0" collapsed="false">
      <c r="A188" s="1" t="n">
        <v>3</v>
      </c>
      <c r="B188" s="18" t="n">
        <v>46176</v>
      </c>
      <c r="C188" s="1" t="n">
        <v>22</v>
      </c>
      <c r="D188" s="1" t="s">
        <v>3374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3375</v>
      </c>
      <c r="N188" s="1" t="n">
        <v>1.454</v>
      </c>
      <c r="O188" s="1" t="n">
        <v>44.79</v>
      </c>
      <c r="P188" s="0" t="s">
        <v>3222</v>
      </c>
    </row>
    <row r="189" customFormat="false" ht="15" hidden="false" customHeight="true" outlineLevel="0" collapsed="false">
      <c r="A189" s="1" t="n">
        <v>3</v>
      </c>
      <c r="B189" s="18" t="n">
        <v>46176</v>
      </c>
      <c r="C189" s="1" t="n">
        <v>22</v>
      </c>
      <c r="D189" s="1" t="s">
        <v>3374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3375</v>
      </c>
      <c r="N189" s="1" t="n">
        <v>12.504</v>
      </c>
      <c r="O189" s="1" t="n">
        <v>388.2</v>
      </c>
      <c r="P189" s="0" t="s">
        <v>3222</v>
      </c>
    </row>
    <row r="190" customFormat="false" ht="15" hidden="false" customHeight="true" outlineLevel="0" collapsed="false">
      <c r="A190" s="1" t="n">
        <v>3</v>
      </c>
      <c r="B190" s="18" t="n">
        <v>46176</v>
      </c>
      <c r="C190" s="1" t="n">
        <v>22</v>
      </c>
      <c r="D190" s="1" t="s">
        <v>3374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3376</v>
      </c>
      <c r="N190" s="1" t="n">
        <v>23.79</v>
      </c>
      <c r="O190" s="1" t="n">
        <v>796.92</v>
      </c>
      <c r="P190" s="0" t="s">
        <v>3222</v>
      </c>
    </row>
    <row r="191" customFormat="false" ht="15" hidden="false" customHeight="true" outlineLevel="0" collapsed="false">
      <c r="A191" s="1" t="n">
        <v>3</v>
      </c>
      <c r="B191" s="18" t="n">
        <v>46176</v>
      </c>
      <c r="C191" s="1" t="n">
        <v>22</v>
      </c>
      <c r="D191" s="1" t="s">
        <v>3374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3376</v>
      </c>
      <c r="N191" s="1" t="n">
        <v>36.74</v>
      </c>
      <c r="O191" s="1" t="n">
        <v>1221.1</v>
      </c>
      <c r="P191" s="0" t="s">
        <v>3222</v>
      </c>
    </row>
    <row r="192" customFormat="false" ht="15" hidden="false" customHeight="true" outlineLevel="0" collapsed="false">
      <c r="A192" s="1" t="n">
        <v>3</v>
      </c>
      <c r="B192" s="18" t="n">
        <v>46176</v>
      </c>
      <c r="C192" s="1" t="n">
        <v>22</v>
      </c>
      <c r="D192" s="1" t="s">
        <v>3374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3377</v>
      </c>
      <c r="N192" s="1" t="n">
        <v>5.463</v>
      </c>
      <c r="O192" s="1" t="n">
        <v>209.79</v>
      </c>
      <c r="P192" s="0" t="s">
        <v>3222</v>
      </c>
    </row>
    <row r="193" customFormat="false" ht="15" hidden="false" customHeight="true" outlineLevel="0" collapsed="false">
      <c r="A193" s="1" t="n">
        <v>3</v>
      </c>
      <c r="B193" s="18" t="n">
        <v>46176</v>
      </c>
      <c r="C193" s="1" t="n">
        <v>22</v>
      </c>
      <c r="D193" s="1" t="s">
        <v>3374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3378</v>
      </c>
      <c r="N193" s="1" t="n">
        <v>12.219</v>
      </c>
      <c r="O193" s="1" t="n">
        <v>469.23</v>
      </c>
      <c r="P193" s="0" t="s">
        <v>3222</v>
      </c>
    </row>
    <row r="194" customFormat="false" ht="15" hidden="false" customHeight="true" outlineLevel="0" collapsed="false">
      <c r="A194" s="1" t="n">
        <v>3</v>
      </c>
      <c r="B194" s="18" t="n">
        <v>46176</v>
      </c>
      <c r="C194" s="1" t="n">
        <v>22</v>
      </c>
      <c r="D194" s="1" t="s">
        <v>3374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3379</v>
      </c>
      <c r="N194" s="1" t="n">
        <v>11.007</v>
      </c>
      <c r="O194" s="1" t="n">
        <v>458.66</v>
      </c>
      <c r="P194" s="0" t="s">
        <v>3222</v>
      </c>
    </row>
    <row r="195" customFormat="false" ht="15" hidden="false" customHeight="true" outlineLevel="0" collapsed="false">
      <c r="A195" s="1" t="n">
        <v>3</v>
      </c>
      <c r="B195" s="18" t="n">
        <v>46176</v>
      </c>
      <c r="C195" s="1" t="n">
        <v>22</v>
      </c>
      <c r="D195" s="1" t="s">
        <v>3374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3380</v>
      </c>
      <c r="N195" s="1" t="n">
        <v>18.279</v>
      </c>
      <c r="O195" s="1" t="n">
        <v>821.44</v>
      </c>
      <c r="P195" s="0" t="s">
        <v>3222</v>
      </c>
    </row>
    <row r="196" customFormat="false" ht="15" hidden="false" customHeight="true" outlineLevel="0" collapsed="false">
      <c r="A196" s="1" t="n">
        <v>3</v>
      </c>
      <c r="B196" s="18" t="n">
        <v>46176</v>
      </c>
      <c r="C196" s="1" t="n">
        <v>22</v>
      </c>
      <c r="D196" s="1" t="s">
        <v>3374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3381</v>
      </c>
      <c r="N196" s="1" t="n">
        <v>7.544</v>
      </c>
      <c r="O196" s="1" t="n">
        <v>345.19</v>
      </c>
      <c r="P196" s="0" t="s">
        <v>3222</v>
      </c>
    </row>
    <row r="197" customFormat="false" ht="15" hidden="false" customHeight="true" outlineLevel="0" collapsed="false">
      <c r="A197" s="1" t="n">
        <v>3</v>
      </c>
      <c r="B197" s="18" t="n">
        <v>46176</v>
      </c>
      <c r="C197" s="1" t="n">
        <v>22</v>
      </c>
      <c r="D197" s="1" t="s">
        <v>3374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3382</v>
      </c>
      <c r="N197" s="1" t="n">
        <v>2.724</v>
      </c>
      <c r="O197" s="1" t="n">
        <v>113.51</v>
      </c>
      <c r="P197" s="0" t="s">
        <v>3222</v>
      </c>
    </row>
    <row r="198" customFormat="false" ht="15" hidden="false" customHeight="true" outlineLevel="0" collapsed="false">
      <c r="A198" s="1" t="n">
        <v>3</v>
      </c>
      <c r="B198" s="18" t="n">
        <v>46176</v>
      </c>
      <c r="C198" s="1" t="n">
        <v>22</v>
      </c>
      <c r="D198" s="1" t="s">
        <v>3374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3383</v>
      </c>
      <c r="N198" s="1" t="n">
        <v>4.151</v>
      </c>
      <c r="O198" s="1" t="n">
        <v>196.72</v>
      </c>
      <c r="P198" s="0" t="s">
        <v>3222</v>
      </c>
    </row>
    <row r="199" customFormat="false" ht="15" hidden="false" customHeight="true" outlineLevel="0" collapsed="false">
      <c r="A199" s="1" t="n">
        <v>3</v>
      </c>
      <c r="B199" s="18" t="n">
        <v>46176</v>
      </c>
      <c r="C199" s="1" t="n">
        <v>22</v>
      </c>
      <c r="D199" s="1" t="s">
        <v>3374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3384</v>
      </c>
      <c r="N199" s="1" t="n">
        <v>3.373</v>
      </c>
      <c r="O199" s="1" t="n">
        <v>179.14</v>
      </c>
      <c r="P199" s="0" t="s">
        <v>3222</v>
      </c>
    </row>
    <row r="200" customFormat="false" ht="15" hidden="false" customHeight="true" outlineLevel="0" collapsed="false">
      <c r="A200" s="1" t="n">
        <v>3</v>
      </c>
      <c r="B200" s="18" t="n">
        <v>46176</v>
      </c>
      <c r="C200" s="1" t="n">
        <v>22</v>
      </c>
      <c r="D200" s="1" t="s">
        <v>3374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3385</v>
      </c>
      <c r="N200" s="1" t="n">
        <v>3.183</v>
      </c>
      <c r="O200" s="1" t="n">
        <v>117.03</v>
      </c>
      <c r="P200" s="0" t="s">
        <v>3222</v>
      </c>
    </row>
    <row r="201" customFormat="false" ht="15" hidden="false" customHeight="true" outlineLevel="0" collapsed="false">
      <c r="A201" s="1" t="n">
        <v>3</v>
      </c>
      <c r="B201" s="18" t="n">
        <v>46176</v>
      </c>
      <c r="C201" s="1" t="n">
        <v>22</v>
      </c>
      <c r="D201" s="1" t="s">
        <v>3374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3385</v>
      </c>
      <c r="N201" s="1" t="n">
        <v>4.608</v>
      </c>
      <c r="O201" s="1" t="n">
        <v>168.1</v>
      </c>
      <c r="P201" s="0" t="s">
        <v>3222</v>
      </c>
    </row>
    <row r="202" customFormat="false" ht="15" hidden="false" customHeight="true" outlineLevel="0" collapsed="false">
      <c r="A202" s="1" t="n">
        <v>3</v>
      </c>
      <c r="B202" s="18" t="n">
        <v>46176</v>
      </c>
      <c r="C202" s="1" t="n">
        <v>22</v>
      </c>
      <c r="D202" s="1" t="s">
        <v>3374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3386</v>
      </c>
      <c r="N202" s="1" t="n">
        <v>5.186</v>
      </c>
      <c r="O202" s="1" t="n">
        <v>8.43</v>
      </c>
      <c r="P202" s="0" t="s">
        <v>3222</v>
      </c>
    </row>
    <row r="203" customFormat="false" ht="15" hidden="false" customHeight="true" outlineLevel="0" collapsed="false">
      <c r="A203" s="1" t="n">
        <v>3</v>
      </c>
      <c r="B203" s="18" t="n">
        <v>46176</v>
      </c>
      <c r="C203" s="1" t="n">
        <v>22</v>
      </c>
      <c r="D203" s="1" t="s">
        <v>3374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3386</v>
      </c>
      <c r="N203" s="1" t="n">
        <v>1.108</v>
      </c>
      <c r="O203" s="1" t="n">
        <v>1.79</v>
      </c>
      <c r="P203" s="0" t="s">
        <v>3222</v>
      </c>
    </row>
    <row r="204" customFormat="false" ht="15" hidden="false" customHeight="true" outlineLevel="0" collapsed="false">
      <c r="A204" s="1" t="n">
        <v>3</v>
      </c>
      <c r="B204" s="18" t="n">
        <v>46176</v>
      </c>
      <c r="C204" s="1" t="n">
        <v>22</v>
      </c>
      <c r="D204" s="1" t="s">
        <v>3374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3387</v>
      </c>
      <c r="N204" s="1" t="n">
        <v>21.995</v>
      </c>
      <c r="O204" s="1" t="n">
        <v>53.74</v>
      </c>
      <c r="P204" s="0" t="s">
        <v>3222</v>
      </c>
    </row>
    <row r="205" customFormat="false" ht="15" hidden="false" customHeight="true" outlineLevel="0" collapsed="false">
      <c r="A205" s="1" t="n">
        <v>3</v>
      </c>
      <c r="B205" s="18" t="n">
        <v>46176</v>
      </c>
      <c r="C205" s="1" t="n">
        <v>22</v>
      </c>
      <c r="D205" s="1" t="s">
        <v>3374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3387</v>
      </c>
      <c r="N205" s="1" t="n">
        <v>4.218</v>
      </c>
      <c r="O205" s="1" t="n">
        <v>10.23</v>
      </c>
      <c r="P205" s="0" t="s">
        <v>3222</v>
      </c>
    </row>
    <row r="206" customFormat="false" ht="15" hidden="false" customHeight="true" outlineLevel="0" collapsed="false">
      <c r="A206" s="1" t="n">
        <v>3</v>
      </c>
      <c r="B206" s="18" t="n">
        <v>46176</v>
      </c>
      <c r="C206" s="1" t="n">
        <v>22</v>
      </c>
      <c r="D206" s="1" t="s">
        <v>3374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3388</v>
      </c>
      <c r="N206" s="1" t="n">
        <v>0.072</v>
      </c>
      <c r="O206" s="1" t="n">
        <v>0</v>
      </c>
      <c r="P206" s="0" t="s">
        <v>3222</v>
      </c>
    </row>
    <row r="207" customFormat="false" ht="15" hidden="false" customHeight="true" outlineLevel="0" collapsed="false">
      <c r="A207" s="1" t="n">
        <v>3</v>
      </c>
      <c r="B207" s="18" t="n">
        <v>46176</v>
      </c>
      <c r="C207" s="1" t="n">
        <v>22</v>
      </c>
      <c r="D207" s="1" t="s">
        <v>3374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3388</v>
      </c>
      <c r="N207" s="1" t="n">
        <v>0.582</v>
      </c>
      <c r="O207" s="1" t="n">
        <v>0</v>
      </c>
      <c r="P207" s="0" t="s">
        <v>3222</v>
      </c>
    </row>
    <row r="208" customFormat="false" ht="15" hidden="false" customHeight="true" outlineLevel="0" collapsed="false">
      <c r="A208" s="1" t="n">
        <v>3</v>
      </c>
      <c r="B208" s="18" t="n">
        <v>46176</v>
      </c>
      <c r="C208" s="1" t="n">
        <v>22</v>
      </c>
      <c r="D208" s="1" t="s">
        <v>3374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3389</v>
      </c>
      <c r="N208" s="1" t="n">
        <v>4.574</v>
      </c>
      <c r="O208" s="1" t="n">
        <v>95.31</v>
      </c>
      <c r="P208" s="0" t="s">
        <v>3222</v>
      </c>
    </row>
    <row r="209" customFormat="false" ht="15" hidden="false" customHeight="true" outlineLevel="0" collapsed="false">
      <c r="A209" s="1" t="n">
        <v>3</v>
      </c>
      <c r="B209" s="18" t="n">
        <v>46176</v>
      </c>
      <c r="C209" s="1" t="n">
        <v>22</v>
      </c>
      <c r="D209" s="1" t="s">
        <v>3374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3389</v>
      </c>
      <c r="N209" s="1" t="n">
        <v>2.752</v>
      </c>
      <c r="O209" s="1" t="n">
        <v>66.67</v>
      </c>
      <c r="P209" s="0" t="s">
        <v>3222</v>
      </c>
    </row>
    <row r="210" customFormat="false" ht="15" hidden="false" customHeight="true" outlineLevel="0" collapsed="false">
      <c r="A210" s="1" t="n">
        <v>3</v>
      </c>
      <c r="B210" s="18" t="n">
        <v>46176</v>
      </c>
      <c r="C210" s="1" t="n">
        <v>22</v>
      </c>
      <c r="D210" s="1" t="s">
        <v>3374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3390</v>
      </c>
      <c r="N210" s="1" t="n">
        <v>23.375</v>
      </c>
      <c r="O210" s="1" t="n">
        <v>520.69</v>
      </c>
      <c r="P210" s="0" t="s">
        <v>3222</v>
      </c>
    </row>
    <row r="211" customFormat="false" ht="15" hidden="false" customHeight="true" outlineLevel="0" collapsed="false">
      <c r="A211" s="1" t="n">
        <v>3</v>
      </c>
      <c r="B211" s="18" t="n">
        <v>46176</v>
      </c>
      <c r="C211" s="1" t="n">
        <v>22</v>
      </c>
      <c r="D211" s="1" t="s">
        <v>3374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3391</v>
      </c>
      <c r="N211" s="1" t="n">
        <v>35.141</v>
      </c>
      <c r="O211" s="1" t="n">
        <v>808.05</v>
      </c>
      <c r="P211" s="0" t="s">
        <v>3222</v>
      </c>
    </row>
    <row r="212" customFormat="false" ht="15" hidden="false" customHeight="true" outlineLevel="0" collapsed="false">
      <c r="A212" s="1" t="n">
        <v>3</v>
      </c>
      <c r="B212" s="18" t="n">
        <v>46176</v>
      </c>
      <c r="C212" s="1" t="n">
        <v>22</v>
      </c>
      <c r="D212" s="1" t="s">
        <v>3374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3392</v>
      </c>
      <c r="N212" s="1" t="n">
        <v>29.42</v>
      </c>
      <c r="O212" s="1" t="n">
        <v>739.94</v>
      </c>
      <c r="P212" s="0" t="s">
        <v>3222</v>
      </c>
    </row>
    <row r="213" customFormat="false" ht="15" hidden="false" customHeight="true" outlineLevel="0" collapsed="false">
      <c r="A213" s="1" t="n">
        <v>3</v>
      </c>
      <c r="B213" s="18" t="n">
        <v>46176</v>
      </c>
      <c r="C213" s="1" t="n">
        <v>22</v>
      </c>
      <c r="D213" s="1" t="s">
        <v>3374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3375</v>
      </c>
      <c r="N213" s="1" t="n">
        <v>5.18</v>
      </c>
      <c r="O213" s="1" t="n">
        <v>157.91</v>
      </c>
      <c r="P213" s="0" t="s">
        <v>3222</v>
      </c>
    </row>
    <row r="214" customFormat="false" ht="15" hidden="false" customHeight="true" outlineLevel="0" collapsed="false">
      <c r="A214" s="1" t="n">
        <v>3</v>
      </c>
      <c r="B214" s="18" t="n">
        <v>46176</v>
      </c>
      <c r="C214" s="1" t="n">
        <v>22</v>
      </c>
      <c r="D214" s="1" t="s">
        <v>3374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3375</v>
      </c>
      <c r="N214" s="1" t="n">
        <v>5.416</v>
      </c>
      <c r="O214" s="1" t="n">
        <v>171.94</v>
      </c>
      <c r="P214" s="0" t="s">
        <v>3222</v>
      </c>
    </row>
    <row r="215" customFormat="false" ht="15" hidden="false" customHeight="true" outlineLevel="0" collapsed="false">
      <c r="A215" s="1" t="n">
        <v>3</v>
      </c>
      <c r="B215" s="18" t="n">
        <v>46176</v>
      </c>
      <c r="C215" s="1" t="n">
        <v>22</v>
      </c>
      <c r="D215" s="1" t="s">
        <v>3374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3393</v>
      </c>
      <c r="N215" s="1" t="n">
        <v>11.024</v>
      </c>
      <c r="O215" s="1" t="n">
        <v>269.34</v>
      </c>
      <c r="P215" s="0" t="s">
        <v>3222</v>
      </c>
    </row>
    <row r="216" customFormat="false" ht="15" hidden="false" customHeight="true" outlineLevel="0" collapsed="false">
      <c r="A216" s="1" t="n">
        <v>3</v>
      </c>
      <c r="B216" s="18" t="n">
        <v>46176</v>
      </c>
      <c r="C216" s="1" t="n">
        <v>22</v>
      </c>
      <c r="D216" s="1" t="s">
        <v>3374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3376</v>
      </c>
      <c r="N216" s="1" t="n">
        <v>12.735</v>
      </c>
      <c r="O216" s="1" t="n">
        <v>436.23</v>
      </c>
      <c r="P216" s="0" t="s">
        <v>3222</v>
      </c>
    </row>
    <row r="217" customFormat="false" ht="15" hidden="false" customHeight="true" outlineLevel="0" collapsed="false">
      <c r="A217" s="1" t="n">
        <v>3</v>
      </c>
      <c r="B217" s="18" t="n">
        <v>46176</v>
      </c>
      <c r="C217" s="1" t="n">
        <v>22</v>
      </c>
      <c r="D217" s="1" t="s">
        <v>3374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3377</v>
      </c>
      <c r="N217" s="1" t="n">
        <v>2.592</v>
      </c>
      <c r="O217" s="1" t="n">
        <v>97.73</v>
      </c>
      <c r="P217" s="0" t="s">
        <v>3222</v>
      </c>
    </row>
    <row r="218" customFormat="false" ht="15" hidden="false" customHeight="true" outlineLevel="0" collapsed="false">
      <c r="A218" s="1" t="n">
        <v>3</v>
      </c>
      <c r="B218" s="18" t="n">
        <v>46176</v>
      </c>
      <c r="C218" s="1" t="n">
        <v>22</v>
      </c>
      <c r="D218" s="1" t="s">
        <v>3374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3377</v>
      </c>
      <c r="N218" s="1" t="n">
        <v>2.964</v>
      </c>
      <c r="O218" s="1" t="n">
        <v>116.39</v>
      </c>
      <c r="P218" s="0" t="s">
        <v>3222</v>
      </c>
    </row>
    <row r="219" customFormat="false" ht="15" hidden="false" customHeight="true" outlineLevel="0" collapsed="false">
      <c r="A219" s="1" t="n">
        <v>3</v>
      </c>
      <c r="B219" s="18" t="n">
        <v>46176</v>
      </c>
      <c r="C219" s="1" t="n">
        <v>22</v>
      </c>
      <c r="D219" s="1" t="s">
        <v>3374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3378</v>
      </c>
      <c r="N219" s="1" t="n">
        <v>5.566</v>
      </c>
      <c r="O219" s="1" t="n">
        <v>209.87</v>
      </c>
      <c r="P219" s="0" t="s">
        <v>3222</v>
      </c>
    </row>
    <row r="220" customFormat="false" ht="15" hidden="false" customHeight="true" outlineLevel="0" collapsed="false">
      <c r="A220" s="1" t="n">
        <v>3</v>
      </c>
      <c r="B220" s="18" t="n">
        <v>46176</v>
      </c>
      <c r="C220" s="1" t="n">
        <v>22</v>
      </c>
      <c r="D220" s="1" t="s">
        <v>3374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3378</v>
      </c>
      <c r="N220" s="1" t="n">
        <v>6.015</v>
      </c>
      <c r="O220" s="1" t="n">
        <v>236.2</v>
      </c>
      <c r="P220" s="0" t="s">
        <v>3222</v>
      </c>
    </row>
    <row r="221" customFormat="false" ht="15" hidden="false" customHeight="true" outlineLevel="0" collapsed="false">
      <c r="A221" s="1" t="n">
        <v>3</v>
      </c>
      <c r="B221" s="18" t="n">
        <v>46176</v>
      </c>
      <c r="C221" s="1" t="n">
        <v>22</v>
      </c>
      <c r="D221" s="1" t="s">
        <v>3374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3379</v>
      </c>
      <c r="N221" s="1" t="n">
        <v>4.964</v>
      </c>
      <c r="O221" s="1" t="n">
        <v>211.52</v>
      </c>
      <c r="P221" s="0" t="s">
        <v>3222</v>
      </c>
    </row>
    <row r="222" customFormat="false" ht="15" hidden="false" customHeight="true" outlineLevel="0" collapsed="false">
      <c r="A222" s="1" t="n">
        <v>3</v>
      </c>
      <c r="B222" s="18" t="n">
        <v>46176</v>
      </c>
      <c r="C222" s="1" t="n">
        <v>22</v>
      </c>
      <c r="D222" s="1" t="s">
        <v>3374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3379</v>
      </c>
      <c r="N222" s="1" t="n">
        <v>4.902</v>
      </c>
      <c r="O222" s="1" t="n">
        <v>200.57</v>
      </c>
      <c r="P222" s="0" t="s">
        <v>3222</v>
      </c>
    </row>
    <row r="223" customFormat="false" ht="15" hidden="false" customHeight="true" outlineLevel="0" collapsed="false">
      <c r="A223" s="1" t="n">
        <v>3</v>
      </c>
      <c r="B223" s="18" t="n">
        <v>46176</v>
      </c>
      <c r="C223" s="1" t="n">
        <v>22</v>
      </c>
      <c r="D223" s="1" t="s">
        <v>3374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3380</v>
      </c>
      <c r="N223" s="1" t="n">
        <v>10.015</v>
      </c>
      <c r="O223" s="1" t="n">
        <v>441.91</v>
      </c>
      <c r="P223" s="0" t="s">
        <v>3222</v>
      </c>
    </row>
    <row r="224" customFormat="false" ht="15" hidden="false" customHeight="true" outlineLevel="0" collapsed="false">
      <c r="A224" s="1" t="n">
        <v>3</v>
      </c>
      <c r="B224" s="18" t="n">
        <v>46176</v>
      </c>
      <c r="C224" s="1" t="n">
        <v>22</v>
      </c>
      <c r="D224" s="1" t="s">
        <v>3374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3380</v>
      </c>
      <c r="N224" s="1" t="n">
        <v>9.78</v>
      </c>
      <c r="O224" s="1" t="n">
        <v>449.43</v>
      </c>
      <c r="P224" s="0" t="s">
        <v>3222</v>
      </c>
    </row>
    <row r="225" customFormat="false" ht="15" hidden="false" customHeight="true" outlineLevel="0" collapsed="false">
      <c r="A225" s="1" t="n">
        <v>3</v>
      </c>
      <c r="B225" s="18" t="n">
        <v>46176</v>
      </c>
      <c r="C225" s="1" t="n">
        <v>22</v>
      </c>
      <c r="D225" s="1" t="s">
        <v>3374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3381</v>
      </c>
      <c r="N225" s="1" t="n">
        <v>3.664</v>
      </c>
      <c r="O225" s="1" t="n">
        <v>164.61</v>
      </c>
      <c r="P225" s="0" t="s">
        <v>3222</v>
      </c>
    </row>
    <row r="226" customFormat="false" ht="15" hidden="false" customHeight="true" outlineLevel="0" collapsed="false">
      <c r="A226" s="1" t="n">
        <v>3</v>
      </c>
      <c r="B226" s="18" t="n">
        <v>46176</v>
      </c>
      <c r="C226" s="1" t="n">
        <v>22</v>
      </c>
      <c r="D226" s="1" t="s">
        <v>3374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3381</v>
      </c>
      <c r="N226" s="1" t="n">
        <v>3.944</v>
      </c>
      <c r="O226" s="1" t="n">
        <v>184.54</v>
      </c>
      <c r="P226" s="0" t="s">
        <v>3222</v>
      </c>
    </row>
    <row r="227" customFormat="false" ht="15" hidden="false" customHeight="true" outlineLevel="0" collapsed="false">
      <c r="A227" s="1" t="n">
        <v>3</v>
      </c>
      <c r="B227" s="18" t="n">
        <v>46176</v>
      </c>
      <c r="C227" s="1" t="n">
        <v>22</v>
      </c>
      <c r="D227" s="1" t="s">
        <v>3374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3382</v>
      </c>
      <c r="N227" s="1" t="n">
        <v>1.324</v>
      </c>
      <c r="O227" s="1" t="n">
        <v>54.17</v>
      </c>
      <c r="P227" s="0" t="s">
        <v>3222</v>
      </c>
    </row>
    <row r="228" customFormat="false" ht="15" hidden="false" customHeight="true" outlineLevel="0" collapsed="false">
      <c r="A228" s="1" t="n">
        <v>3</v>
      </c>
      <c r="B228" s="18" t="n">
        <v>46176</v>
      </c>
      <c r="C228" s="1" t="n">
        <v>22</v>
      </c>
      <c r="D228" s="1" t="s">
        <v>3374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3382</v>
      </c>
      <c r="N228" s="1" t="n">
        <v>1.488</v>
      </c>
      <c r="O228" s="1" t="n">
        <v>63.4</v>
      </c>
      <c r="P228" s="0" t="s">
        <v>3222</v>
      </c>
    </row>
    <row r="229" customFormat="false" ht="15" hidden="false" customHeight="true" outlineLevel="0" collapsed="false">
      <c r="A229" s="1" t="n">
        <v>3</v>
      </c>
      <c r="B229" s="18" t="n">
        <v>46176</v>
      </c>
      <c r="C229" s="1" t="n">
        <v>22</v>
      </c>
      <c r="D229" s="1" t="s">
        <v>3374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3383</v>
      </c>
      <c r="N229" s="1" t="n">
        <v>1.824</v>
      </c>
      <c r="O229" s="1" t="n">
        <v>88.39</v>
      </c>
      <c r="P229" s="0" t="s">
        <v>3222</v>
      </c>
    </row>
    <row r="230" customFormat="false" ht="15" hidden="false" customHeight="true" outlineLevel="0" collapsed="false">
      <c r="A230" s="1" t="n">
        <v>3</v>
      </c>
      <c r="B230" s="18" t="n">
        <v>46176</v>
      </c>
      <c r="C230" s="1" t="n">
        <v>22</v>
      </c>
      <c r="D230" s="1" t="s">
        <v>3374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3384</v>
      </c>
      <c r="N230" s="1" t="n">
        <v>2.86</v>
      </c>
      <c r="O230" s="1" t="n">
        <v>155.33</v>
      </c>
      <c r="P230" s="0" t="s">
        <v>3222</v>
      </c>
    </row>
    <row r="231" customFormat="false" ht="15" hidden="false" customHeight="true" outlineLevel="0" collapsed="false">
      <c r="A231" s="1" t="n">
        <v>3</v>
      </c>
      <c r="B231" s="18" t="n">
        <v>46176</v>
      </c>
      <c r="C231" s="1" t="n">
        <v>22</v>
      </c>
      <c r="D231" s="1" t="s">
        <v>3374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3384</v>
      </c>
      <c r="N231" s="1" t="n">
        <v>1.832</v>
      </c>
      <c r="O231" s="1" t="n">
        <v>95.54</v>
      </c>
      <c r="P231" s="0" t="s">
        <v>3222</v>
      </c>
    </row>
    <row r="232" customFormat="false" ht="15" hidden="false" customHeight="true" outlineLevel="0" collapsed="false">
      <c r="A232" s="1" t="n">
        <v>3</v>
      </c>
      <c r="B232" s="18" t="n">
        <v>46176</v>
      </c>
      <c r="C232" s="1" t="n">
        <v>22</v>
      </c>
      <c r="D232" s="1" t="s">
        <v>3374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3394</v>
      </c>
      <c r="N232" s="1" t="n">
        <v>2.358</v>
      </c>
      <c r="O232" s="1" t="n">
        <v>80.77</v>
      </c>
      <c r="P232" s="0" t="s">
        <v>3222</v>
      </c>
    </row>
    <row r="233" customFormat="false" ht="15" hidden="false" customHeight="true" outlineLevel="0" collapsed="false">
      <c r="A233" s="1" t="n">
        <v>3</v>
      </c>
      <c r="B233" s="18" t="n">
        <v>46176</v>
      </c>
      <c r="C233" s="1" t="n">
        <v>22</v>
      </c>
      <c r="D233" s="1" t="s">
        <v>3374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3385</v>
      </c>
      <c r="N233" s="1" t="n">
        <v>1.578</v>
      </c>
      <c r="O233" s="1" t="n">
        <v>59.33</v>
      </c>
      <c r="P233" s="0" t="s">
        <v>3222</v>
      </c>
    </row>
    <row r="234" customFormat="false" ht="15" hidden="false" customHeight="true" outlineLevel="0" collapsed="false">
      <c r="A234" s="1" t="n">
        <v>3</v>
      </c>
      <c r="B234" s="18" t="n">
        <v>46176</v>
      </c>
      <c r="C234" s="1" t="n">
        <v>22</v>
      </c>
      <c r="D234" s="1" t="s">
        <v>3374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3386</v>
      </c>
      <c r="N234" s="1" t="n">
        <v>2.492</v>
      </c>
      <c r="O234" s="1" t="n">
        <v>4.14</v>
      </c>
      <c r="P234" s="0" t="s">
        <v>3222</v>
      </c>
    </row>
    <row r="235" customFormat="false" ht="15" hidden="false" customHeight="true" outlineLevel="0" collapsed="false">
      <c r="A235" s="1" t="n">
        <v>3</v>
      </c>
      <c r="B235" s="18" t="n">
        <v>46176</v>
      </c>
      <c r="C235" s="1" t="n">
        <v>22</v>
      </c>
      <c r="D235" s="1" t="s">
        <v>3374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3386</v>
      </c>
      <c r="N235" s="1" t="n">
        <v>3.618</v>
      </c>
      <c r="O235" s="1" t="n">
        <v>5.18</v>
      </c>
      <c r="P235" s="0" t="s">
        <v>3222</v>
      </c>
    </row>
    <row r="236" customFormat="false" ht="15" hidden="false" customHeight="true" outlineLevel="0" collapsed="false">
      <c r="A236" s="1" t="n">
        <v>3</v>
      </c>
      <c r="B236" s="18" t="n">
        <v>46176</v>
      </c>
      <c r="C236" s="1" t="n">
        <v>22</v>
      </c>
      <c r="D236" s="1" t="s">
        <v>3374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3386</v>
      </c>
      <c r="N236" s="1" t="n">
        <v>2.162</v>
      </c>
      <c r="O236" s="1" t="n">
        <v>3.45</v>
      </c>
      <c r="P236" s="0" t="s">
        <v>3222</v>
      </c>
    </row>
    <row r="237" customFormat="false" ht="15" hidden="false" customHeight="true" outlineLevel="0" collapsed="false">
      <c r="A237" s="1" t="n">
        <v>3</v>
      </c>
      <c r="B237" s="18" t="n">
        <v>46176</v>
      </c>
      <c r="C237" s="1" t="n">
        <v>22</v>
      </c>
      <c r="D237" s="1" t="s">
        <v>3374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3387</v>
      </c>
      <c r="N237" s="1" t="n">
        <v>12.775</v>
      </c>
      <c r="O237" s="1" t="n">
        <v>31.92</v>
      </c>
      <c r="P237" s="0" t="s">
        <v>3222</v>
      </c>
    </row>
    <row r="238" customFormat="false" ht="15" hidden="false" customHeight="true" outlineLevel="0" collapsed="false">
      <c r="A238" s="1" t="n">
        <v>3</v>
      </c>
      <c r="B238" s="18" t="n">
        <v>46176</v>
      </c>
      <c r="C238" s="1" t="n">
        <v>22</v>
      </c>
      <c r="D238" s="1" t="s">
        <v>3374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3387</v>
      </c>
      <c r="N238" s="1" t="n">
        <v>6.812</v>
      </c>
      <c r="O238" s="1" t="n">
        <v>14.64</v>
      </c>
      <c r="P238" s="0" t="s">
        <v>3222</v>
      </c>
    </row>
    <row r="239" customFormat="false" ht="15" hidden="false" customHeight="true" outlineLevel="0" collapsed="false">
      <c r="A239" s="1" t="n">
        <v>3</v>
      </c>
      <c r="B239" s="18" t="n">
        <v>46176</v>
      </c>
      <c r="C239" s="1" t="n">
        <v>22</v>
      </c>
      <c r="D239" s="1" t="s">
        <v>3374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3387</v>
      </c>
      <c r="N239" s="1" t="n">
        <v>8.37</v>
      </c>
      <c r="O239" s="1" t="n">
        <v>20.08</v>
      </c>
      <c r="P239" s="0" t="s">
        <v>3222</v>
      </c>
    </row>
    <row r="240" customFormat="false" ht="15" hidden="false" customHeight="true" outlineLevel="0" collapsed="false">
      <c r="A240" s="1" t="n">
        <v>3</v>
      </c>
      <c r="B240" s="18" t="n">
        <v>46176</v>
      </c>
      <c r="C240" s="1" t="n">
        <v>22</v>
      </c>
      <c r="D240" s="1" t="s">
        <v>3374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3388</v>
      </c>
      <c r="N240" s="1" t="n">
        <v>0.293</v>
      </c>
      <c r="O240" s="1" t="n">
        <v>0.01</v>
      </c>
      <c r="P240" s="0" t="s">
        <v>3222</v>
      </c>
    </row>
    <row r="241" customFormat="false" ht="15" hidden="false" customHeight="true" outlineLevel="0" collapsed="false">
      <c r="A241" s="1" t="n">
        <v>3</v>
      </c>
      <c r="B241" s="18" t="n">
        <v>46176</v>
      </c>
      <c r="C241" s="1" t="n">
        <v>22</v>
      </c>
      <c r="D241" s="1" t="s">
        <v>3374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3388</v>
      </c>
      <c r="N241" s="1" t="n">
        <v>0.855</v>
      </c>
      <c r="O241" s="1" t="n">
        <v>0</v>
      </c>
      <c r="P241" s="0" t="s">
        <v>3222</v>
      </c>
    </row>
    <row r="242" customFormat="false" ht="15" hidden="false" customHeight="true" outlineLevel="0" collapsed="false">
      <c r="A242" s="1" t="n">
        <v>3</v>
      </c>
      <c r="B242" s="18" t="n">
        <v>46176</v>
      </c>
      <c r="C242" s="1" t="n">
        <v>22</v>
      </c>
      <c r="D242" s="1" t="s">
        <v>3374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3388</v>
      </c>
      <c r="N242" s="1" t="n">
        <v>0.136</v>
      </c>
      <c r="O242" s="1" t="n">
        <v>0</v>
      </c>
      <c r="P242" s="0" t="s">
        <v>3222</v>
      </c>
    </row>
    <row r="243" customFormat="false" ht="15" hidden="false" customHeight="true" outlineLevel="0" collapsed="false">
      <c r="A243" s="1" t="n">
        <v>3</v>
      </c>
      <c r="B243" s="18" t="n">
        <v>46176</v>
      </c>
      <c r="C243" s="1" t="n">
        <v>22</v>
      </c>
      <c r="D243" s="1" t="s">
        <v>3374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3389</v>
      </c>
      <c r="N243" s="1" t="n">
        <v>4.77</v>
      </c>
      <c r="O243" s="1" t="n">
        <v>113.55</v>
      </c>
      <c r="P243" s="0" t="s">
        <v>3222</v>
      </c>
    </row>
    <row r="244" customFormat="false" ht="15" hidden="false" customHeight="true" outlineLevel="0" collapsed="false">
      <c r="A244" s="1" t="n">
        <v>3</v>
      </c>
      <c r="B244" s="18" t="n">
        <v>46176</v>
      </c>
      <c r="C244" s="1" t="n">
        <v>22</v>
      </c>
      <c r="D244" s="1" t="s">
        <v>3374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3375</v>
      </c>
      <c r="N244" s="1" t="n">
        <v>8.578</v>
      </c>
      <c r="O244" s="1" t="n">
        <v>267.6</v>
      </c>
      <c r="P244" s="0" t="s">
        <v>3222</v>
      </c>
    </row>
    <row r="245" customFormat="false" ht="15" hidden="false" customHeight="true" outlineLevel="0" collapsed="false">
      <c r="A245" s="1" t="n">
        <v>3</v>
      </c>
      <c r="B245" s="18" t="n">
        <v>46176</v>
      </c>
      <c r="C245" s="1" t="n">
        <v>22</v>
      </c>
      <c r="D245" s="1" t="s">
        <v>3374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3376</v>
      </c>
      <c r="N245" s="1" t="n">
        <v>22.79</v>
      </c>
      <c r="O245" s="1" t="n">
        <v>767.1</v>
      </c>
      <c r="P245" s="0" t="s">
        <v>3222</v>
      </c>
    </row>
    <row r="246" customFormat="false" ht="15" hidden="false" customHeight="true" outlineLevel="0" collapsed="false">
      <c r="A246" s="1" t="n">
        <v>3</v>
      </c>
      <c r="B246" s="18" t="n">
        <v>46176</v>
      </c>
      <c r="C246" s="1" t="n">
        <v>22</v>
      </c>
      <c r="D246" s="1" t="s">
        <v>3374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3377</v>
      </c>
      <c r="N246" s="1" t="n">
        <v>5.099</v>
      </c>
      <c r="O246" s="1" t="n">
        <v>196.75</v>
      </c>
      <c r="P246" s="0" t="s">
        <v>3222</v>
      </c>
    </row>
    <row r="247" customFormat="false" ht="15" hidden="false" customHeight="true" outlineLevel="0" collapsed="false">
      <c r="A247" s="1" t="n">
        <v>3</v>
      </c>
      <c r="B247" s="18" t="n">
        <v>46176</v>
      </c>
      <c r="C247" s="1" t="n">
        <v>22</v>
      </c>
      <c r="D247" s="1" t="s">
        <v>3374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3378</v>
      </c>
      <c r="N247" s="1" t="n">
        <v>11.66</v>
      </c>
      <c r="O247" s="1" t="n">
        <v>449.92</v>
      </c>
      <c r="P247" s="0" t="s">
        <v>3222</v>
      </c>
    </row>
    <row r="248" customFormat="false" ht="15" hidden="false" customHeight="true" outlineLevel="0" collapsed="false">
      <c r="A248" s="1" t="n">
        <v>3</v>
      </c>
      <c r="B248" s="18" t="n">
        <v>46176</v>
      </c>
      <c r="C248" s="1" t="n">
        <v>22</v>
      </c>
      <c r="D248" s="1" t="s">
        <v>3374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3379</v>
      </c>
      <c r="N248" s="1" t="n">
        <v>9.508</v>
      </c>
      <c r="O248" s="1" t="n">
        <v>398.11</v>
      </c>
      <c r="P248" s="0" t="s">
        <v>3222</v>
      </c>
    </row>
    <row r="249" customFormat="false" ht="15" hidden="false" customHeight="true" outlineLevel="0" collapsed="false">
      <c r="A249" s="1" t="n">
        <v>3</v>
      </c>
      <c r="B249" s="18" t="n">
        <v>46176</v>
      </c>
      <c r="C249" s="1" t="n">
        <v>22</v>
      </c>
      <c r="D249" s="1" t="s">
        <v>3374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3380</v>
      </c>
      <c r="N249" s="1" t="n">
        <v>17.28</v>
      </c>
      <c r="O249" s="1" t="n">
        <v>780.29</v>
      </c>
      <c r="P249" s="0" t="s">
        <v>3222</v>
      </c>
    </row>
    <row r="250" customFormat="false" ht="15" hidden="false" customHeight="true" outlineLevel="0" collapsed="false">
      <c r="A250" s="1" t="n">
        <v>3</v>
      </c>
      <c r="B250" s="18" t="n">
        <v>46176</v>
      </c>
      <c r="C250" s="1" t="n">
        <v>22</v>
      </c>
      <c r="D250" s="1" t="s">
        <v>3374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3381</v>
      </c>
      <c r="N250" s="1" t="n">
        <v>7.043</v>
      </c>
      <c r="O250" s="1" t="n">
        <v>323.82</v>
      </c>
      <c r="P250" s="0" t="s">
        <v>3222</v>
      </c>
    </row>
    <row r="251" customFormat="false" ht="15" hidden="false" customHeight="true" outlineLevel="0" collapsed="false">
      <c r="A251" s="1" t="n">
        <v>3</v>
      </c>
      <c r="B251" s="18" t="n">
        <v>46176</v>
      </c>
      <c r="C251" s="1" t="n">
        <v>22</v>
      </c>
      <c r="D251" s="1" t="s">
        <v>3374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3382</v>
      </c>
      <c r="N251" s="1" t="n">
        <v>3.046</v>
      </c>
      <c r="O251" s="1" t="n">
        <v>127.54</v>
      </c>
      <c r="P251" s="0" t="s">
        <v>3222</v>
      </c>
    </row>
    <row r="252" customFormat="false" ht="15" hidden="false" customHeight="true" outlineLevel="0" collapsed="false">
      <c r="A252" s="1" t="n">
        <v>3</v>
      </c>
      <c r="B252" s="18" t="n">
        <v>46176</v>
      </c>
      <c r="C252" s="1" t="n">
        <v>22</v>
      </c>
      <c r="D252" s="1" t="s">
        <v>3374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3383</v>
      </c>
      <c r="N252" s="1" t="n">
        <v>3.474</v>
      </c>
      <c r="O252" s="1" t="n">
        <v>165.43</v>
      </c>
      <c r="P252" s="0" t="s">
        <v>3222</v>
      </c>
    </row>
    <row r="253" customFormat="false" ht="15" hidden="false" customHeight="true" outlineLevel="0" collapsed="false">
      <c r="A253" s="1" t="n">
        <v>3</v>
      </c>
      <c r="B253" s="18" t="n">
        <v>46176</v>
      </c>
      <c r="C253" s="1" t="n">
        <v>22</v>
      </c>
      <c r="D253" s="1" t="s">
        <v>3374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3384</v>
      </c>
      <c r="N253" s="1" t="n">
        <v>4.136</v>
      </c>
      <c r="O253" s="1" t="n">
        <v>220.73</v>
      </c>
      <c r="P253" s="0" t="s">
        <v>3222</v>
      </c>
    </row>
    <row r="254" customFormat="false" ht="15" hidden="false" customHeight="true" outlineLevel="0" collapsed="false">
      <c r="A254" s="1" t="n">
        <v>3</v>
      </c>
      <c r="B254" s="18" t="n">
        <v>46176</v>
      </c>
      <c r="C254" s="1" t="n">
        <v>22</v>
      </c>
      <c r="D254" s="1" t="s">
        <v>3374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3394</v>
      </c>
      <c r="N254" s="1" t="n">
        <v>4.742</v>
      </c>
      <c r="O254" s="1" t="n">
        <v>159.61</v>
      </c>
      <c r="P254" s="0" t="s">
        <v>3222</v>
      </c>
    </row>
    <row r="255" customFormat="false" ht="15" hidden="false" customHeight="true" outlineLevel="0" collapsed="false">
      <c r="A255" s="1" t="n">
        <v>3</v>
      </c>
      <c r="B255" s="18" t="n">
        <v>46176</v>
      </c>
      <c r="C255" s="1" t="n">
        <v>22</v>
      </c>
      <c r="D255" s="1" t="s">
        <v>3374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3385</v>
      </c>
      <c r="N255" s="1" t="n">
        <v>3.356</v>
      </c>
      <c r="O255" s="1" t="n">
        <v>123.98</v>
      </c>
      <c r="P255" s="0" t="s">
        <v>3222</v>
      </c>
    </row>
    <row r="256" customFormat="false" ht="15" hidden="false" customHeight="true" outlineLevel="0" collapsed="false">
      <c r="A256" s="1" t="n">
        <v>3</v>
      </c>
      <c r="B256" s="18" t="n">
        <v>46176</v>
      </c>
      <c r="C256" s="1" t="n">
        <v>22</v>
      </c>
      <c r="D256" s="1" t="s">
        <v>3374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3386</v>
      </c>
      <c r="N256" s="1" t="n">
        <v>5.786</v>
      </c>
      <c r="O256" s="1" t="n">
        <v>9.45</v>
      </c>
      <c r="P256" s="0" t="s">
        <v>3222</v>
      </c>
    </row>
    <row r="257" customFormat="false" ht="15" hidden="false" customHeight="true" outlineLevel="0" collapsed="false">
      <c r="A257" s="1" t="n">
        <v>3</v>
      </c>
      <c r="B257" s="18" t="n">
        <v>46176</v>
      </c>
      <c r="C257" s="1" t="n">
        <v>22</v>
      </c>
      <c r="D257" s="1" t="s">
        <v>3374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3387</v>
      </c>
      <c r="N257" s="1" t="n">
        <v>19.475</v>
      </c>
      <c r="O257" s="1" t="n">
        <v>47.82</v>
      </c>
      <c r="P257" s="0" t="s">
        <v>3222</v>
      </c>
    </row>
    <row r="258" customFormat="false" ht="15" hidden="false" customHeight="true" outlineLevel="0" collapsed="false">
      <c r="A258" s="1" t="n">
        <v>3</v>
      </c>
      <c r="B258" s="18" t="n">
        <v>46176</v>
      </c>
      <c r="C258" s="1" t="n">
        <v>22</v>
      </c>
      <c r="D258" s="1" t="s">
        <v>3374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3388</v>
      </c>
      <c r="N258" s="1" t="n">
        <v>1.057</v>
      </c>
      <c r="O258" s="1" t="n">
        <v>0</v>
      </c>
      <c r="P258" s="0" t="s">
        <v>3222</v>
      </c>
    </row>
    <row r="259" customFormat="false" ht="15" hidden="false" customHeight="true" outlineLevel="0" collapsed="false">
      <c r="A259" s="1" t="n">
        <v>3</v>
      </c>
      <c r="B259" s="18" t="n">
        <v>46176</v>
      </c>
      <c r="C259" s="1" t="n">
        <v>100</v>
      </c>
      <c r="D259" s="1" t="s">
        <v>3395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3375</v>
      </c>
      <c r="N259" s="1" t="n">
        <v>1.454</v>
      </c>
      <c r="O259" s="1" t="n">
        <v>44.79</v>
      </c>
      <c r="P259" s="0" t="s">
        <v>3222</v>
      </c>
    </row>
    <row r="260" customFormat="false" ht="15" hidden="false" customHeight="true" outlineLevel="0" collapsed="false">
      <c r="A260" s="1" t="n">
        <v>3</v>
      </c>
      <c r="B260" s="18" t="n">
        <v>46176</v>
      </c>
      <c r="C260" s="1" t="n">
        <v>100</v>
      </c>
      <c r="D260" s="1" t="s">
        <v>3395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3376</v>
      </c>
      <c r="N260" s="1" t="n">
        <v>36.74</v>
      </c>
      <c r="O260" s="1" t="n">
        <v>1221.1</v>
      </c>
      <c r="P260" s="0" t="s">
        <v>3222</v>
      </c>
    </row>
    <row r="261" customFormat="false" ht="15" hidden="false" customHeight="true" outlineLevel="0" collapsed="false">
      <c r="A261" s="1" t="n">
        <v>3</v>
      </c>
      <c r="B261" s="18" t="n">
        <v>46176</v>
      </c>
      <c r="C261" s="1" t="n">
        <v>100</v>
      </c>
      <c r="D261" s="1" t="s">
        <v>3395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3385</v>
      </c>
      <c r="N261" s="1" t="n">
        <v>4.608</v>
      </c>
      <c r="O261" s="1" t="n">
        <v>168.1</v>
      </c>
      <c r="P261" s="0" t="s">
        <v>3222</v>
      </c>
    </row>
    <row r="262" customFormat="false" ht="15" hidden="false" customHeight="true" outlineLevel="0" collapsed="false">
      <c r="A262" s="1" t="n">
        <v>3</v>
      </c>
      <c r="B262" s="18" t="n">
        <v>46176</v>
      </c>
      <c r="C262" s="1" t="n">
        <v>100</v>
      </c>
      <c r="D262" s="1" t="s">
        <v>3395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3386</v>
      </c>
      <c r="N262" s="1" t="n">
        <v>1.108</v>
      </c>
      <c r="O262" s="1" t="n">
        <v>1.79</v>
      </c>
      <c r="P262" s="0" t="s">
        <v>3222</v>
      </c>
    </row>
    <row r="263" customFormat="false" ht="15" hidden="false" customHeight="true" outlineLevel="0" collapsed="false">
      <c r="A263" s="1" t="n">
        <v>3</v>
      </c>
      <c r="B263" s="18" t="n">
        <v>46176</v>
      </c>
      <c r="C263" s="1" t="n">
        <v>100</v>
      </c>
      <c r="D263" s="1" t="s">
        <v>3395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3387</v>
      </c>
      <c r="N263" s="1" t="n">
        <v>4.218</v>
      </c>
      <c r="O263" s="1" t="n">
        <v>10.23</v>
      </c>
      <c r="P263" s="0" t="s">
        <v>3222</v>
      </c>
    </row>
    <row r="264" customFormat="false" ht="15" hidden="false" customHeight="true" outlineLevel="0" collapsed="false">
      <c r="A264" s="1" t="n">
        <v>3</v>
      </c>
      <c r="B264" s="18" t="n">
        <v>46176</v>
      </c>
      <c r="C264" s="1" t="n">
        <v>100</v>
      </c>
      <c r="D264" s="1" t="s">
        <v>3395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3388</v>
      </c>
      <c r="N264" s="1" t="n">
        <v>0.072</v>
      </c>
      <c r="O264" s="1" t="n">
        <v>0</v>
      </c>
      <c r="P264" s="0" t="s">
        <v>3222</v>
      </c>
    </row>
    <row r="265" customFormat="false" ht="15" hidden="false" customHeight="true" outlineLevel="0" collapsed="false">
      <c r="A265" s="1" t="n">
        <v>3</v>
      </c>
      <c r="B265" s="18" t="n">
        <v>46176</v>
      </c>
      <c r="C265" s="1" t="n">
        <v>100</v>
      </c>
      <c r="D265" s="1" t="s">
        <v>3395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3375</v>
      </c>
      <c r="N265" s="1" t="n">
        <v>12.504</v>
      </c>
      <c r="O265" s="1" t="n">
        <v>388.2</v>
      </c>
      <c r="P265" s="0" t="s">
        <v>3222</v>
      </c>
    </row>
    <row r="266" customFormat="false" ht="15" hidden="false" customHeight="true" outlineLevel="0" collapsed="false">
      <c r="A266" s="1" t="n">
        <v>3</v>
      </c>
      <c r="B266" s="18" t="n">
        <v>46176</v>
      </c>
      <c r="C266" s="1" t="n">
        <v>100</v>
      </c>
      <c r="D266" s="1" t="s">
        <v>3395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3376</v>
      </c>
      <c r="N266" s="1" t="n">
        <v>23.79</v>
      </c>
      <c r="O266" s="1" t="n">
        <v>796.92</v>
      </c>
      <c r="P266" s="0" t="s">
        <v>3222</v>
      </c>
    </row>
    <row r="267" customFormat="false" ht="15" hidden="false" customHeight="true" outlineLevel="0" collapsed="false">
      <c r="A267" s="1" t="n">
        <v>3</v>
      </c>
      <c r="B267" s="18" t="n">
        <v>46176</v>
      </c>
      <c r="C267" s="1" t="n">
        <v>100</v>
      </c>
      <c r="D267" s="1" t="s">
        <v>3395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3377</v>
      </c>
      <c r="N267" s="1" t="n">
        <v>5.463</v>
      </c>
      <c r="O267" s="1" t="n">
        <v>209.79</v>
      </c>
      <c r="P267" s="0" t="s">
        <v>3222</v>
      </c>
    </row>
    <row r="268" customFormat="false" ht="15" hidden="false" customHeight="true" outlineLevel="0" collapsed="false">
      <c r="A268" s="1" t="n">
        <v>3</v>
      </c>
      <c r="B268" s="18" t="n">
        <v>46176</v>
      </c>
      <c r="C268" s="1" t="n">
        <v>100</v>
      </c>
      <c r="D268" s="1" t="s">
        <v>3395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3378</v>
      </c>
      <c r="N268" s="1" t="n">
        <v>12.219</v>
      </c>
      <c r="O268" s="1" t="n">
        <v>469.23</v>
      </c>
      <c r="P268" s="0" t="s">
        <v>3222</v>
      </c>
    </row>
    <row r="269" customFormat="false" ht="15" hidden="false" customHeight="true" outlineLevel="0" collapsed="false">
      <c r="A269" s="1" t="n">
        <v>3</v>
      </c>
      <c r="B269" s="18" t="n">
        <v>46176</v>
      </c>
      <c r="C269" s="1" t="n">
        <v>100</v>
      </c>
      <c r="D269" s="1" t="s">
        <v>3395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3379</v>
      </c>
      <c r="N269" s="1" t="n">
        <v>11.007</v>
      </c>
      <c r="O269" s="1" t="n">
        <v>458.66</v>
      </c>
      <c r="P269" s="0" t="s">
        <v>3222</v>
      </c>
    </row>
    <row r="270" customFormat="false" ht="15" hidden="false" customHeight="true" outlineLevel="0" collapsed="false">
      <c r="A270" s="1" t="n">
        <v>3</v>
      </c>
      <c r="B270" s="18" t="n">
        <v>46176</v>
      </c>
      <c r="C270" s="1" t="n">
        <v>100</v>
      </c>
      <c r="D270" s="1" t="s">
        <v>3395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3380</v>
      </c>
      <c r="N270" s="1" t="n">
        <v>18.279</v>
      </c>
      <c r="O270" s="1" t="n">
        <v>821.44</v>
      </c>
      <c r="P270" s="0" t="s">
        <v>3222</v>
      </c>
    </row>
    <row r="271" customFormat="false" ht="15" hidden="false" customHeight="true" outlineLevel="0" collapsed="false">
      <c r="A271" s="1" t="n">
        <v>3</v>
      </c>
      <c r="B271" s="18" t="n">
        <v>46176</v>
      </c>
      <c r="C271" s="1" t="n">
        <v>100</v>
      </c>
      <c r="D271" s="1" t="s">
        <v>3395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3381</v>
      </c>
      <c r="N271" s="1" t="n">
        <v>7.544</v>
      </c>
      <c r="O271" s="1" t="n">
        <v>345.19</v>
      </c>
      <c r="P271" s="0" t="s">
        <v>3222</v>
      </c>
    </row>
    <row r="272" customFormat="false" ht="15" hidden="false" customHeight="true" outlineLevel="0" collapsed="false">
      <c r="A272" s="1" t="n">
        <v>3</v>
      </c>
      <c r="B272" s="18" t="n">
        <v>46176</v>
      </c>
      <c r="C272" s="1" t="n">
        <v>100</v>
      </c>
      <c r="D272" s="1" t="s">
        <v>3395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3382</v>
      </c>
      <c r="N272" s="1" t="n">
        <v>2.724</v>
      </c>
      <c r="O272" s="1" t="n">
        <v>113.51</v>
      </c>
      <c r="P272" s="0" t="s">
        <v>3222</v>
      </c>
    </row>
    <row r="273" customFormat="false" ht="15" hidden="false" customHeight="true" outlineLevel="0" collapsed="false">
      <c r="A273" s="1" t="n">
        <v>3</v>
      </c>
      <c r="B273" s="18" t="n">
        <v>46176</v>
      </c>
      <c r="C273" s="1" t="n">
        <v>100</v>
      </c>
      <c r="D273" s="1" t="s">
        <v>3395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3383</v>
      </c>
      <c r="N273" s="1" t="n">
        <v>4.151</v>
      </c>
      <c r="O273" s="1" t="n">
        <v>196.72</v>
      </c>
      <c r="P273" s="0" t="s">
        <v>3222</v>
      </c>
    </row>
    <row r="274" customFormat="false" ht="15" hidden="false" customHeight="true" outlineLevel="0" collapsed="false">
      <c r="A274" s="1" t="n">
        <v>3</v>
      </c>
      <c r="B274" s="18" t="n">
        <v>46176</v>
      </c>
      <c r="C274" s="1" t="n">
        <v>100</v>
      </c>
      <c r="D274" s="1" t="s">
        <v>3395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3384</v>
      </c>
      <c r="N274" s="1" t="n">
        <v>3.373</v>
      </c>
      <c r="O274" s="1" t="n">
        <v>179.14</v>
      </c>
      <c r="P274" s="0" t="s">
        <v>3222</v>
      </c>
    </row>
    <row r="275" customFormat="false" ht="15" hidden="false" customHeight="true" outlineLevel="0" collapsed="false">
      <c r="A275" s="1" t="n">
        <v>3</v>
      </c>
      <c r="B275" s="18" t="n">
        <v>46176</v>
      </c>
      <c r="C275" s="1" t="n">
        <v>100</v>
      </c>
      <c r="D275" s="1" t="s">
        <v>3395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3385</v>
      </c>
      <c r="N275" s="1" t="n">
        <v>3.183</v>
      </c>
      <c r="O275" s="1" t="n">
        <v>117.03</v>
      </c>
      <c r="P275" s="0" t="s">
        <v>3222</v>
      </c>
    </row>
    <row r="276" customFormat="false" ht="15" hidden="false" customHeight="true" outlineLevel="0" collapsed="false">
      <c r="A276" s="1" t="n">
        <v>3</v>
      </c>
      <c r="B276" s="18" t="n">
        <v>46176</v>
      </c>
      <c r="C276" s="1" t="n">
        <v>100</v>
      </c>
      <c r="D276" s="1" t="s">
        <v>3395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3386</v>
      </c>
      <c r="N276" s="1" t="n">
        <v>5.186</v>
      </c>
      <c r="O276" s="1" t="n">
        <v>8.43</v>
      </c>
      <c r="P276" s="0" t="s">
        <v>3222</v>
      </c>
    </row>
    <row r="277" customFormat="false" ht="15" hidden="false" customHeight="true" outlineLevel="0" collapsed="false">
      <c r="A277" s="1" t="n">
        <v>3</v>
      </c>
      <c r="B277" s="18" t="n">
        <v>46176</v>
      </c>
      <c r="C277" s="1" t="n">
        <v>100</v>
      </c>
      <c r="D277" s="1" t="s">
        <v>3395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3387</v>
      </c>
      <c r="N277" s="1" t="n">
        <v>21.995</v>
      </c>
      <c r="O277" s="1" t="n">
        <v>53.74</v>
      </c>
      <c r="P277" s="0" t="s">
        <v>3222</v>
      </c>
    </row>
    <row r="278" customFormat="false" ht="15" hidden="false" customHeight="true" outlineLevel="0" collapsed="false">
      <c r="A278" s="1" t="n">
        <v>3</v>
      </c>
      <c r="B278" s="18" t="n">
        <v>46176</v>
      </c>
      <c r="C278" s="1" t="n">
        <v>100</v>
      </c>
      <c r="D278" s="1" t="s">
        <v>3395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3388</v>
      </c>
      <c r="N278" s="1" t="n">
        <v>0.582</v>
      </c>
      <c r="O278" s="1" t="n">
        <v>0</v>
      </c>
      <c r="P278" s="0" t="s">
        <v>3222</v>
      </c>
    </row>
    <row r="279" customFormat="false" ht="15" hidden="false" customHeight="true" outlineLevel="0" collapsed="false">
      <c r="A279" s="1" t="n">
        <v>3</v>
      </c>
      <c r="B279" s="18" t="n">
        <v>46176</v>
      </c>
      <c r="C279" s="1" t="n">
        <v>100</v>
      </c>
      <c r="D279" s="1" t="s">
        <v>3395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3389</v>
      </c>
      <c r="N279" s="1" t="n">
        <v>4.574</v>
      </c>
      <c r="O279" s="1" t="n">
        <v>95.31</v>
      </c>
      <c r="P279" s="0" t="s">
        <v>3222</v>
      </c>
    </row>
    <row r="280" customFormat="false" ht="15" hidden="false" customHeight="true" outlineLevel="0" collapsed="false">
      <c r="A280" s="1" t="n">
        <v>3</v>
      </c>
      <c r="B280" s="18" t="n">
        <v>46176</v>
      </c>
      <c r="C280" s="1" t="n">
        <v>100</v>
      </c>
      <c r="D280" s="1" t="s">
        <v>3395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3390</v>
      </c>
      <c r="N280" s="1" t="n">
        <v>23.375</v>
      </c>
      <c r="O280" s="1" t="n">
        <v>520.69</v>
      </c>
      <c r="P280" s="0" t="s">
        <v>3222</v>
      </c>
    </row>
    <row r="281" customFormat="false" ht="15" hidden="false" customHeight="true" outlineLevel="0" collapsed="false">
      <c r="A281" s="1" t="n">
        <v>3</v>
      </c>
      <c r="B281" s="18" t="n">
        <v>46176</v>
      </c>
      <c r="C281" s="1" t="n">
        <v>100</v>
      </c>
      <c r="D281" s="1" t="s">
        <v>3395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3391</v>
      </c>
      <c r="N281" s="1" t="n">
        <v>35.141</v>
      </c>
      <c r="O281" s="1" t="n">
        <v>808.05</v>
      </c>
      <c r="P281" s="0" t="s">
        <v>3222</v>
      </c>
    </row>
    <row r="282" customFormat="false" ht="15" hidden="false" customHeight="true" outlineLevel="0" collapsed="false">
      <c r="A282" s="1" t="n">
        <v>3</v>
      </c>
      <c r="B282" s="18" t="n">
        <v>46176</v>
      </c>
      <c r="C282" s="1" t="n">
        <v>100</v>
      </c>
      <c r="D282" s="1" t="s">
        <v>3395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3392</v>
      </c>
      <c r="N282" s="1" t="n">
        <v>29.42</v>
      </c>
      <c r="O282" s="1" t="n">
        <v>739.94</v>
      </c>
      <c r="P282" s="0" t="s">
        <v>3222</v>
      </c>
    </row>
    <row r="283" customFormat="false" ht="15" hidden="false" customHeight="true" outlineLevel="0" collapsed="false">
      <c r="A283" s="1" t="n">
        <v>3</v>
      </c>
      <c r="B283" s="18" t="n">
        <v>46176</v>
      </c>
      <c r="C283" s="1" t="n">
        <v>100</v>
      </c>
      <c r="D283" s="1" t="s">
        <v>3395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3393</v>
      </c>
      <c r="N283" s="1" t="n">
        <v>11.024</v>
      </c>
      <c r="O283" s="1" t="n">
        <v>269.34</v>
      </c>
      <c r="P283" s="0" t="s">
        <v>3222</v>
      </c>
    </row>
    <row r="284" customFormat="false" ht="15" hidden="false" customHeight="true" outlineLevel="0" collapsed="false">
      <c r="A284" s="1" t="n">
        <v>3</v>
      </c>
      <c r="B284" s="18" t="n">
        <v>46176</v>
      </c>
      <c r="C284" s="1" t="n">
        <v>100</v>
      </c>
      <c r="D284" s="1" t="s">
        <v>3395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3386</v>
      </c>
      <c r="N284" s="1" t="n">
        <v>3.618</v>
      </c>
      <c r="O284" s="1" t="n">
        <v>5.18</v>
      </c>
      <c r="P284" s="0" t="s">
        <v>3222</v>
      </c>
    </row>
    <row r="285" customFormat="false" ht="15" hidden="false" customHeight="true" outlineLevel="0" collapsed="false">
      <c r="A285" s="1" t="n">
        <v>3</v>
      </c>
      <c r="B285" s="18" t="n">
        <v>46176</v>
      </c>
      <c r="C285" s="1" t="n">
        <v>100</v>
      </c>
      <c r="D285" s="1" t="s">
        <v>3395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3387</v>
      </c>
      <c r="N285" s="1" t="n">
        <v>6.812</v>
      </c>
      <c r="O285" s="1" t="n">
        <v>14.64</v>
      </c>
      <c r="P285" s="0" t="s">
        <v>3222</v>
      </c>
    </row>
    <row r="286" customFormat="false" ht="15" hidden="false" customHeight="true" outlineLevel="0" collapsed="false">
      <c r="A286" s="1" t="n">
        <v>3</v>
      </c>
      <c r="B286" s="18" t="n">
        <v>46176</v>
      </c>
      <c r="C286" s="1" t="n">
        <v>100</v>
      </c>
      <c r="D286" s="1" t="s">
        <v>3395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3388</v>
      </c>
      <c r="N286" s="1" t="n">
        <v>0.136</v>
      </c>
      <c r="O286" s="1" t="n">
        <v>0</v>
      </c>
      <c r="P286" s="0" t="s">
        <v>3222</v>
      </c>
    </row>
    <row r="287" customFormat="false" ht="15" hidden="false" customHeight="true" outlineLevel="0" collapsed="false">
      <c r="A287" s="1" t="n">
        <v>3</v>
      </c>
      <c r="B287" s="18" t="n">
        <v>46176</v>
      </c>
      <c r="C287" s="1" t="n">
        <v>100</v>
      </c>
      <c r="D287" s="1" t="s">
        <v>3395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3375</v>
      </c>
      <c r="N287" s="1" t="n">
        <v>5.18</v>
      </c>
      <c r="O287" s="1" t="n">
        <v>157.91</v>
      </c>
      <c r="P287" s="0" t="s">
        <v>3222</v>
      </c>
    </row>
    <row r="288" customFormat="false" ht="15" hidden="false" customHeight="true" outlineLevel="0" collapsed="false">
      <c r="A288" s="1" t="n">
        <v>3</v>
      </c>
      <c r="B288" s="18" t="n">
        <v>46176</v>
      </c>
      <c r="C288" s="1" t="n">
        <v>100</v>
      </c>
      <c r="D288" s="1" t="s">
        <v>3395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3377</v>
      </c>
      <c r="N288" s="1" t="n">
        <v>2.592</v>
      </c>
      <c r="O288" s="1" t="n">
        <v>97.73</v>
      </c>
      <c r="P288" s="0" t="s">
        <v>3222</v>
      </c>
    </row>
    <row r="289" customFormat="false" ht="15" hidden="false" customHeight="true" outlineLevel="0" collapsed="false">
      <c r="A289" s="1" t="n">
        <v>3</v>
      </c>
      <c r="B289" s="18" t="n">
        <v>46176</v>
      </c>
      <c r="C289" s="1" t="n">
        <v>100</v>
      </c>
      <c r="D289" s="1" t="s">
        <v>3395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3378</v>
      </c>
      <c r="N289" s="1" t="n">
        <v>5.566</v>
      </c>
      <c r="O289" s="1" t="n">
        <v>209.87</v>
      </c>
      <c r="P289" s="0" t="s">
        <v>3222</v>
      </c>
    </row>
    <row r="290" customFormat="false" ht="15" hidden="false" customHeight="true" outlineLevel="0" collapsed="false">
      <c r="A290" s="1" t="n">
        <v>3</v>
      </c>
      <c r="B290" s="18" t="n">
        <v>46176</v>
      </c>
      <c r="C290" s="1" t="n">
        <v>100</v>
      </c>
      <c r="D290" s="1" t="s">
        <v>3395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3379</v>
      </c>
      <c r="N290" s="1" t="n">
        <v>4.902</v>
      </c>
      <c r="O290" s="1" t="n">
        <v>200.57</v>
      </c>
      <c r="P290" s="0" t="s">
        <v>3222</v>
      </c>
    </row>
    <row r="291" customFormat="false" ht="15" hidden="false" customHeight="true" outlineLevel="0" collapsed="false">
      <c r="A291" s="1" t="n">
        <v>3</v>
      </c>
      <c r="B291" s="18" t="n">
        <v>46176</v>
      </c>
      <c r="C291" s="1" t="n">
        <v>100</v>
      </c>
      <c r="D291" s="1" t="s">
        <v>3395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3380</v>
      </c>
      <c r="N291" s="1" t="n">
        <v>10.015</v>
      </c>
      <c r="O291" s="1" t="n">
        <v>441.91</v>
      </c>
      <c r="P291" s="0" t="s">
        <v>3222</v>
      </c>
    </row>
    <row r="292" customFormat="false" ht="15" hidden="false" customHeight="true" outlineLevel="0" collapsed="false">
      <c r="A292" s="1" t="n">
        <v>3</v>
      </c>
      <c r="B292" s="18" t="n">
        <v>46176</v>
      </c>
      <c r="C292" s="1" t="n">
        <v>100</v>
      </c>
      <c r="D292" s="1" t="s">
        <v>3395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3381</v>
      </c>
      <c r="N292" s="1" t="n">
        <v>3.664</v>
      </c>
      <c r="O292" s="1" t="n">
        <v>164.61</v>
      </c>
      <c r="P292" s="0" t="s">
        <v>3222</v>
      </c>
    </row>
    <row r="293" customFormat="false" ht="15" hidden="false" customHeight="true" outlineLevel="0" collapsed="false">
      <c r="A293" s="1" t="n">
        <v>3</v>
      </c>
      <c r="B293" s="18" t="n">
        <v>46176</v>
      </c>
      <c r="C293" s="1" t="n">
        <v>100</v>
      </c>
      <c r="D293" s="1" t="s">
        <v>3395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3382</v>
      </c>
      <c r="N293" s="1" t="n">
        <v>1.324</v>
      </c>
      <c r="O293" s="1" t="n">
        <v>54.17</v>
      </c>
      <c r="P293" s="0" t="s">
        <v>3222</v>
      </c>
    </row>
    <row r="294" customFormat="false" ht="15" hidden="false" customHeight="true" outlineLevel="0" collapsed="false">
      <c r="A294" s="1" t="n">
        <v>3</v>
      </c>
      <c r="B294" s="18" t="n">
        <v>46176</v>
      </c>
      <c r="C294" s="1" t="n">
        <v>100</v>
      </c>
      <c r="D294" s="1" t="s">
        <v>3395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3384</v>
      </c>
      <c r="N294" s="1" t="n">
        <v>1.832</v>
      </c>
      <c r="O294" s="1" t="n">
        <v>95.54</v>
      </c>
      <c r="P294" s="0" t="s">
        <v>3222</v>
      </c>
    </row>
    <row r="295" customFormat="false" ht="15" hidden="false" customHeight="true" outlineLevel="0" collapsed="false">
      <c r="A295" s="1" t="n">
        <v>3</v>
      </c>
      <c r="B295" s="18" t="n">
        <v>46176</v>
      </c>
      <c r="C295" s="1" t="n">
        <v>100</v>
      </c>
      <c r="D295" s="1" t="s">
        <v>3395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3386</v>
      </c>
      <c r="N295" s="1" t="n">
        <v>2.162</v>
      </c>
      <c r="O295" s="1" t="n">
        <v>3.45</v>
      </c>
      <c r="P295" s="0" t="s">
        <v>3222</v>
      </c>
    </row>
    <row r="296" customFormat="false" ht="15" hidden="false" customHeight="true" outlineLevel="0" collapsed="false">
      <c r="A296" s="1" t="n">
        <v>3</v>
      </c>
      <c r="B296" s="18" t="n">
        <v>46176</v>
      </c>
      <c r="C296" s="1" t="n">
        <v>100</v>
      </c>
      <c r="D296" s="1" t="s">
        <v>3395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3387</v>
      </c>
      <c r="N296" s="1" t="n">
        <v>8.37</v>
      </c>
      <c r="O296" s="1" t="n">
        <v>20.08</v>
      </c>
      <c r="P296" s="0" t="s">
        <v>3222</v>
      </c>
    </row>
    <row r="297" customFormat="false" ht="15" hidden="false" customHeight="true" outlineLevel="0" collapsed="false">
      <c r="A297" s="1" t="n">
        <v>3</v>
      </c>
      <c r="B297" s="18" t="n">
        <v>46176</v>
      </c>
      <c r="C297" s="1" t="n">
        <v>100</v>
      </c>
      <c r="D297" s="1" t="s">
        <v>3395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3388</v>
      </c>
      <c r="N297" s="1" t="n">
        <v>0.293</v>
      </c>
      <c r="O297" s="1" t="n">
        <v>0.01</v>
      </c>
      <c r="P297" s="0" t="s">
        <v>3222</v>
      </c>
    </row>
    <row r="298" customFormat="false" ht="15" hidden="false" customHeight="true" outlineLevel="0" collapsed="false">
      <c r="A298" s="1" t="n">
        <v>3</v>
      </c>
      <c r="B298" s="18" t="n">
        <v>46176</v>
      </c>
      <c r="C298" s="1" t="n">
        <v>100</v>
      </c>
      <c r="D298" s="1" t="s">
        <v>3395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3389</v>
      </c>
      <c r="N298" s="1" t="n">
        <v>2.752</v>
      </c>
      <c r="O298" s="1" t="n">
        <v>66.67</v>
      </c>
      <c r="P298" s="0" t="s">
        <v>3222</v>
      </c>
    </row>
    <row r="299" customFormat="false" ht="15" hidden="false" customHeight="true" outlineLevel="0" collapsed="false">
      <c r="A299" s="1" t="n">
        <v>3</v>
      </c>
      <c r="B299" s="18" t="n">
        <v>46176</v>
      </c>
      <c r="C299" s="1" t="n">
        <v>100</v>
      </c>
      <c r="D299" s="1" t="s">
        <v>3395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3375</v>
      </c>
      <c r="N299" s="1" t="n">
        <v>5.416</v>
      </c>
      <c r="O299" s="1" t="n">
        <v>171.94</v>
      </c>
      <c r="P299" s="0" t="s">
        <v>3222</v>
      </c>
    </row>
    <row r="300" customFormat="false" ht="15" hidden="false" customHeight="true" outlineLevel="0" collapsed="false">
      <c r="A300" s="1" t="n">
        <v>3</v>
      </c>
      <c r="B300" s="18" t="n">
        <v>46176</v>
      </c>
      <c r="C300" s="1" t="n">
        <v>100</v>
      </c>
      <c r="D300" s="1" t="s">
        <v>3395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3376</v>
      </c>
      <c r="N300" s="1" t="n">
        <v>12.735</v>
      </c>
      <c r="O300" s="1" t="n">
        <v>436.23</v>
      </c>
      <c r="P300" s="0" t="s">
        <v>3222</v>
      </c>
    </row>
    <row r="301" customFormat="false" ht="15" hidden="false" customHeight="true" outlineLevel="0" collapsed="false">
      <c r="A301" s="1" t="n">
        <v>3</v>
      </c>
      <c r="B301" s="18" t="n">
        <v>46176</v>
      </c>
      <c r="C301" s="1" t="n">
        <v>100</v>
      </c>
      <c r="D301" s="1" t="s">
        <v>3395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3377</v>
      </c>
      <c r="N301" s="1" t="n">
        <v>2.964</v>
      </c>
      <c r="O301" s="1" t="n">
        <v>116.39</v>
      </c>
      <c r="P301" s="0" t="s">
        <v>3222</v>
      </c>
    </row>
    <row r="302" customFormat="false" ht="15" hidden="false" customHeight="true" outlineLevel="0" collapsed="false">
      <c r="A302" s="1" t="n">
        <v>3</v>
      </c>
      <c r="B302" s="18" t="n">
        <v>46176</v>
      </c>
      <c r="C302" s="1" t="n">
        <v>100</v>
      </c>
      <c r="D302" s="1" t="s">
        <v>3395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3378</v>
      </c>
      <c r="N302" s="1" t="n">
        <v>6.015</v>
      </c>
      <c r="O302" s="1" t="n">
        <v>236.2</v>
      </c>
      <c r="P302" s="0" t="s">
        <v>3222</v>
      </c>
    </row>
    <row r="303" customFormat="false" ht="15" hidden="false" customHeight="true" outlineLevel="0" collapsed="false">
      <c r="A303" s="1" t="n">
        <v>3</v>
      </c>
      <c r="B303" s="18" t="n">
        <v>46176</v>
      </c>
      <c r="C303" s="1" t="n">
        <v>100</v>
      </c>
      <c r="D303" s="1" t="s">
        <v>3395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3379</v>
      </c>
      <c r="N303" s="1" t="n">
        <v>4.964</v>
      </c>
      <c r="O303" s="1" t="n">
        <v>211.52</v>
      </c>
      <c r="P303" s="0" t="s">
        <v>3222</v>
      </c>
    </row>
    <row r="304" customFormat="false" ht="15" hidden="false" customHeight="true" outlineLevel="0" collapsed="false">
      <c r="A304" s="1" t="n">
        <v>3</v>
      </c>
      <c r="B304" s="18" t="n">
        <v>46176</v>
      </c>
      <c r="C304" s="1" t="n">
        <v>100</v>
      </c>
      <c r="D304" s="1" t="s">
        <v>3395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3380</v>
      </c>
      <c r="N304" s="1" t="n">
        <v>9.78</v>
      </c>
      <c r="O304" s="1" t="n">
        <v>449.43</v>
      </c>
      <c r="P304" s="0" t="s">
        <v>3222</v>
      </c>
    </row>
    <row r="305" customFormat="false" ht="15" hidden="false" customHeight="true" outlineLevel="0" collapsed="false">
      <c r="A305" s="1" t="n">
        <v>3</v>
      </c>
      <c r="B305" s="18" t="n">
        <v>46176</v>
      </c>
      <c r="C305" s="1" t="n">
        <v>100</v>
      </c>
      <c r="D305" s="1" t="s">
        <v>3395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3381</v>
      </c>
      <c r="N305" s="1" t="n">
        <v>3.944</v>
      </c>
      <c r="O305" s="1" t="n">
        <v>184.54</v>
      </c>
      <c r="P305" s="0" t="s">
        <v>3222</v>
      </c>
    </row>
    <row r="306" customFormat="false" ht="15" hidden="false" customHeight="true" outlineLevel="0" collapsed="false">
      <c r="A306" s="1" t="n">
        <v>3</v>
      </c>
      <c r="B306" s="18" t="n">
        <v>46176</v>
      </c>
      <c r="C306" s="1" t="n">
        <v>100</v>
      </c>
      <c r="D306" s="1" t="s">
        <v>3395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3382</v>
      </c>
      <c r="N306" s="1" t="n">
        <v>1.488</v>
      </c>
      <c r="O306" s="1" t="n">
        <v>63.4</v>
      </c>
      <c r="P306" s="0" t="s">
        <v>3222</v>
      </c>
    </row>
    <row r="307" customFormat="false" ht="15" hidden="false" customHeight="true" outlineLevel="0" collapsed="false">
      <c r="A307" s="1" t="n">
        <v>3</v>
      </c>
      <c r="B307" s="18" t="n">
        <v>46176</v>
      </c>
      <c r="C307" s="1" t="n">
        <v>100</v>
      </c>
      <c r="D307" s="1" t="s">
        <v>3395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3383</v>
      </c>
      <c r="N307" s="1" t="n">
        <v>1.824</v>
      </c>
      <c r="O307" s="1" t="n">
        <v>88.39</v>
      </c>
      <c r="P307" s="0" t="s">
        <v>3222</v>
      </c>
    </row>
    <row r="308" customFormat="false" ht="15" hidden="false" customHeight="true" outlineLevel="0" collapsed="false">
      <c r="A308" s="1" t="n">
        <v>3</v>
      </c>
      <c r="B308" s="18" t="n">
        <v>46176</v>
      </c>
      <c r="C308" s="1" t="n">
        <v>100</v>
      </c>
      <c r="D308" s="1" t="s">
        <v>3395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3384</v>
      </c>
      <c r="N308" s="1" t="n">
        <v>2.86</v>
      </c>
      <c r="O308" s="1" t="n">
        <v>155.33</v>
      </c>
      <c r="P308" s="0" t="s">
        <v>3222</v>
      </c>
    </row>
    <row r="309" customFormat="false" ht="15" hidden="false" customHeight="true" outlineLevel="0" collapsed="false">
      <c r="A309" s="1" t="n">
        <v>3</v>
      </c>
      <c r="B309" s="18" t="n">
        <v>46176</v>
      </c>
      <c r="C309" s="1" t="n">
        <v>100</v>
      </c>
      <c r="D309" s="1" t="s">
        <v>3395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3394</v>
      </c>
      <c r="N309" s="1" t="n">
        <v>2.358</v>
      </c>
      <c r="O309" s="1" t="n">
        <v>80.77</v>
      </c>
      <c r="P309" s="0" t="s">
        <v>3222</v>
      </c>
    </row>
    <row r="310" customFormat="false" ht="15" hidden="false" customHeight="true" outlineLevel="0" collapsed="false">
      <c r="A310" s="1" t="n">
        <v>3</v>
      </c>
      <c r="B310" s="18" t="n">
        <v>46176</v>
      </c>
      <c r="C310" s="1" t="n">
        <v>100</v>
      </c>
      <c r="D310" s="1" t="s">
        <v>3395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3385</v>
      </c>
      <c r="N310" s="1" t="n">
        <v>1.578</v>
      </c>
      <c r="O310" s="1" t="n">
        <v>59.33</v>
      </c>
      <c r="P310" s="0" t="s">
        <v>3222</v>
      </c>
    </row>
    <row r="311" customFormat="false" ht="15" hidden="false" customHeight="true" outlineLevel="0" collapsed="false">
      <c r="A311" s="1" t="n">
        <v>3</v>
      </c>
      <c r="B311" s="18" t="n">
        <v>46176</v>
      </c>
      <c r="C311" s="1" t="n">
        <v>100</v>
      </c>
      <c r="D311" s="1" t="s">
        <v>3395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3386</v>
      </c>
      <c r="N311" s="1" t="n">
        <v>2.492</v>
      </c>
      <c r="O311" s="1" t="n">
        <v>4.14</v>
      </c>
      <c r="P311" s="0" t="s">
        <v>3222</v>
      </c>
    </row>
    <row r="312" customFormat="false" ht="15" hidden="false" customHeight="true" outlineLevel="0" collapsed="false">
      <c r="A312" s="1" t="n">
        <v>3</v>
      </c>
      <c r="B312" s="18" t="n">
        <v>46176</v>
      </c>
      <c r="C312" s="1" t="n">
        <v>100</v>
      </c>
      <c r="D312" s="1" t="s">
        <v>3395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3387</v>
      </c>
      <c r="N312" s="1" t="n">
        <v>12.775</v>
      </c>
      <c r="O312" s="1" t="n">
        <v>31.92</v>
      </c>
      <c r="P312" s="0" t="s">
        <v>3222</v>
      </c>
    </row>
    <row r="313" customFormat="false" ht="15" hidden="false" customHeight="true" outlineLevel="0" collapsed="false">
      <c r="A313" s="1" t="n">
        <v>3</v>
      </c>
      <c r="B313" s="18" t="n">
        <v>46176</v>
      </c>
      <c r="C313" s="1" t="n">
        <v>100</v>
      </c>
      <c r="D313" s="1" t="s">
        <v>3395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3388</v>
      </c>
      <c r="N313" s="1" t="n">
        <v>0.855</v>
      </c>
      <c r="O313" s="1" t="n">
        <v>0</v>
      </c>
      <c r="P313" s="0" t="s">
        <v>3222</v>
      </c>
    </row>
    <row r="314" customFormat="false" ht="15" hidden="false" customHeight="true" outlineLevel="0" collapsed="false">
      <c r="A314" s="1" t="n">
        <v>3</v>
      </c>
      <c r="B314" s="18" t="n">
        <v>46176</v>
      </c>
      <c r="C314" s="1" t="n">
        <v>100</v>
      </c>
      <c r="D314" s="1" t="s">
        <v>3395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3389</v>
      </c>
      <c r="N314" s="1" t="n">
        <v>4.77</v>
      </c>
      <c r="O314" s="1" t="n">
        <v>113.55</v>
      </c>
      <c r="P314" s="0" t="s">
        <v>3222</v>
      </c>
    </row>
    <row r="315" customFormat="false" ht="15" hidden="false" customHeight="true" outlineLevel="0" collapsed="false">
      <c r="A315" s="1" t="n">
        <v>3</v>
      </c>
      <c r="B315" s="18" t="n">
        <v>46176</v>
      </c>
      <c r="C315" s="1" t="n">
        <v>100</v>
      </c>
      <c r="D315" s="1" t="s">
        <v>3395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3375</v>
      </c>
      <c r="N315" s="1" t="n">
        <v>8.578</v>
      </c>
      <c r="O315" s="1" t="n">
        <v>267.6</v>
      </c>
      <c r="P315" s="0" t="s">
        <v>3222</v>
      </c>
    </row>
    <row r="316" customFormat="false" ht="15" hidden="false" customHeight="true" outlineLevel="0" collapsed="false">
      <c r="A316" s="1" t="n">
        <v>3</v>
      </c>
      <c r="B316" s="18" t="n">
        <v>46176</v>
      </c>
      <c r="C316" s="1" t="n">
        <v>100</v>
      </c>
      <c r="D316" s="1" t="s">
        <v>3395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3376</v>
      </c>
      <c r="N316" s="1" t="n">
        <v>22.79</v>
      </c>
      <c r="O316" s="1" t="n">
        <v>767.1</v>
      </c>
      <c r="P316" s="0" t="s">
        <v>3222</v>
      </c>
    </row>
    <row r="317" customFormat="false" ht="15" hidden="false" customHeight="true" outlineLevel="0" collapsed="false">
      <c r="A317" s="1" t="n">
        <v>3</v>
      </c>
      <c r="B317" s="18" t="n">
        <v>46176</v>
      </c>
      <c r="C317" s="1" t="n">
        <v>100</v>
      </c>
      <c r="D317" s="1" t="s">
        <v>3395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3377</v>
      </c>
      <c r="N317" s="1" t="n">
        <v>5.099</v>
      </c>
      <c r="O317" s="1" t="n">
        <v>196.75</v>
      </c>
      <c r="P317" s="0" t="s">
        <v>3222</v>
      </c>
    </row>
    <row r="318" customFormat="false" ht="15" hidden="false" customHeight="true" outlineLevel="0" collapsed="false">
      <c r="A318" s="1" t="n">
        <v>3</v>
      </c>
      <c r="B318" s="18" t="n">
        <v>46176</v>
      </c>
      <c r="C318" s="1" t="n">
        <v>100</v>
      </c>
      <c r="D318" s="1" t="s">
        <v>3395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3378</v>
      </c>
      <c r="N318" s="1" t="n">
        <v>11.66</v>
      </c>
      <c r="O318" s="1" t="n">
        <v>449.92</v>
      </c>
      <c r="P318" s="0" t="s">
        <v>3222</v>
      </c>
    </row>
    <row r="319" customFormat="false" ht="15" hidden="false" customHeight="true" outlineLevel="0" collapsed="false">
      <c r="A319" s="1" t="n">
        <v>3</v>
      </c>
      <c r="B319" s="18" t="n">
        <v>46176</v>
      </c>
      <c r="C319" s="1" t="n">
        <v>100</v>
      </c>
      <c r="D319" s="1" t="s">
        <v>3395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3379</v>
      </c>
      <c r="N319" s="1" t="n">
        <v>9.508</v>
      </c>
      <c r="O319" s="1" t="n">
        <v>398.11</v>
      </c>
      <c r="P319" s="0" t="s">
        <v>3222</v>
      </c>
    </row>
    <row r="320" customFormat="false" ht="15" hidden="false" customHeight="true" outlineLevel="0" collapsed="false">
      <c r="A320" s="1" t="n">
        <v>3</v>
      </c>
      <c r="B320" s="18" t="n">
        <v>46176</v>
      </c>
      <c r="C320" s="1" t="n">
        <v>100</v>
      </c>
      <c r="D320" s="1" t="s">
        <v>3395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3380</v>
      </c>
      <c r="N320" s="1" t="n">
        <v>17.28</v>
      </c>
      <c r="O320" s="1" t="n">
        <v>780.29</v>
      </c>
      <c r="P320" s="0" t="s">
        <v>3222</v>
      </c>
    </row>
    <row r="321" customFormat="false" ht="15" hidden="false" customHeight="true" outlineLevel="0" collapsed="false">
      <c r="A321" s="1" t="n">
        <v>3</v>
      </c>
      <c r="B321" s="18" t="n">
        <v>46176</v>
      </c>
      <c r="C321" s="1" t="n">
        <v>100</v>
      </c>
      <c r="D321" s="1" t="s">
        <v>3395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3381</v>
      </c>
      <c r="N321" s="1" t="n">
        <v>7.043</v>
      </c>
      <c r="O321" s="1" t="n">
        <v>323.82</v>
      </c>
      <c r="P321" s="0" t="s">
        <v>3222</v>
      </c>
    </row>
    <row r="322" customFormat="false" ht="15" hidden="false" customHeight="true" outlineLevel="0" collapsed="false">
      <c r="A322" s="1" t="n">
        <v>3</v>
      </c>
      <c r="B322" s="18" t="n">
        <v>46176</v>
      </c>
      <c r="C322" s="1" t="n">
        <v>100</v>
      </c>
      <c r="D322" s="1" t="s">
        <v>3395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3382</v>
      </c>
      <c r="N322" s="1" t="n">
        <v>3.046</v>
      </c>
      <c r="O322" s="1" t="n">
        <v>127.54</v>
      </c>
      <c r="P322" s="0" t="s">
        <v>3222</v>
      </c>
    </row>
    <row r="323" customFormat="false" ht="15" hidden="false" customHeight="true" outlineLevel="0" collapsed="false">
      <c r="A323" s="1" t="n">
        <v>3</v>
      </c>
      <c r="B323" s="18" t="n">
        <v>46176</v>
      </c>
      <c r="C323" s="1" t="n">
        <v>100</v>
      </c>
      <c r="D323" s="1" t="s">
        <v>3395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3383</v>
      </c>
      <c r="N323" s="1" t="n">
        <v>3.474</v>
      </c>
      <c r="O323" s="1" t="n">
        <v>165.43</v>
      </c>
      <c r="P323" s="0" t="s">
        <v>3222</v>
      </c>
    </row>
    <row r="324" customFormat="false" ht="15" hidden="false" customHeight="true" outlineLevel="0" collapsed="false">
      <c r="A324" s="1" t="n">
        <v>3</v>
      </c>
      <c r="B324" s="18" t="n">
        <v>46176</v>
      </c>
      <c r="C324" s="1" t="n">
        <v>100</v>
      </c>
      <c r="D324" s="1" t="s">
        <v>3395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3384</v>
      </c>
      <c r="N324" s="1" t="n">
        <v>4.136</v>
      </c>
      <c r="O324" s="1" t="n">
        <v>220.73</v>
      </c>
      <c r="P324" s="0" t="s">
        <v>3222</v>
      </c>
    </row>
    <row r="325" customFormat="false" ht="15" hidden="false" customHeight="true" outlineLevel="0" collapsed="false">
      <c r="A325" s="1" t="n">
        <v>3</v>
      </c>
      <c r="B325" s="18" t="n">
        <v>46176</v>
      </c>
      <c r="C325" s="1" t="n">
        <v>100</v>
      </c>
      <c r="D325" s="1" t="s">
        <v>3395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3394</v>
      </c>
      <c r="N325" s="1" t="n">
        <v>4.742</v>
      </c>
      <c r="O325" s="1" t="n">
        <v>159.61</v>
      </c>
      <c r="P325" s="0" t="s">
        <v>3222</v>
      </c>
    </row>
    <row r="326" customFormat="false" ht="15" hidden="false" customHeight="true" outlineLevel="0" collapsed="false">
      <c r="A326" s="1" t="n">
        <v>3</v>
      </c>
      <c r="B326" s="18" t="n">
        <v>46176</v>
      </c>
      <c r="C326" s="1" t="n">
        <v>100</v>
      </c>
      <c r="D326" s="1" t="s">
        <v>3395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3385</v>
      </c>
      <c r="N326" s="1" t="n">
        <v>3.356</v>
      </c>
      <c r="O326" s="1" t="n">
        <v>123.98</v>
      </c>
      <c r="P326" s="0" t="s">
        <v>3222</v>
      </c>
    </row>
    <row r="327" customFormat="false" ht="15" hidden="false" customHeight="true" outlineLevel="0" collapsed="false">
      <c r="A327" s="1" t="n">
        <v>3</v>
      </c>
      <c r="B327" s="18" t="n">
        <v>46176</v>
      </c>
      <c r="C327" s="1" t="n">
        <v>100</v>
      </c>
      <c r="D327" s="1" t="s">
        <v>3395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3386</v>
      </c>
      <c r="N327" s="1" t="n">
        <v>5.786</v>
      </c>
      <c r="O327" s="1" t="n">
        <v>9.45</v>
      </c>
      <c r="P327" s="0" t="s">
        <v>3222</v>
      </c>
    </row>
    <row r="328" customFormat="false" ht="15" hidden="false" customHeight="true" outlineLevel="0" collapsed="false">
      <c r="A328" s="1" t="n">
        <v>3</v>
      </c>
      <c r="B328" s="18" t="n">
        <v>46176</v>
      </c>
      <c r="C328" s="1" t="n">
        <v>100</v>
      </c>
      <c r="D328" s="1" t="s">
        <v>3395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3387</v>
      </c>
      <c r="N328" s="1" t="n">
        <v>19.475</v>
      </c>
      <c r="O328" s="1" t="n">
        <v>47.82</v>
      </c>
      <c r="P328" s="0" t="s">
        <v>3222</v>
      </c>
    </row>
    <row r="329" customFormat="false" ht="15" hidden="false" customHeight="true" outlineLevel="0" collapsed="false">
      <c r="A329" s="1" t="n">
        <v>3</v>
      </c>
      <c r="B329" s="18" t="n">
        <v>46176</v>
      </c>
      <c r="C329" s="1" t="n">
        <v>100</v>
      </c>
      <c r="D329" s="1" t="s">
        <v>3395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3388</v>
      </c>
      <c r="N329" s="1" t="n">
        <v>1.057</v>
      </c>
      <c r="O329" s="1" t="n">
        <v>0</v>
      </c>
      <c r="P329" s="0" t="s">
        <v>3222</v>
      </c>
    </row>
    <row r="330" customFormat="false" ht="15" hidden="false" customHeight="true" outlineLevel="0" collapsed="false">
      <c r="A330" s="1" t="n">
        <v>3</v>
      </c>
      <c r="B330" s="18" t="n">
        <v>46176</v>
      </c>
      <c r="C330" s="1" t="n">
        <v>100</v>
      </c>
      <c r="D330" s="1" t="s">
        <v>3395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3389</v>
      </c>
      <c r="N330" s="1" t="n">
        <v>4.77</v>
      </c>
      <c r="O330" s="1" t="n">
        <v>113.55</v>
      </c>
      <c r="P330" s="0" t="s">
        <v>3222</v>
      </c>
    </row>
    <row r="331" customFormat="false" ht="15" hidden="false" customHeight="true" outlineLevel="0" collapsed="false">
      <c r="A331" s="1" t="n">
        <v>3</v>
      </c>
      <c r="B331" s="18" t="n">
        <v>46176</v>
      </c>
      <c r="C331" s="1" t="n">
        <v>100</v>
      </c>
      <c r="D331" s="1" t="s">
        <v>3395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3375</v>
      </c>
      <c r="N331" s="1" t="n">
        <v>8.578</v>
      </c>
      <c r="O331" s="1" t="n">
        <v>267.6</v>
      </c>
      <c r="P331" s="0" t="s">
        <v>3222</v>
      </c>
    </row>
    <row r="332" customFormat="false" ht="15" hidden="false" customHeight="true" outlineLevel="0" collapsed="false">
      <c r="A332" s="1" t="n">
        <v>3</v>
      </c>
      <c r="B332" s="18" t="n">
        <v>46176</v>
      </c>
      <c r="C332" s="1" t="n">
        <v>100</v>
      </c>
      <c r="D332" s="1" t="s">
        <v>3395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3376</v>
      </c>
      <c r="N332" s="1" t="n">
        <v>22.79</v>
      </c>
      <c r="O332" s="1" t="n">
        <v>767.09</v>
      </c>
      <c r="P332" s="0" t="s">
        <v>3222</v>
      </c>
    </row>
    <row r="333" customFormat="false" ht="15" hidden="false" customHeight="true" outlineLevel="0" collapsed="false">
      <c r="A333" s="1" t="n">
        <v>3</v>
      </c>
      <c r="B333" s="18" t="n">
        <v>46176</v>
      </c>
      <c r="C333" s="1" t="n">
        <v>100</v>
      </c>
      <c r="D333" s="1" t="s">
        <v>3395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3377</v>
      </c>
      <c r="N333" s="1" t="n">
        <v>5.099</v>
      </c>
      <c r="O333" s="1" t="n">
        <v>196.75</v>
      </c>
      <c r="P333" s="0" t="s">
        <v>3222</v>
      </c>
    </row>
    <row r="334" customFormat="false" ht="15" hidden="false" customHeight="true" outlineLevel="0" collapsed="false">
      <c r="A334" s="1" t="n">
        <v>3</v>
      </c>
      <c r="B334" s="18" t="n">
        <v>46176</v>
      </c>
      <c r="C334" s="1" t="n">
        <v>100</v>
      </c>
      <c r="D334" s="1" t="s">
        <v>3395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3378</v>
      </c>
      <c r="N334" s="1" t="n">
        <v>11.661</v>
      </c>
      <c r="O334" s="1" t="n">
        <v>449.95</v>
      </c>
      <c r="P334" s="0" t="s">
        <v>3222</v>
      </c>
    </row>
    <row r="335" customFormat="false" ht="15" hidden="false" customHeight="true" outlineLevel="0" collapsed="false">
      <c r="A335" s="1" t="n">
        <v>3</v>
      </c>
      <c r="B335" s="18" t="n">
        <v>46176</v>
      </c>
      <c r="C335" s="1" t="n">
        <v>100</v>
      </c>
      <c r="D335" s="1" t="s">
        <v>3395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3379</v>
      </c>
      <c r="N335" s="1" t="n">
        <v>9.508</v>
      </c>
      <c r="O335" s="1" t="n">
        <v>398.11</v>
      </c>
      <c r="P335" s="0" t="s">
        <v>3222</v>
      </c>
    </row>
    <row r="336" customFormat="false" ht="15" hidden="false" customHeight="true" outlineLevel="0" collapsed="false">
      <c r="A336" s="1" t="n">
        <v>3</v>
      </c>
      <c r="B336" s="18" t="n">
        <v>46176</v>
      </c>
      <c r="C336" s="1" t="n">
        <v>100</v>
      </c>
      <c r="D336" s="1" t="s">
        <v>3395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3380</v>
      </c>
      <c r="N336" s="1" t="n">
        <v>17.281</v>
      </c>
      <c r="O336" s="1" t="n">
        <v>780.33</v>
      </c>
      <c r="P336" s="0" t="s">
        <v>3222</v>
      </c>
    </row>
    <row r="337" customFormat="false" ht="15" hidden="false" customHeight="true" outlineLevel="0" collapsed="false">
      <c r="A337" s="1" t="n">
        <v>3</v>
      </c>
      <c r="B337" s="18" t="n">
        <v>46176</v>
      </c>
      <c r="C337" s="1" t="n">
        <v>100</v>
      </c>
      <c r="D337" s="1" t="s">
        <v>3395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3381</v>
      </c>
      <c r="N337" s="1" t="n">
        <v>7.043</v>
      </c>
      <c r="O337" s="1" t="n">
        <v>323.81</v>
      </c>
      <c r="P337" s="0" t="s">
        <v>3222</v>
      </c>
    </row>
    <row r="338" customFormat="false" ht="15" hidden="false" customHeight="true" outlineLevel="0" collapsed="false">
      <c r="A338" s="1" t="n">
        <v>3</v>
      </c>
      <c r="B338" s="18" t="n">
        <v>46176</v>
      </c>
      <c r="C338" s="1" t="n">
        <v>100</v>
      </c>
      <c r="D338" s="1" t="s">
        <v>3395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3382</v>
      </c>
      <c r="N338" s="1" t="n">
        <v>3.046</v>
      </c>
      <c r="O338" s="1" t="n">
        <v>127.54</v>
      </c>
      <c r="P338" s="0" t="s">
        <v>3222</v>
      </c>
    </row>
    <row r="339" customFormat="false" ht="15" hidden="false" customHeight="true" outlineLevel="0" collapsed="false">
      <c r="A339" s="1" t="n">
        <v>3</v>
      </c>
      <c r="B339" s="18" t="n">
        <v>46176</v>
      </c>
      <c r="C339" s="1" t="n">
        <v>100</v>
      </c>
      <c r="D339" s="1" t="s">
        <v>3395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3383</v>
      </c>
      <c r="N339" s="1" t="n">
        <v>3.474</v>
      </c>
      <c r="O339" s="1" t="n">
        <v>165.43</v>
      </c>
      <c r="P339" s="0" t="s">
        <v>3222</v>
      </c>
    </row>
    <row r="340" customFormat="false" ht="15" hidden="false" customHeight="true" outlineLevel="0" collapsed="false">
      <c r="A340" s="1" t="n">
        <v>3</v>
      </c>
      <c r="B340" s="18" t="n">
        <v>46176</v>
      </c>
      <c r="C340" s="1" t="n">
        <v>100</v>
      </c>
      <c r="D340" s="1" t="s">
        <v>3395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3384</v>
      </c>
      <c r="N340" s="1" t="n">
        <v>4.136</v>
      </c>
      <c r="O340" s="1" t="n">
        <v>220.73</v>
      </c>
      <c r="P340" s="0" t="s">
        <v>3222</v>
      </c>
    </row>
    <row r="341" customFormat="false" ht="15" hidden="false" customHeight="true" outlineLevel="0" collapsed="false">
      <c r="A341" s="1" t="n">
        <v>3</v>
      </c>
      <c r="B341" s="18" t="n">
        <v>46176</v>
      </c>
      <c r="C341" s="1" t="n">
        <v>100</v>
      </c>
      <c r="D341" s="1" t="s">
        <v>3395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3394</v>
      </c>
      <c r="N341" s="1" t="n">
        <v>4.742</v>
      </c>
      <c r="O341" s="1" t="n">
        <v>159.61</v>
      </c>
      <c r="P341" s="0" t="s">
        <v>3222</v>
      </c>
    </row>
    <row r="342" customFormat="false" ht="15" hidden="false" customHeight="true" outlineLevel="0" collapsed="false">
      <c r="A342" s="1" t="n">
        <v>3</v>
      </c>
      <c r="B342" s="18" t="n">
        <v>46176</v>
      </c>
      <c r="C342" s="1" t="n">
        <v>100</v>
      </c>
      <c r="D342" s="1" t="s">
        <v>3395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3385</v>
      </c>
      <c r="N342" s="1" t="n">
        <v>3.356</v>
      </c>
      <c r="O342" s="1" t="n">
        <v>123.98</v>
      </c>
      <c r="P342" s="0" t="s">
        <v>3222</v>
      </c>
    </row>
    <row r="343" customFormat="false" ht="15" hidden="false" customHeight="true" outlineLevel="0" collapsed="false">
      <c r="A343" s="1" t="n">
        <v>3</v>
      </c>
      <c r="B343" s="18" t="n">
        <v>46176</v>
      </c>
      <c r="C343" s="1" t="n">
        <v>100</v>
      </c>
      <c r="D343" s="1" t="s">
        <v>3395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3386</v>
      </c>
      <c r="N343" s="1" t="n">
        <v>5.786</v>
      </c>
      <c r="O343" s="1" t="n">
        <v>9.45</v>
      </c>
      <c r="P343" s="0" t="s">
        <v>3222</v>
      </c>
    </row>
    <row r="344" customFormat="false" ht="15" hidden="false" customHeight="true" outlineLevel="0" collapsed="false">
      <c r="A344" s="1" t="n">
        <v>3</v>
      </c>
      <c r="B344" s="18" t="n">
        <v>46176</v>
      </c>
      <c r="C344" s="1" t="n">
        <v>100</v>
      </c>
      <c r="D344" s="1" t="s">
        <v>3395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3387</v>
      </c>
      <c r="N344" s="1" t="n">
        <v>19.475</v>
      </c>
      <c r="O344" s="1" t="n">
        <v>47.82</v>
      </c>
      <c r="P344" s="0" t="s">
        <v>3222</v>
      </c>
    </row>
    <row r="345" customFormat="false" ht="15" hidden="false" customHeight="true" outlineLevel="0" collapsed="false">
      <c r="A345" s="1" t="n">
        <v>3</v>
      </c>
      <c r="B345" s="18" t="n">
        <v>46176</v>
      </c>
      <c r="C345" s="1" t="n">
        <v>100</v>
      </c>
      <c r="D345" s="1" t="s">
        <v>3395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3388</v>
      </c>
      <c r="N345" s="1" t="n">
        <v>1.057</v>
      </c>
      <c r="O345" s="1" t="n">
        <v>0.01</v>
      </c>
      <c r="P345" s="0" t="s">
        <v>3222</v>
      </c>
    </row>
    <row r="346" customFormat="false" ht="15" hidden="false" customHeight="true" outlineLevel="0" collapsed="false">
      <c r="A346" s="1" t="n">
        <v>3</v>
      </c>
      <c r="B346" s="18" t="n">
        <v>46178</v>
      </c>
      <c r="C346" s="1" t="n">
        <v>1</v>
      </c>
      <c r="D346" s="1" t="s">
        <v>3255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3396</v>
      </c>
      <c r="N346" s="1" t="n">
        <v>50</v>
      </c>
      <c r="O346" s="1" t="n">
        <v>425</v>
      </c>
      <c r="P346" s="0" t="s">
        <v>3222</v>
      </c>
    </row>
    <row r="347" customFormat="false" ht="15" hidden="false" customHeight="true" outlineLevel="0" collapsed="false">
      <c r="A347" s="1" t="n">
        <v>3</v>
      </c>
      <c r="B347" s="18" t="n">
        <v>46178</v>
      </c>
      <c r="C347" s="1" t="n">
        <v>1</v>
      </c>
      <c r="D347" s="1" t="s">
        <v>3255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3397</v>
      </c>
      <c r="N347" s="1" t="n">
        <v>40</v>
      </c>
      <c r="O347" s="1" t="n">
        <v>168</v>
      </c>
      <c r="P347" s="0" t="s">
        <v>3222</v>
      </c>
    </row>
    <row r="348" customFormat="false" ht="15" hidden="false" customHeight="true" outlineLevel="0" collapsed="false">
      <c r="A348" s="1" t="n">
        <v>3</v>
      </c>
      <c r="B348" s="18" t="n">
        <v>46178</v>
      </c>
      <c r="C348" s="1" t="n">
        <v>1</v>
      </c>
      <c r="D348" s="1" t="s">
        <v>3255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3398</v>
      </c>
      <c r="N348" s="1" t="n">
        <v>10</v>
      </c>
      <c r="O348" s="1" t="n">
        <v>175</v>
      </c>
      <c r="P348" s="0" t="s">
        <v>3222</v>
      </c>
    </row>
    <row r="349" customFormat="false" ht="15" hidden="false" customHeight="true" outlineLevel="0" collapsed="false">
      <c r="A349" s="1" t="n">
        <v>3</v>
      </c>
      <c r="B349" s="18" t="n">
        <v>46178</v>
      </c>
      <c r="C349" s="1" t="n">
        <v>1</v>
      </c>
      <c r="D349" s="1" t="s">
        <v>3255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3399</v>
      </c>
      <c r="N349" s="1" t="n">
        <v>30</v>
      </c>
      <c r="O349" s="1" t="n">
        <v>167.4</v>
      </c>
      <c r="P349" s="0" t="s">
        <v>3222</v>
      </c>
    </row>
    <row r="350" customFormat="false" ht="15" hidden="false" customHeight="true" outlineLevel="0" collapsed="false">
      <c r="A350" s="1" t="n">
        <v>3</v>
      </c>
      <c r="B350" s="18" t="n">
        <v>46178</v>
      </c>
      <c r="C350" s="1" t="n">
        <v>1</v>
      </c>
      <c r="D350" s="1" t="s">
        <v>3255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3400</v>
      </c>
      <c r="N350" s="1" t="n">
        <v>54</v>
      </c>
      <c r="O350" s="1" t="n">
        <v>351</v>
      </c>
      <c r="P350" s="0" t="s">
        <v>3222</v>
      </c>
    </row>
    <row r="351" customFormat="false" ht="15" hidden="false" customHeight="true" outlineLevel="0" collapsed="false">
      <c r="A351" s="1" t="n">
        <v>3</v>
      </c>
      <c r="B351" s="18" t="n">
        <v>46178</v>
      </c>
      <c r="C351" s="1" t="n">
        <v>1</v>
      </c>
      <c r="D351" s="1" t="s">
        <v>3255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3401</v>
      </c>
      <c r="N351" s="1" t="n">
        <v>8</v>
      </c>
      <c r="O351" s="1" t="n">
        <v>175.6</v>
      </c>
      <c r="P351" s="0" t="s">
        <v>3222</v>
      </c>
    </row>
    <row r="352" customFormat="false" ht="15" hidden="false" customHeight="true" outlineLevel="0" collapsed="false">
      <c r="A352" s="1" t="n">
        <v>3</v>
      </c>
      <c r="B352" s="18" t="n">
        <v>46178</v>
      </c>
      <c r="C352" s="1" t="n">
        <v>1</v>
      </c>
      <c r="D352" s="1" t="s">
        <v>3255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3402</v>
      </c>
      <c r="N352" s="1" t="n">
        <v>48</v>
      </c>
      <c r="O352" s="1" t="n">
        <v>76</v>
      </c>
      <c r="P352" s="0" t="s">
        <v>3222</v>
      </c>
    </row>
    <row r="353" customFormat="false" ht="15" hidden="false" customHeight="true" outlineLevel="0" collapsed="false">
      <c r="A353" s="1" t="n">
        <v>3</v>
      </c>
      <c r="B353" s="18" t="n">
        <v>46178</v>
      </c>
      <c r="C353" s="1" t="n">
        <v>1</v>
      </c>
      <c r="D353" s="1" t="s">
        <v>3255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3403</v>
      </c>
      <c r="N353" s="1" t="n">
        <v>48</v>
      </c>
      <c r="O353" s="1" t="n">
        <v>76</v>
      </c>
      <c r="P353" s="0" t="s">
        <v>3222</v>
      </c>
    </row>
    <row r="354" customFormat="false" ht="15" hidden="false" customHeight="true" outlineLevel="0" collapsed="false">
      <c r="A354" s="1" t="n">
        <v>3</v>
      </c>
      <c r="B354" s="18" t="n">
        <v>46178</v>
      </c>
      <c r="C354" s="1" t="n">
        <v>1</v>
      </c>
      <c r="D354" s="1" t="s">
        <v>3255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3403</v>
      </c>
      <c r="N354" s="1" t="n">
        <v>48</v>
      </c>
      <c r="O354" s="1" t="n">
        <v>76</v>
      </c>
      <c r="P354" s="0" t="s">
        <v>3222</v>
      </c>
    </row>
    <row r="355" customFormat="false" ht="15" hidden="false" customHeight="true" outlineLevel="0" collapsed="false">
      <c r="A355" s="1" t="n">
        <v>3</v>
      </c>
      <c r="B355" s="18" t="n">
        <v>46178</v>
      </c>
      <c r="C355" s="1" t="n">
        <v>1</v>
      </c>
      <c r="D355" s="1" t="s">
        <v>3255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3404</v>
      </c>
      <c r="N355" s="1" t="n">
        <v>6</v>
      </c>
      <c r="O355" s="1" t="n">
        <v>51.6</v>
      </c>
      <c r="P355" s="0" t="s">
        <v>3222</v>
      </c>
    </row>
    <row r="356" customFormat="false" ht="15" hidden="false" customHeight="true" outlineLevel="0" collapsed="false">
      <c r="A356" s="1" t="n">
        <v>3</v>
      </c>
      <c r="B356" s="18" t="n">
        <v>46178</v>
      </c>
      <c r="C356" s="1" t="n">
        <v>1</v>
      </c>
      <c r="D356" s="1" t="s">
        <v>3255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3405</v>
      </c>
      <c r="N356" s="1" t="n">
        <v>12</v>
      </c>
      <c r="O356" s="1" t="n">
        <v>128.04</v>
      </c>
      <c r="P356" s="0" t="s">
        <v>3222</v>
      </c>
    </row>
    <row r="357" customFormat="false" ht="15" hidden="false" customHeight="true" outlineLevel="0" collapsed="false">
      <c r="A357" s="1" t="n">
        <v>3</v>
      </c>
      <c r="B357" s="18" t="n">
        <v>46178</v>
      </c>
      <c r="C357" s="1" t="n">
        <v>1</v>
      </c>
      <c r="D357" s="1" t="s">
        <v>3255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3406</v>
      </c>
      <c r="N357" s="1" t="n">
        <v>5</v>
      </c>
      <c r="O357" s="1" t="n">
        <v>34.3</v>
      </c>
      <c r="P357" s="0" t="s">
        <v>3222</v>
      </c>
    </row>
    <row r="358" customFormat="false" ht="15" hidden="false" customHeight="true" outlineLevel="0" collapsed="false">
      <c r="A358" s="1" t="n">
        <v>3</v>
      </c>
      <c r="B358" s="18" t="n">
        <v>46178</v>
      </c>
      <c r="C358" s="1" t="n">
        <v>1</v>
      </c>
      <c r="D358" s="1" t="s">
        <v>3255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3407</v>
      </c>
      <c r="N358" s="1" t="n">
        <v>8</v>
      </c>
      <c r="O358" s="1" t="n">
        <v>109.6</v>
      </c>
      <c r="P358" s="0" t="s">
        <v>3222</v>
      </c>
    </row>
    <row r="359" customFormat="false" ht="15" hidden="false" customHeight="true" outlineLevel="0" collapsed="false">
      <c r="A359" s="1" t="n">
        <v>3</v>
      </c>
      <c r="B359" s="18" t="n">
        <v>46178</v>
      </c>
      <c r="C359" s="1" t="n">
        <v>1</v>
      </c>
      <c r="D359" s="1" t="s">
        <v>3255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3408</v>
      </c>
      <c r="N359" s="1" t="n">
        <v>6</v>
      </c>
      <c r="O359" s="1" t="n">
        <v>75.36</v>
      </c>
      <c r="P359" s="0" t="s">
        <v>3222</v>
      </c>
    </row>
    <row r="360" customFormat="false" ht="15" hidden="false" customHeight="true" outlineLevel="0" collapsed="false">
      <c r="A360" s="1" t="n">
        <v>3</v>
      </c>
      <c r="B360" s="18" t="n">
        <v>46178</v>
      </c>
      <c r="C360" s="1" t="n">
        <v>1</v>
      </c>
      <c r="D360" s="1" t="s">
        <v>3255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3409</v>
      </c>
      <c r="N360" s="1" t="n">
        <v>6</v>
      </c>
      <c r="O360" s="1" t="n">
        <v>75.36</v>
      </c>
      <c r="P360" s="0" t="s">
        <v>3222</v>
      </c>
    </row>
    <row r="361" customFormat="false" ht="15" hidden="false" customHeight="true" outlineLevel="0" collapsed="false">
      <c r="A361" s="1" t="n">
        <v>3</v>
      </c>
      <c r="B361" s="18" t="n">
        <v>46178</v>
      </c>
      <c r="C361" s="1" t="n">
        <v>1</v>
      </c>
      <c r="D361" s="1" t="s">
        <v>3255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3410</v>
      </c>
      <c r="N361" s="1" t="n">
        <v>10</v>
      </c>
      <c r="O361" s="1" t="n">
        <v>116.4</v>
      </c>
      <c r="P361" s="0" t="s">
        <v>3222</v>
      </c>
    </row>
    <row r="362" customFormat="false" ht="15" hidden="false" customHeight="true" outlineLevel="0" collapsed="false">
      <c r="A362" s="1" t="n">
        <v>3</v>
      </c>
      <c r="B362" s="18" t="n">
        <v>46178</v>
      </c>
      <c r="C362" s="1" t="n">
        <v>2</v>
      </c>
      <c r="D362" s="1" t="s">
        <v>3220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3221</v>
      </c>
      <c r="N362" s="1" t="n">
        <v>10</v>
      </c>
      <c r="O362" s="1" t="n">
        <v>25</v>
      </c>
      <c r="P362" s="0" t="s">
        <v>3222</v>
      </c>
    </row>
    <row r="363" customFormat="false" ht="15" hidden="false" customHeight="true" outlineLevel="0" collapsed="false">
      <c r="A363" s="1" t="n">
        <v>3</v>
      </c>
      <c r="B363" s="18" t="n">
        <v>46178</v>
      </c>
      <c r="C363" s="1" t="n">
        <v>2</v>
      </c>
      <c r="D363" s="1" t="s">
        <v>3220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3223</v>
      </c>
      <c r="N363" s="1" t="n">
        <v>5</v>
      </c>
      <c r="O363" s="1" t="n">
        <v>35</v>
      </c>
      <c r="P363" s="0" t="s">
        <v>3222</v>
      </c>
    </row>
    <row r="364" customFormat="false" ht="15" hidden="false" customHeight="true" outlineLevel="0" collapsed="false">
      <c r="A364" s="1" t="n">
        <v>3</v>
      </c>
      <c r="B364" s="18" t="n">
        <v>46178</v>
      </c>
      <c r="C364" s="1" t="n">
        <v>2</v>
      </c>
      <c r="D364" s="1" t="s">
        <v>3220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3224</v>
      </c>
      <c r="N364" s="1" t="n">
        <v>40</v>
      </c>
      <c r="O364" s="1" t="n">
        <v>80</v>
      </c>
      <c r="P364" s="0" t="s">
        <v>3222</v>
      </c>
    </row>
    <row r="365" customFormat="false" ht="15" hidden="false" customHeight="true" outlineLevel="0" collapsed="false">
      <c r="A365" s="1" t="n">
        <v>3</v>
      </c>
      <c r="B365" s="18" t="n">
        <v>46178</v>
      </c>
      <c r="C365" s="1" t="n">
        <v>2</v>
      </c>
      <c r="D365" s="1" t="s">
        <v>3220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3226</v>
      </c>
      <c r="N365" s="1" t="n">
        <v>20</v>
      </c>
      <c r="O365" s="1" t="n">
        <v>260</v>
      </c>
      <c r="P365" s="0" t="s">
        <v>3222</v>
      </c>
    </row>
    <row r="366" customFormat="false" ht="15" hidden="false" customHeight="true" outlineLevel="0" collapsed="false">
      <c r="A366" s="1" t="n">
        <v>3</v>
      </c>
      <c r="B366" s="18" t="n">
        <v>46178</v>
      </c>
      <c r="C366" s="1" t="n">
        <v>2</v>
      </c>
      <c r="D366" s="1" t="s">
        <v>3220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3221</v>
      </c>
      <c r="N366" s="1" t="n">
        <v>12</v>
      </c>
      <c r="O366" s="1" t="n">
        <v>30</v>
      </c>
      <c r="P366" s="0" t="s">
        <v>3222</v>
      </c>
    </row>
    <row r="367" customFormat="false" ht="15" hidden="false" customHeight="true" outlineLevel="0" collapsed="false">
      <c r="A367" s="1" t="n">
        <v>3</v>
      </c>
      <c r="B367" s="18" t="n">
        <v>46178</v>
      </c>
      <c r="C367" s="1" t="n">
        <v>2</v>
      </c>
      <c r="D367" s="1" t="s">
        <v>3220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3223</v>
      </c>
      <c r="N367" s="1" t="n">
        <v>5</v>
      </c>
      <c r="O367" s="1" t="n">
        <v>35</v>
      </c>
      <c r="P367" s="0" t="s">
        <v>3222</v>
      </c>
    </row>
    <row r="368" customFormat="false" ht="15" hidden="false" customHeight="true" outlineLevel="0" collapsed="false">
      <c r="A368" s="1" t="n">
        <v>3</v>
      </c>
      <c r="B368" s="18" t="n">
        <v>46178</v>
      </c>
      <c r="C368" s="1" t="n">
        <v>2</v>
      </c>
      <c r="D368" s="1" t="s">
        <v>3220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3224</v>
      </c>
      <c r="N368" s="1" t="n">
        <v>50</v>
      </c>
      <c r="O368" s="1" t="n">
        <v>100</v>
      </c>
      <c r="P368" s="0" t="s">
        <v>3222</v>
      </c>
    </row>
    <row r="369" customFormat="false" ht="15" hidden="false" customHeight="true" outlineLevel="0" collapsed="false">
      <c r="A369" s="1" t="n">
        <v>3</v>
      </c>
      <c r="B369" s="18" t="n">
        <v>46178</v>
      </c>
      <c r="C369" s="1" t="n">
        <v>2</v>
      </c>
      <c r="D369" s="1" t="s">
        <v>3220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3225</v>
      </c>
      <c r="N369" s="1" t="n">
        <v>20</v>
      </c>
      <c r="O369" s="1" t="n">
        <v>120</v>
      </c>
      <c r="P369" s="0" t="s">
        <v>3222</v>
      </c>
    </row>
    <row r="370" customFormat="false" ht="15" hidden="false" customHeight="true" outlineLevel="0" collapsed="false">
      <c r="A370" s="1" t="n">
        <v>3</v>
      </c>
      <c r="B370" s="18" t="n">
        <v>46178</v>
      </c>
      <c r="C370" s="1" t="n">
        <v>2</v>
      </c>
      <c r="D370" s="1" t="s">
        <v>3220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3225</v>
      </c>
      <c r="N370" s="1" t="n">
        <v>20</v>
      </c>
      <c r="O370" s="1" t="n">
        <v>120</v>
      </c>
      <c r="P370" s="0" t="s">
        <v>3222</v>
      </c>
    </row>
    <row r="371" customFormat="false" ht="15" hidden="false" customHeight="true" outlineLevel="0" collapsed="false">
      <c r="A371" s="1" t="n">
        <v>3</v>
      </c>
      <c r="B371" s="18" t="n">
        <v>46178</v>
      </c>
      <c r="C371" s="1" t="n">
        <v>2</v>
      </c>
      <c r="D371" s="1" t="s">
        <v>3220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3258</v>
      </c>
      <c r="N371" s="1" t="n">
        <v>9.7</v>
      </c>
      <c r="O371" s="1" t="n">
        <v>116</v>
      </c>
      <c r="P371" s="0" t="s">
        <v>3222</v>
      </c>
    </row>
    <row r="372" customFormat="false" ht="15" hidden="false" customHeight="true" outlineLevel="0" collapsed="false">
      <c r="A372" s="1" t="n">
        <v>3</v>
      </c>
      <c r="B372" s="18" t="n">
        <v>46178</v>
      </c>
      <c r="C372" s="1" t="n">
        <v>2</v>
      </c>
      <c r="D372" s="1" t="s">
        <v>3220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3259</v>
      </c>
      <c r="N372" s="1" t="n">
        <v>5</v>
      </c>
      <c r="O372" s="1" t="n">
        <v>35</v>
      </c>
      <c r="P372" s="0" t="s">
        <v>3222</v>
      </c>
    </row>
    <row r="373" customFormat="false" ht="15" hidden="false" customHeight="true" outlineLevel="0" collapsed="false">
      <c r="A373" s="1" t="n">
        <v>3</v>
      </c>
      <c r="B373" s="18" t="n">
        <v>46178</v>
      </c>
      <c r="C373" s="1" t="n">
        <v>2</v>
      </c>
      <c r="D373" s="1" t="s">
        <v>3220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3260</v>
      </c>
      <c r="N373" s="1" t="n">
        <v>24</v>
      </c>
      <c r="O373" s="1" t="n">
        <v>170</v>
      </c>
      <c r="P373" s="0" t="s">
        <v>3222</v>
      </c>
    </row>
    <row r="374" customFormat="false" ht="15" hidden="false" customHeight="true" outlineLevel="0" collapsed="false">
      <c r="A374" s="1" t="n">
        <v>3</v>
      </c>
      <c r="B374" s="18" t="n">
        <v>46178</v>
      </c>
      <c r="C374" s="1" t="n">
        <v>2</v>
      </c>
      <c r="D374" s="1" t="s">
        <v>3220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3411</v>
      </c>
      <c r="N374" s="1" t="n">
        <v>5</v>
      </c>
      <c r="O374" s="1" t="n">
        <v>60</v>
      </c>
      <c r="P374" s="0" t="s">
        <v>3222</v>
      </c>
    </row>
    <row r="375" customFormat="false" ht="15" hidden="false" customHeight="true" outlineLevel="0" collapsed="false">
      <c r="A375" s="1" t="n">
        <v>3</v>
      </c>
      <c r="B375" s="18" t="n">
        <v>46178</v>
      </c>
      <c r="C375" s="1" t="n">
        <v>2</v>
      </c>
      <c r="D375" s="1" t="s">
        <v>3220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3263</v>
      </c>
      <c r="N375" s="1" t="n">
        <v>12.5</v>
      </c>
      <c r="O375" s="1" t="n">
        <v>50</v>
      </c>
      <c r="P375" s="0" t="s">
        <v>3222</v>
      </c>
    </row>
    <row r="376" customFormat="false" ht="15" hidden="false" customHeight="true" outlineLevel="0" collapsed="false">
      <c r="A376" s="1" t="n">
        <v>3</v>
      </c>
      <c r="B376" s="18" t="n">
        <v>46178</v>
      </c>
      <c r="C376" s="1" t="n">
        <v>2</v>
      </c>
      <c r="D376" s="1" t="s">
        <v>3220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3264</v>
      </c>
      <c r="N376" s="1" t="n">
        <v>20</v>
      </c>
      <c r="O376" s="1" t="n">
        <v>55</v>
      </c>
      <c r="P376" s="0" t="s">
        <v>3222</v>
      </c>
    </row>
    <row r="377" customFormat="false" ht="15" hidden="false" customHeight="true" outlineLevel="0" collapsed="false">
      <c r="A377" s="1" t="n">
        <v>3</v>
      </c>
      <c r="B377" s="18" t="n">
        <v>46178</v>
      </c>
      <c r="C377" s="1" t="n">
        <v>2</v>
      </c>
      <c r="D377" s="1" t="s">
        <v>3220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3412</v>
      </c>
      <c r="N377" s="1" t="n">
        <v>15</v>
      </c>
      <c r="O377" s="1" t="n">
        <v>120</v>
      </c>
      <c r="P377" s="0" t="s">
        <v>3222</v>
      </c>
    </row>
    <row r="378" customFormat="false" ht="15" hidden="false" customHeight="true" outlineLevel="0" collapsed="false">
      <c r="A378" s="1" t="n">
        <v>3</v>
      </c>
      <c r="B378" s="18" t="n">
        <v>46178</v>
      </c>
      <c r="C378" s="1" t="n">
        <v>2</v>
      </c>
      <c r="D378" s="1" t="s">
        <v>3220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3265</v>
      </c>
      <c r="N378" s="1" t="n">
        <v>3</v>
      </c>
      <c r="O378" s="1" t="n">
        <v>66</v>
      </c>
      <c r="P378" s="0" t="s">
        <v>3222</v>
      </c>
    </row>
    <row r="379" customFormat="false" ht="15" hidden="false" customHeight="true" outlineLevel="0" collapsed="false">
      <c r="A379" s="1" t="n">
        <v>3</v>
      </c>
      <c r="B379" s="18" t="n">
        <v>46178</v>
      </c>
      <c r="C379" s="1" t="n">
        <v>2</v>
      </c>
      <c r="D379" s="1" t="s">
        <v>3220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3266</v>
      </c>
      <c r="N379" s="1" t="n">
        <v>5</v>
      </c>
      <c r="O379" s="1" t="n">
        <v>20</v>
      </c>
      <c r="P379" s="0" t="s">
        <v>3222</v>
      </c>
    </row>
    <row r="380" customFormat="false" ht="15" hidden="false" customHeight="true" outlineLevel="0" collapsed="false">
      <c r="A380" s="1" t="n">
        <v>3</v>
      </c>
      <c r="B380" s="18" t="n">
        <v>46178</v>
      </c>
      <c r="C380" s="1" t="n">
        <v>2</v>
      </c>
      <c r="D380" s="1" t="s">
        <v>3220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3267</v>
      </c>
      <c r="N380" s="1" t="n">
        <v>15</v>
      </c>
      <c r="O380" s="1" t="n">
        <v>270</v>
      </c>
      <c r="P380" s="0" t="s">
        <v>3222</v>
      </c>
    </row>
    <row r="381" customFormat="false" ht="15" hidden="false" customHeight="true" outlineLevel="0" collapsed="false">
      <c r="A381" s="1" t="n">
        <v>3</v>
      </c>
      <c r="B381" s="18" t="n">
        <v>46178</v>
      </c>
      <c r="C381" s="1" t="n">
        <v>2</v>
      </c>
      <c r="D381" s="1" t="s">
        <v>3220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3268</v>
      </c>
      <c r="N381" s="1" t="n">
        <v>10</v>
      </c>
      <c r="O381" s="1" t="n">
        <v>130</v>
      </c>
      <c r="P381" s="0" t="s">
        <v>3222</v>
      </c>
    </row>
    <row r="382" customFormat="false" ht="15" hidden="false" customHeight="true" outlineLevel="0" collapsed="false">
      <c r="A382" s="1" t="n">
        <v>3</v>
      </c>
      <c r="B382" s="18" t="n">
        <v>46178</v>
      </c>
      <c r="C382" s="1" t="n">
        <v>2</v>
      </c>
      <c r="D382" s="1" t="s">
        <v>3220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3413</v>
      </c>
      <c r="N382" s="1" t="n">
        <v>3</v>
      </c>
      <c r="O382" s="1" t="n">
        <v>39</v>
      </c>
      <c r="P382" s="0" t="s">
        <v>3222</v>
      </c>
    </row>
    <row r="383" customFormat="false" ht="15" hidden="false" customHeight="true" outlineLevel="0" collapsed="false">
      <c r="A383" s="1" t="n">
        <v>3</v>
      </c>
      <c r="B383" s="18" t="n">
        <v>46178</v>
      </c>
      <c r="C383" s="1" t="n">
        <v>2</v>
      </c>
      <c r="D383" s="1" t="s">
        <v>3220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3414</v>
      </c>
      <c r="N383" s="1" t="n">
        <v>10</v>
      </c>
      <c r="O383" s="1" t="n">
        <v>90</v>
      </c>
      <c r="P383" s="0" t="s">
        <v>3222</v>
      </c>
    </row>
    <row r="384" customFormat="false" ht="15" hidden="false" customHeight="true" outlineLevel="0" collapsed="false">
      <c r="A384" s="1" t="n">
        <v>3</v>
      </c>
      <c r="B384" s="18" t="n">
        <v>46178</v>
      </c>
      <c r="C384" s="1" t="n">
        <v>2</v>
      </c>
      <c r="D384" s="1" t="s">
        <v>3220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3415</v>
      </c>
      <c r="N384" s="1" t="n">
        <v>20</v>
      </c>
      <c r="O384" s="1" t="n">
        <v>240</v>
      </c>
      <c r="P384" s="0" t="s">
        <v>3222</v>
      </c>
    </row>
    <row r="385" customFormat="false" ht="15" hidden="false" customHeight="true" outlineLevel="0" collapsed="false">
      <c r="A385" s="1" t="n">
        <v>3</v>
      </c>
      <c r="B385" s="18" t="n">
        <v>46178</v>
      </c>
      <c r="C385" s="1" t="n">
        <v>2</v>
      </c>
      <c r="D385" s="1" t="s">
        <v>3220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3269</v>
      </c>
      <c r="N385" s="1" t="n">
        <v>10</v>
      </c>
      <c r="O385" s="1" t="n">
        <v>60</v>
      </c>
      <c r="P385" s="0" t="s">
        <v>3222</v>
      </c>
    </row>
    <row r="386" customFormat="false" ht="15" hidden="false" customHeight="true" outlineLevel="0" collapsed="false">
      <c r="A386" s="1" t="n">
        <v>3</v>
      </c>
      <c r="B386" s="18" t="n">
        <v>46178</v>
      </c>
      <c r="C386" s="1" t="n">
        <v>2</v>
      </c>
      <c r="D386" s="1" t="s">
        <v>3220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3272</v>
      </c>
      <c r="N386" s="1" t="n">
        <v>20</v>
      </c>
      <c r="O386" s="1" t="n">
        <v>120</v>
      </c>
      <c r="P386" s="0" t="s">
        <v>3222</v>
      </c>
    </row>
    <row r="387" customFormat="false" ht="15" hidden="false" customHeight="true" outlineLevel="0" collapsed="false">
      <c r="A387" s="1" t="n">
        <v>3</v>
      </c>
      <c r="B387" s="18" t="n">
        <v>46178</v>
      </c>
      <c r="C387" s="1" t="n">
        <v>2</v>
      </c>
      <c r="D387" s="1" t="s">
        <v>3220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3416</v>
      </c>
      <c r="N387" s="1" t="n">
        <v>6.8</v>
      </c>
      <c r="O387" s="1" t="n">
        <v>81</v>
      </c>
      <c r="P387" s="0" t="s">
        <v>3222</v>
      </c>
    </row>
    <row r="388" customFormat="false" ht="15" hidden="false" customHeight="true" outlineLevel="0" collapsed="false">
      <c r="A388" s="1" t="n">
        <v>3</v>
      </c>
      <c r="B388" s="18" t="n">
        <v>46178</v>
      </c>
      <c r="C388" s="1" t="n">
        <v>2</v>
      </c>
      <c r="D388" s="1" t="s">
        <v>3220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3417</v>
      </c>
      <c r="N388" s="1" t="n">
        <v>10</v>
      </c>
      <c r="O388" s="1" t="n">
        <v>50</v>
      </c>
      <c r="P388" s="0" t="s">
        <v>3222</v>
      </c>
    </row>
    <row r="389" customFormat="false" ht="15" hidden="false" customHeight="true" outlineLevel="0" collapsed="false">
      <c r="A389" s="1" t="n">
        <v>3</v>
      </c>
      <c r="B389" s="18" t="n">
        <v>46178</v>
      </c>
      <c r="C389" s="1" t="n">
        <v>6</v>
      </c>
      <c r="D389" s="1" t="s">
        <v>3227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3221</v>
      </c>
      <c r="N389" s="1" t="n">
        <v>10</v>
      </c>
      <c r="O389" s="1" t="n">
        <v>25</v>
      </c>
      <c r="P389" s="0" t="s">
        <v>3222</v>
      </c>
    </row>
    <row r="390" customFormat="false" ht="15" hidden="false" customHeight="true" outlineLevel="0" collapsed="false">
      <c r="A390" s="1" t="n">
        <v>3</v>
      </c>
      <c r="B390" s="18" t="n">
        <v>46178</v>
      </c>
      <c r="C390" s="1" t="n">
        <v>6</v>
      </c>
      <c r="D390" s="1" t="s">
        <v>3227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3223</v>
      </c>
      <c r="N390" s="1" t="n">
        <v>5</v>
      </c>
      <c r="O390" s="1" t="n">
        <v>35</v>
      </c>
      <c r="P390" s="0" t="s">
        <v>3222</v>
      </c>
    </row>
    <row r="391" customFormat="false" ht="15" hidden="false" customHeight="true" outlineLevel="0" collapsed="false">
      <c r="A391" s="1" t="n">
        <v>3</v>
      </c>
      <c r="B391" s="18" t="n">
        <v>46178</v>
      </c>
      <c r="C391" s="1" t="n">
        <v>6</v>
      </c>
      <c r="D391" s="1" t="s">
        <v>3227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3224</v>
      </c>
      <c r="N391" s="1" t="n">
        <v>40</v>
      </c>
      <c r="O391" s="1" t="n">
        <v>80</v>
      </c>
      <c r="P391" s="0" t="s">
        <v>3222</v>
      </c>
    </row>
    <row r="392" customFormat="false" ht="15" hidden="false" customHeight="true" outlineLevel="0" collapsed="false">
      <c r="A392" s="1" t="n">
        <v>3</v>
      </c>
      <c r="B392" s="18" t="n">
        <v>46178</v>
      </c>
      <c r="C392" s="1" t="n">
        <v>6</v>
      </c>
      <c r="D392" s="1" t="s">
        <v>3227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3226</v>
      </c>
      <c r="N392" s="1" t="n">
        <v>20</v>
      </c>
      <c r="O392" s="1" t="n">
        <v>260</v>
      </c>
      <c r="P392" s="0" t="s">
        <v>3222</v>
      </c>
    </row>
    <row r="393" customFormat="false" ht="15" hidden="false" customHeight="true" outlineLevel="0" collapsed="false">
      <c r="A393" s="1" t="n">
        <v>3</v>
      </c>
      <c r="B393" s="18" t="n">
        <v>46178</v>
      </c>
      <c r="C393" s="1" t="n">
        <v>6</v>
      </c>
      <c r="D393" s="1" t="s">
        <v>3227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3221</v>
      </c>
      <c r="N393" s="1" t="n">
        <v>12</v>
      </c>
      <c r="O393" s="1" t="n">
        <v>30</v>
      </c>
      <c r="P393" s="0" t="s">
        <v>3222</v>
      </c>
    </row>
    <row r="394" customFormat="false" ht="15" hidden="false" customHeight="true" outlineLevel="0" collapsed="false">
      <c r="A394" s="1" t="n">
        <v>3</v>
      </c>
      <c r="B394" s="18" t="n">
        <v>46178</v>
      </c>
      <c r="C394" s="1" t="n">
        <v>6</v>
      </c>
      <c r="D394" s="1" t="s">
        <v>3227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3223</v>
      </c>
      <c r="N394" s="1" t="n">
        <v>5</v>
      </c>
      <c r="O394" s="1" t="n">
        <v>35</v>
      </c>
      <c r="P394" s="0" t="s">
        <v>3222</v>
      </c>
    </row>
    <row r="395" customFormat="false" ht="15" hidden="false" customHeight="true" outlineLevel="0" collapsed="false">
      <c r="A395" s="1" t="n">
        <v>3</v>
      </c>
      <c r="B395" s="18" t="n">
        <v>46178</v>
      </c>
      <c r="C395" s="1" t="n">
        <v>6</v>
      </c>
      <c r="D395" s="1" t="s">
        <v>3227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3224</v>
      </c>
      <c r="N395" s="1" t="n">
        <v>50</v>
      </c>
      <c r="O395" s="1" t="n">
        <v>100</v>
      </c>
      <c r="P395" s="0" t="s">
        <v>3222</v>
      </c>
    </row>
    <row r="396" customFormat="false" ht="15" hidden="false" customHeight="true" outlineLevel="0" collapsed="false">
      <c r="A396" s="1" t="n">
        <v>3</v>
      </c>
      <c r="B396" s="18" t="n">
        <v>46178</v>
      </c>
      <c r="C396" s="1" t="n">
        <v>6</v>
      </c>
      <c r="D396" s="1" t="s">
        <v>3227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3225</v>
      </c>
      <c r="N396" s="1" t="n">
        <v>20</v>
      </c>
      <c r="O396" s="1" t="n">
        <v>120</v>
      </c>
      <c r="P396" s="0" t="s">
        <v>3222</v>
      </c>
    </row>
    <row r="397" customFormat="false" ht="15" hidden="false" customHeight="true" outlineLevel="0" collapsed="false">
      <c r="A397" s="1" t="n">
        <v>3</v>
      </c>
      <c r="B397" s="18" t="n">
        <v>46178</v>
      </c>
      <c r="C397" s="1" t="n">
        <v>6</v>
      </c>
      <c r="D397" s="1" t="s">
        <v>3227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3225</v>
      </c>
      <c r="N397" s="1" t="n">
        <v>20</v>
      </c>
      <c r="O397" s="1" t="n">
        <v>120</v>
      </c>
      <c r="P397" s="0" t="s">
        <v>3222</v>
      </c>
    </row>
    <row r="398" customFormat="false" ht="15" hidden="false" customHeight="true" outlineLevel="0" collapsed="false">
      <c r="A398" s="1" t="n">
        <v>3</v>
      </c>
      <c r="B398" s="18" t="n">
        <v>46178</v>
      </c>
      <c r="C398" s="1" t="n">
        <v>6</v>
      </c>
      <c r="D398" s="1" t="s">
        <v>3227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3258</v>
      </c>
      <c r="N398" s="1" t="n">
        <v>9.7</v>
      </c>
      <c r="O398" s="1" t="n">
        <v>116</v>
      </c>
      <c r="P398" s="0" t="s">
        <v>3222</v>
      </c>
    </row>
    <row r="399" customFormat="false" ht="15" hidden="false" customHeight="true" outlineLevel="0" collapsed="false">
      <c r="A399" s="1" t="n">
        <v>3</v>
      </c>
      <c r="B399" s="18" t="n">
        <v>46178</v>
      </c>
      <c r="C399" s="1" t="n">
        <v>6</v>
      </c>
      <c r="D399" s="1" t="s">
        <v>3227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3259</v>
      </c>
      <c r="N399" s="1" t="n">
        <v>5</v>
      </c>
      <c r="O399" s="1" t="n">
        <v>35</v>
      </c>
      <c r="P399" s="0" t="s">
        <v>3222</v>
      </c>
    </row>
    <row r="400" customFormat="false" ht="15" hidden="false" customHeight="true" outlineLevel="0" collapsed="false">
      <c r="A400" s="1" t="n">
        <v>3</v>
      </c>
      <c r="B400" s="18" t="n">
        <v>46178</v>
      </c>
      <c r="C400" s="1" t="n">
        <v>6</v>
      </c>
      <c r="D400" s="1" t="s">
        <v>3227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3260</v>
      </c>
      <c r="N400" s="1" t="n">
        <v>24</v>
      </c>
      <c r="O400" s="1" t="n">
        <v>170</v>
      </c>
      <c r="P400" s="0" t="s">
        <v>3222</v>
      </c>
    </row>
    <row r="401" customFormat="false" ht="15" hidden="false" customHeight="true" outlineLevel="0" collapsed="false">
      <c r="A401" s="1" t="n">
        <v>3</v>
      </c>
      <c r="B401" s="18" t="n">
        <v>46178</v>
      </c>
      <c r="C401" s="1" t="n">
        <v>6</v>
      </c>
      <c r="D401" s="1" t="s">
        <v>3227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3411</v>
      </c>
      <c r="N401" s="1" t="n">
        <v>5</v>
      </c>
      <c r="O401" s="1" t="n">
        <v>60</v>
      </c>
      <c r="P401" s="0" t="s">
        <v>3222</v>
      </c>
    </row>
    <row r="402" customFormat="false" ht="15" hidden="false" customHeight="true" outlineLevel="0" collapsed="false">
      <c r="A402" s="1" t="n">
        <v>3</v>
      </c>
      <c r="B402" s="18" t="n">
        <v>46178</v>
      </c>
      <c r="C402" s="1" t="n">
        <v>6</v>
      </c>
      <c r="D402" s="1" t="s">
        <v>3227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3263</v>
      </c>
      <c r="N402" s="1" t="n">
        <v>12.5</v>
      </c>
      <c r="O402" s="1" t="n">
        <v>50</v>
      </c>
      <c r="P402" s="0" t="s">
        <v>3222</v>
      </c>
    </row>
    <row r="403" customFormat="false" ht="15" hidden="false" customHeight="true" outlineLevel="0" collapsed="false">
      <c r="A403" s="1" t="n">
        <v>3</v>
      </c>
      <c r="B403" s="18" t="n">
        <v>46178</v>
      </c>
      <c r="C403" s="1" t="n">
        <v>6</v>
      </c>
      <c r="D403" s="1" t="s">
        <v>3227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3264</v>
      </c>
      <c r="N403" s="1" t="n">
        <v>20</v>
      </c>
      <c r="O403" s="1" t="n">
        <v>55</v>
      </c>
      <c r="P403" s="0" t="s">
        <v>3222</v>
      </c>
    </row>
    <row r="404" customFormat="false" ht="15" hidden="false" customHeight="true" outlineLevel="0" collapsed="false">
      <c r="A404" s="1" t="n">
        <v>3</v>
      </c>
      <c r="B404" s="18" t="n">
        <v>46178</v>
      </c>
      <c r="C404" s="1" t="n">
        <v>6</v>
      </c>
      <c r="D404" s="1" t="s">
        <v>3227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3412</v>
      </c>
      <c r="N404" s="1" t="n">
        <v>15</v>
      </c>
      <c r="O404" s="1" t="n">
        <v>120</v>
      </c>
      <c r="P404" s="0" t="s">
        <v>3222</v>
      </c>
    </row>
    <row r="405" customFormat="false" ht="15" hidden="false" customHeight="true" outlineLevel="0" collapsed="false">
      <c r="A405" s="1" t="n">
        <v>3</v>
      </c>
      <c r="B405" s="18" t="n">
        <v>46178</v>
      </c>
      <c r="C405" s="1" t="n">
        <v>6</v>
      </c>
      <c r="D405" s="1" t="s">
        <v>3227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3265</v>
      </c>
      <c r="N405" s="1" t="n">
        <v>3</v>
      </c>
      <c r="O405" s="1" t="n">
        <v>66</v>
      </c>
      <c r="P405" s="0" t="s">
        <v>3222</v>
      </c>
    </row>
    <row r="406" customFormat="false" ht="15" hidden="false" customHeight="true" outlineLevel="0" collapsed="false">
      <c r="A406" s="1" t="n">
        <v>3</v>
      </c>
      <c r="B406" s="18" t="n">
        <v>46178</v>
      </c>
      <c r="C406" s="1" t="n">
        <v>6</v>
      </c>
      <c r="D406" s="1" t="s">
        <v>3227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3266</v>
      </c>
      <c r="N406" s="1" t="n">
        <v>5</v>
      </c>
      <c r="O406" s="1" t="n">
        <v>20</v>
      </c>
      <c r="P406" s="0" t="s">
        <v>3222</v>
      </c>
    </row>
    <row r="407" customFormat="false" ht="15" hidden="false" customHeight="true" outlineLevel="0" collapsed="false">
      <c r="A407" s="1" t="n">
        <v>3</v>
      </c>
      <c r="B407" s="18" t="n">
        <v>46178</v>
      </c>
      <c r="C407" s="1" t="n">
        <v>6</v>
      </c>
      <c r="D407" s="1" t="s">
        <v>3227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3267</v>
      </c>
      <c r="N407" s="1" t="n">
        <v>15</v>
      </c>
      <c r="O407" s="1" t="n">
        <v>270</v>
      </c>
      <c r="P407" s="0" t="s">
        <v>3222</v>
      </c>
    </row>
    <row r="408" customFormat="false" ht="15" hidden="false" customHeight="true" outlineLevel="0" collapsed="false">
      <c r="A408" s="1" t="n">
        <v>3</v>
      </c>
      <c r="B408" s="18" t="n">
        <v>46178</v>
      </c>
      <c r="C408" s="1" t="n">
        <v>6</v>
      </c>
      <c r="D408" s="1" t="s">
        <v>3227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3268</v>
      </c>
      <c r="N408" s="1" t="n">
        <v>10</v>
      </c>
      <c r="O408" s="1" t="n">
        <v>130</v>
      </c>
      <c r="P408" s="0" t="s">
        <v>3222</v>
      </c>
    </row>
    <row r="409" customFormat="false" ht="15" hidden="false" customHeight="true" outlineLevel="0" collapsed="false">
      <c r="A409" s="1" t="n">
        <v>3</v>
      </c>
      <c r="B409" s="18" t="n">
        <v>46178</v>
      </c>
      <c r="C409" s="1" t="n">
        <v>6</v>
      </c>
      <c r="D409" s="1" t="s">
        <v>3227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3413</v>
      </c>
      <c r="N409" s="1" t="n">
        <v>3</v>
      </c>
      <c r="O409" s="1" t="n">
        <v>39</v>
      </c>
      <c r="P409" s="0" t="s">
        <v>3222</v>
      </c>
    </row>
    <row r="410" customFormat="false" ht="15" hidden="false" customHeight="true" outlineLevel="0" collapsed="false">
      <c r="A410" s="1" t="n">
        <v>3</v>
      </c>
      <c r="B410" s="18" t="n">
        <v>46178</v>
      </c>
      <c r="C410" s="1" t="n">
        <v>6</v>
      </c>
      <c r="D410" s="1" t="s">
        <v>3227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3414</v>
      </c>
      <c r="N410" s="1" t="n">
        <v>10</v>
      </c>
      <c r="O410" s="1" t="n">
        <v>90</v>
      </c>
      <c r="P410" s="0" t="s">
        <v>3222</v>
      </c>
    </row>
    <row r="411" customFormat="false" ht="15" hidden="false" customHeight="true" outlineLevel="0" collapsed="false">
      <c r="A411" s="1" t="n">
        <v>3</v>
      </c>
      <c r="B411" s="18" t="n">
        <v>46178</v>
      </c>
      <c r="C411" s="1" t="n">
        <v>6</v>
      </c>
      <c r="D411" s="1" t="s">
        <v>3227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3415</v>
      </c>
      <c r="N411" s="1" t="n">
        <v>20</v>
      </c>
      <c r="O411" s="1" t="n">
        <v>240</v>
      </c>
      <c r="P411" s="0" t="s">
        <v>3222</v>
      </c>
    </row>
    <row r="412" customFormat="false" ht="15" hidden="false" customHeight="true" outlineLevel="0" collapsed="false">
      <c r="A412" s="1" t="n">
        <v>3</v>
      </c>
      <c r="B412" s="18" t="n">
        <v>46178</v>
      </c>
      <c r="C412" s="1" t="n">
        <v>6</v>
      </c>
      <c r="D412" s="1" t="s">
        <v>3227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3269</v>
      </c>
      <c r="N412" s="1" t="n">
        <v>10</v>
      </c>
      <c r="O412" s="1" t="n">
        <v>60</v>
      </c>
      <c r="P412" s="0" t="s">
        <v>3222</v>
      </c>
    </row>
    <row r="413" customFormat="false" ht="15" hidden="false" customHeight="true" outlineLevel="0" collapsed="false">
      <c r="A413" s="1" t="n">
        <v>3</v>
      </c>
      <c r="B413" s="18" t="n">
        <v>46178</v>
      </c>
      <c r="C413" s="1" t="n">
        <v>6</v>
      </c>
      <c r="D413" s="1" t="s">
        <v>3227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3272</v>
      </c>
      <c r="N413" s="1" t="n">
        <v>20</v>
      </c>
      <c r="O413" s="1" t="n">
        <v>120</v>
      </c>
      <c r="P413" s="0" t="s">
        <v>3222</v>
      </c>
    </row>
    <row r="414" customFormat="false" ht="15" hidden="false" customHeight="true" outlineLevel="0" collapsed="false">
      <c r="A414" s="1" t="n">
        <v>3</v>
      </c>
      <c r="B414" s="18" t="n">
        <v>46178</v>
      </c>
      <c r="C414" s="1" t="n">
        <v>6</v>
      </c>
      <c r="D414" s="1" t="s">
        <v>3227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3416</v>
      </c>
      <c r="N414" s="1" t="n">
        <v>6.8</v>
      </c>
      <c r="O414" s="1" t="n">
        <v>81</v>
      </c>
      <c r="P414" s="0" t="s">
        <v>3222</v>
      </c>
    </row>
    <row r="415" customFormat="false" ht="15" hidden="false" customHeight="true" outlineLevel="0" collapsed="false">
      <c r="A415" s="1" t="n">
        <v>3</v>
      </c>
      <c r="B415" s="18" t="n">
        <v>46178</v>
      </c>
      <c r="C415" s="1" t="n">
        <v>6</v>
      </c>
      <c r="D415" s="1" t="s">
        <v>3227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3417</v>
      </c>
      <c r="N415" s="1" t="n">
        <v>10</v>
      </c>
      <c r="O415" s="1" t="n">
        <v>50</v>
      </c>
      <c r="P415" s="0" t="s">
        <v>3222</v>
      </c>
    </row>
    <row r="416" customFormat="false" ht="15" hidden="false" customHeight="true" outlineLevel="0" collapsed="false">
      <c r="A416" s="1" t="n">
        <v>3</v>
      </c>
      <c r="B416" s="18" t="n">
        <v>46178</v>
      </c>
      <c r="C416" s="1" t="n">
        <v>11</v>
      </c>
      <c r="D416" s="1" t="s">
        <v>3228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3418</v>
      </c>
      <c r="N416" s="1" t="n">
        <v>260</v>
      </c>
      <c r="O416" s="1" t="n">
        <v>2267.72</v>
      </c>
      <c r="P416" s="0" t="s">
        <v>3222</v>
      </c>
    </row>
    <row r="417" customFormat="false" ht="15" hidden="false" customHeight="true" outlineLevel="0" collapsed="false">
      <c r="A417" s="1" t="n">
        <v>3</v>
      </c>
      <c r="B417" s="18" t="n">
        <v>46178</v>
      </c>
      <c r="C417" s="1" t="n">
        <v>11</v>
      </c>
      <c r="D417" s="1" t="s">
        <v>3228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3419</v>
      </c>
      <c r="N417" s="1" t="n">
        <v>12</v>
      </c>
      <c r="O417" s="1" t="n">
        <v>65.88</v>
      </c>
      <c r="P417" s="0" t="s">
        <v>3222</v>
      </c>
    </row>
    <row r="418" customFormat="false" ht="15" hidden="false" customHeight="true" outlineLevel="0" collapsed="false">
      <c r="A418" s="1" t="n">
        <v>3</v>
      </c>
      <c r="B418" s="18" t="n">
        <v>46178</v>
      </c>
      <c r="C418" s="1" t="n">
        <v>11</v>
      </c>
      <c r="D418" s="1" t="s">
        <v>3228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3420</v>
      </c>
      <c r="N418" s="1" t="n">
        <v>27</v>
      </c>
      <c r="O418" s="1" t="n">
        <v>65.07</v>
      </c>
      <c r="P418" s="0" t="s">
        <v>3222</v>
      </c>
    </row>
    <row r="419" customFormat="false" ht="15" hidden="false" customHeight="true" outlineLevel="0" collapsed="false">
      <c r="A419" s="1" t="n">
        <v>3</v>
      </c>
      <c r="B419" s="18" t="n">
        <v>46178</v>
      </c>
      <c r="C419" s="1" t="n">
        <v>11</v>
      </c>
      <c r="D419" s="1" t="s">
        <v>3228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3421</v>
      </c>
      <c r="N419" s="1" t="n">
        <v>27</v>
      </c>
      <c r="O419" s="1" t="n">
        <v>65.07</v>
      </c>
      <c r="P419" s="0" t="s">
        <v>3222</v>
      </c>
    </row>
    <row r="420" customFormat="false" ht="15" hidden="false" customHeight="true" outlineLevel="0" collapsed="false">
      <c r="A420" s="1" t="n">
        <v>3</v>
      </c>
      <c r="B420" s="18" t="n">
        <v>46178</v>
      </c>
      <c r="C420" s="1" t="n">
        <v>11</v>
      </c>
      <c r="D420" s="1" t="s">
        <v>3228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3298</v>
      </c>
      <c r="N420" s="1" t="n">
        <v>67.6</v>
      </c>
      <c r="O420" s="1" t="n">
        <v>2129.4</v>
      </c>
      <c r="P420" s="0" t="s">
        <v>3222</v>
      </c>
    </row>
    <row r="421" customFormat="false" ht="15" hidden="false" customHeight="true" outlineLevel="0" collapsed="false">
      <c r="A421" s="1" t="n">
        <v>3</v>
      </c>
      <c r="B421" s="18" t="n">
        <v>46178</v>
      </c>
      <c r="C421" s="1" t="n">
        <v>11</v>
      </c>
      <c r="D421" s="1" t="s">
        <v>3228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3300</v>
      </c>
      <c r="N421" s="1" t="n">
        <v>48.4</v>
      </c>
      <c r="O421" s="1" t="n">
        <v>1040.6</v>
      </c>
      <c r="P421" s="0" t="s">
        <v>3222</v>
      </c>
    </row>
    <row r="422" customFormat="false" ht="15" hidden="false" customHeight="true" outlineLevel="0" collapsed="false">
      <c r="A422" s="1" t="n">
        <v>3</v>
      </c>
      <c r="B422" s="18" t="n">
        <v>46178</v>
      </c>
      <c r="C422" s="1" t="n">
        <v>11</v>
      </c>
      <c r="D422" s="1" t="s">
        <v>3228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3301</v>
      </c>
      <c r="N422" s="1" t="n">
        <v>42.8</v>
      </c>
      <c r="O422" s="1" t="n">
        <v>1348.2</v>
      </c>
      <c r="P422" s="0" t="s">
        <v>3222</v>
      </c>
    </row>
    <row r="423" customFormat="false" ht="15" hidden="false" customHeight="true" outlineLevel="0" collapsed="false">
      <c r="A423" s="1" t="n">
        <v>3</v>
      </c>
      <c r="B423" s="18" t="n">
        <v>46178</v>
      </c>
      <c r="C423" s="1" t="n">
        <v>11</v>
      </c>
      <c r="D423" s="1" t="s">
        <v>3228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3301</v>
      </c>
      <c r="N423" s="1" t="n">
        <v>91.2</v>
      </c>
      <c r="O423" s="1" t="n">
        <v>2872.8</v>
      </c>
      <c r="P423" s="0" t="s">
        <v>3222</v>
      </c>
    </row>
    <row r="424" customFormat="false" ht="15" hidden="false" customHeight="true" outlineLevel="0" collapsed="false">
      <c r="A424" s="1" t="n">
        <v>3</v>
      </c>
      <c r="B424" s="18" t="n">
        <v>46178</v>
      </c>
      <c r="C424" s="1" t="n">
        <v>11</v>
      </c>
      <c r="D424" s="1" t="s">
        <v>3228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3422</v>
      </c>
      <c r="N424" s="1" t="n">
        <v>3</v>
      </c>
      <c r="O424" s="1" t="n">
        <v>11.34</v>
      </c>
      <c r="P424" s="0" t="s">
        <v>3222</v>
      </c>
    </row>
    <row r="425" customFormat="false" ht="15" hidden="false" customHeight="true" outlineLevel="0" collapsed="false">
      <c r="A425" s="1" t="n">
        <v>3</v>
      </c>
      <c r="B425" s="18" t="n">
        <v>46178</v>
      </c>
      <c r="C425" s="1" t="n">
        <v>11</v>
      </c>
      <c r="D425" s="1" t="s">
        <v>3228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3423</v>
      </c>
      <c r="N425" s="1" t="n">
        <v>5</v>
      </c>
      <c r="O425" s="1" t="n">
        <v>22.7</v>
      </c>
      <c r="P425" s="0" t="s">
        <v>3222</v>
      </c>
    </row>
    <row r="426" customFormat="false" ht="15" hidden="false" customHeight="true" outlineLevel="0" collapsed="false">
      <c r="A426" s="1" t="n">
        <v>3</v>
      </c>
      <c r="B426" s="18" t="n">
        <v>46178</v>
      </c>
      <c r="C426" s="1" t="n">
        <v>11</v>
      </c>
      <c r="D426" s="1" t="s">
        <v>3228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3424</v>
      </c>
      <c r="N426" s="1" t="n">
        <v>3</v>
      </c>
      <c r="O426" s="1" t="n">
        <v>27.75</v>
      </c>
      <c r="P426" s="0" t="s">
        <v>3222</v>
      </c>
    </row>
    <row r="427" customFormat="false" ht="15" hidden="false" customHeight="true" outlineLevel="0" collapsed="false">
      <c r="A427" s="1" t="n">
        <v>3</v>
      </c>
      <c r="B427" s="18" t="n">
        <v>46178</v>
      </c>
      <c r="C427" s="1" t="n">
        <v>11</v>
      </c>
      <c r="D427" s="1" t="s">
        <v>3228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3425</v>
      </c>
      <c r="N427" s="1" t="n">
        <v>2</v>
      </c>
      <c r="O427" s="1" t="n">
        <v>24.58</v>
      </c>
      <c r="P427" s="0" t="s">
        <v>3222</v>
      </c>
    </row>
    <row r="428" customFormat="false" ht="15" hidden="false" customHeight="true" outlineLevel="0" collapsed="false">
      <c r="A428" s="1" t="n">
        <v>3</v>
      </c>
      <c r="B428" s="18" t="n">
        <v>46178</v>
      </c>
      <c r="C428" s="1" t="n">
        <v>11</v>
      </c>
      <c r="D428" s="1" t="s">
        <v>3228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3426</v>
      </c>
      <c r="N428" s="1" t="n">
        <v>2</v>
      </c>
      <c r="O428" s="1" t="n">
        <v>24.58</v>
      </c>
      <c r="P428" s="0" t="s">
        <v>3222</v>
      </c>
    </row>
    <row r="429" customFormat="false" ht="15" hidden="false" customHeight="true" outlineLevel="0" collapsed="false">
      <c r="A429" s="1" t="n">
        <v>3</v>
      </c>
      <c r="B429" s="18" t="n">
        <v>46178</v>
      </c>
      <c r="C429" s="1" t="n">
        <v>11</v>
      </c>
      <c r="D429" s="1" t="s">
        <v>3228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3427</v>
      </c>
      <c r="N429" s="1" t="n">
        <v>6</v>
      </c>
      <c r="O429" s="1" t="n">
        <v>53.1</v>
      </c>
      <c r="P429" s="0" t="s">
        <v>3222</v>
      </c>
    </row>
    <row r="430" customFormat="false" ht="15" hidden="false" customHeight="true" outlineLevel="0" collapsed="false">
      <c r="A430" s="1" t="n">
        <v>3</v>
      </c>
      <c r="B430" s="18" t="n">
        <v>46178</v>
      </c>
      <c r="C430" s="1" t="n">
        <v>11</v>
      </c>
      <c r="D430" s="1" t="s">
        <v>3228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3428</v>
      </c>
      <c r="N430" s="1" t="n">
        <v>1</v>
      </c>
      <c r="O430" s="1" t="n">
        <v>13.98</v>
      </c>
      <c r="P430" s="0" t="s">
        <v>3222</v>
      </c>
    </row>
    <row r="431" customFormat="false" ht="15" hidden="false" customHeight="true" outlineLevel="0" collapsed="false">
      <c r="A431" s="1" t="n">
        <v>3</v>
      </c>
      <c r="B431" s="18" t="n">
        <v>46178</v>
      </c>
      <c r="C431" s="1" t="n">
        <v>11</v>
      </c>
      <c r="D431" s="1" t="s">
        <v>3228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3429</v>
      </c>
      <c r="N431" s="1" t="n">
        <v>6</v>
      </c>
      <c r="O431" s="1" t="n">
        <v>49.14</v>
      </c>
      <c r="P431" s="0" t="s">
        <v>3222</v>
      </c>
    </row>
    <row r="432" customFormat="false" ht="15" hidden="false" customHeight="true" outlineLevel="0" collapsed="false">
      <c r="A432" s="1" t="n">
        <v>3</v>
      </c>
      <c r="B432" s="18" t="n">
        <v>46178</v>
      </c>
      <c r="C432" s="1" t="n">
        <v>11</v>
      </c>
      <c r="D432" s="1" t="s">
        <v>3228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3430</v>
      </c>
      <c r="N432" s="1" t="n">
        <v>6</v>
      </c>
      <c r="O432" s="1" t="n">
        <v>59.88</v>
      </c>
      <c r="P432" s="0" t="s">
        <v>3222</v>
      </c>
    </row>
    <row r="433" customFormat="false" ht="15" hidden="false" customHeight="true" outlineLevel="0" collapsed="false">
      <c r="A433" s="1" t="n">
        <v>3</v>
      </c>
      <c r="B433" s="18" t="n">
        <v>46178</v>
      </c>
      <c r="C433" s="1" t="n">
        <v>11</v>
      </c>
      <c r="D433" s="1" t="s">
        <v>3228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3431</v>
      </c>
      <c r="N433" s="1" t="n">
        <v>135</v>
      </c>
      <c r="O433" s="1" t="n">
        <v>371.25</v>
      </c>
      <c r="P433" s="0" t="s">
        <v>3222</v>
      </c>
    </row>
    <row r="434" customFormat="false" ht="15" hidden="false" customHeight="true" outlineLevel="0" collapsed="false">
      <c r="A434" s="1" t="n">
        <v>3</v>
      </c>
      <c r="B434" s="18" t="n">
        <v>46178</v>
      </c>
      <c r="C434" s="1" t="n">
        <v>11</v>
      </c>
      <c r="D434" s="1" t="s">
        <v>3228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3432</v>
      </c>
      <c r="N434" s="1" t="n">
        <v>20</v>
      </c>
      <c r="O434" s="1" t="n">
        <v>44</v>
      </c>
      <c r="P434" s="0" t="s">
        <v>3222</v>
      </c>
    </row>
    <row r="435" customFormat="false" ht="15" hidden="false" customHeight="true" outlineLevel="0" collapsed="false">
      <c r="A435" s="1" t="n">
        <v>3</v>
      </c>
      <c r="B435" s="18" t="n">
        <v>46178</v>
      </c>
      <c r="C435" s="1" t="n">
        <v>11</v>
      </c>
      <c r="D435" s="1" t="s">
        <v>3228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3433</v>
      </c>
      <c r="N435" s="1" t="n">
        <v>28</v>
      </c>
      <c r="O435" s="1" t="n">
        <v>139.44</v>
      </c>
      <c r="P435" s="0" t="s">
        <v>3222</v>
      </c>
    </row>
    <row r="436" customFormat="false" ht="15" hidden="false" customHeight="true" outlineLevel="0" collapsed="false">
      <c r="A436" s="1" t="n">
        <v>3</v>
      </c>
      <c r="B436" s="18" t="n">
        <v>46178</v>
      </c>
      <c r="C436" s="1" t="n">
        <v>11</v>
      </c>
      <c r="D436" s="1" t="s">
        <v>3228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3434</v>
      </c>
      <c r="N436" s="1" t="n">
        <v>28</v>
      </c>
      <c r="O436" s="1" t="n">
        <v>139.44</v>
      </c>
      <c r="P436" s="0" t="s">
        <v>3222</v>
      </c>
    </row>
    <row r="437" customFormat="false" ht="15" hidden="false" customHeight="true" outlineLevel="0" collapsed="false">
      <c r="A437" s="1" t="n">
        <v>3</v>
      </c>
      <c r="B437" s="18" t="n">
        <v>46178</v>
      </c>
      <c r="C437" s="1" t="n">
        <v>11</v>
      </c>
      <c r="D437" s="1" t="s">
        <v>3228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3435</v>
      </c>
      <c r="N437" s="1" t="n">
        <v>30</v>
      </c>
      <c r="O437" s="1" t="n">
        <v>66</v>
      </c>
      <c r="P437" s="0" t="s">
        <v>3222</v>
      </c>
    </row>
    <row r="438" customFormat="false" ht="15" hidden="false" customHeight="true" outlineLevel="0" collapsed="false">
      <c r="A438" s="1" t="n">
        <v>3</v>
      </c>
      <c r="B438" s="18" t="n">
        <v>46178</v>
      </c>
      <c r="C438" s="1" t="n">
        <v>11</v>
      </c>
      <c r="D438" s="1" t="s">
        <v>3228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3436</v>
      </c>
      <c r="N438" s="1" t="n">
        <v>20</v>
      </c>
      <c r="O438" s="1" t="n">
        <v>64.6</v>
      </c>
      <c r="P438" s="0" t="s">
        <v>3222</v>
      </c>
    </row>
    <row r="439" customFormat="false" ht="15" hidden="false" customHeight="true" outlineLevel="0" collapsed="false">
      <c r="A439" s="1" t="n">
        <v>3</v>
      </c>
      <c r="B439" s="18" t="n">
        <v>46178</v>
      </c>
      <c r="C439" s="1" t="n">
        <v>11</v>
      </c>
      <c r="D439" s="1" t="s">
        <v>3228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3437</v>
      </c>
      <c r="N439" s="1" t="n">
        <v>8</v>
      </c>
      <c r="O439" s="1" t="n">
        <v>103.68</v>
      </c>
      <c r="P439" s="0" t="s">
        <v>3222</v>
      </c>
    </row>
    <row r="440" customFormat="false" ht="15" hidden="false" customHeight="true" outlineLevel="0" collapsed="false">
      <c r="A440" s="1" t="n">
        <v>3</v>
      </c>
      <c r="B440" s="18" t="n">
        <v>46178</v>
      </c>
      <c r="C440" s="1" t="n">
        <v>11</v>
      </c>
      <c r="D440" s="1" t="s">
        <v>3228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3438</v>
      </c>
      <c r="N440" s="1" t="n">
        <v>8</v>
      </c>
      <c r="O440" s="1" t="n">
        <v>20.56</v>
      </c>
      <c r="P440" s="0" t="s">
        <v>3222</v>
      </c>
    </row>
    <row r="441" customFormat="false" ht="15" hidden="false" customHeight="true" outlineLevel="0" collapsed="false">
      <c r="A441" s="1" t="n">
        <v>3</v>
      </c>
      <c r="B441" s="18" t="n">
        <v>46178</v>
      </c>
      <c r="C441" s="1" t="n">
        <v>11</v>
      </c>
      <c r="D441" s="1" t="s">
        <v>3228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3439</v>
      </c>
      <c r="N441" s="1" t="n">
        <v>12</v>
      </c>
      <c r="O441" s="1" t="n">
        <v>146.4</v>
      </c>
      <c r="P441" s="0" t="s">
        <v>3222</v>
      </c>
    </row>
    <row r="442" customFormat="false" ht="15" hidden="false" customHeight="true" outlineLevel="0" collapsed="false">
      <c r="A442" s="1" t="n">
        <v>3</v>
      </c>
      <c r="B442" s="18" t="n">
        <v>46178</v>
      </c>
      <c r="C442" s="1" t="n">
        <v>11</v>
      </c>
      <c r="D442" s="1" t="s">
        <v>3228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3440</v>
      </c>
      <c r="N442" s="1" t="n">
        <v>5</v>
      </c>
      <c r="O442" s="1" t="n">
        <v>38.1</v>
      </c>
      <c r="P442" s="0" t="s">
        <v>3222</v>
      </c>
    </row>
    <row r="443" customFormat="false" ht="15" hidden="false" customHeight="true" outlineLevel="0" collapsed="false">
      <c r="A443" s="1" t="n">
        <v>3</v>
      </c>
      <c r="B443" s="18" t="n">
        <v>46178</v>
      </c>
      <c r="C443" s="1" t="n">
        <v>11</v>
      </c>
      <c r="D443" s="1" t="s">
        <v>3228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3441</v>
      </c>
      <c r="N443" s="1" t="n">
        <v>10</v>
      </c>
      <c r="O443" s="1" t="n">
        <v>62.1</v>
      </c>
      <c r="P443" s="0" t="s">
        <v>3222</v>
      </c>
    </row>
    <row r="444" customFormat="false" ht="15" hidden="false" customHeight="true" outlineLevel="0" collapsed="false">
      <c r="A444" s="1" t="n">
        <v>3</v>
      </c>
      <c r="B444" s="18" t="n">
        <v>46178</v>
      </c>
      <c r="C444" s="1" t="n">
        <v>11</v>
      </c>
      <c r="D444" s="1" t="s">
        <v>3228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3442</v>
      </c>
      <c r="N444" s="1" t="n">
        <v>16</v>
      </c>
      <c r="O444" s="1" t="n">
        <v>99.36</v>
      </c>
      <c r="P444" s="0" t="s">
        <v>3222</v>
      </c>
    </row>
    <row r="445" customFormat="false" ht="15" hidden="false" customHeight="true" outlineLevel="0" collapsed="false">
      <c r="A445" s="1" t="n">
        <v>3</v>
      </c>
      <c r="B445" s="18" t="n">
        <v>46178</v>
      </c>
      <c r="C445" s="1" t="n">
        <v>11</v>
      </c>
      <c r="D445" s="1" t="s">
        <v>3228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3443</v>
      </c>
      <c r="N445" s="1" t="n">
        <v>32</v>
      </c>
      <c r="O445" s="1" t="n">
        <v>117.12</v>
      </c>
      <c r="P445" s="0" t="s">
        <v>3222</v>
      </c>
    </row>
    <row r="446" customFormat="false" ht="15" hidden="false" customHeight="true" outlineLevel="0" collapsed="false">
      <c r="A446" s="1" t="n">
        <v>3</v>
      </c>
      <c r="B446" s="18" t="n">
        <v>46178</v>
      </c>
      <c r="C446" s="1" t="n">
        <v>11</v>
      </c>
      <c r="D446" s="1" t="s">
        <v>3228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3444</v>
      </c>
      <c r="N446" s="1" t="n">
        <v>10</v>
      </c>
      <c r="O446" s="1" t="n">
        <v>17.5</v>
      </c>
      <c r="P446" s="0" t="s">
        <v>3222</v>
      </c>
    </row>
    <row r="447" customFormat="false" ht="15" hidden="false" customHeight="true" outlineLevel="0" collapsed="false">
      <c r="A447" s="1" t="n">
        <v>3</v>
      </c>
      <c r="B447" s="18" t="n">
        <v>46178</v>
      </c>
      <c r="C447" s="1" t="n">
        <v>11</v>
      </c>
      <c r="D447" s="1" t="s">
        <v>3228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3445</v>
      </c>
      <c r="N447" s="1" t="n">
        <v>6</v>
      </c>
      <c r="O447" s="1" t="n">
        <v>23.64</v>
      </c>
      <c r="P447" s="0" t="s">
        <v>3222</v>
      </c>
    </row>
    <row r="448" customFormat="false" ht="15" hidden="false" customHeight="true" outlineLevel="0" collapsed="false">
      <c r="A448" s="1" t="n">
        <v>3</v>
      </c>
      <c r="B448" s="18" t="n">
        <v>46178</v>
      </c>
      <c r="C448" s="1" t="n">
        <v>11</v>
      </c>
      <c r="D448" s="1" t="s">
        <v>3228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3446</v>
      </c>
      <c r="N448" s="1" t="n">
        <v>6</v>
      </c>
      <c r="O448" s="1" t="n">
        <v>76.8</v>
      </c>
      <c r="P448" s="0" t="s">
        <v>3222</v>
      </c>
    </row>
    <row r="449" customFormat="false" ht="15" hidden="false" customHeight="true" outlineLevel="0" collapsed="false">
      <c r="A449" s="1" t="n">
        <v>3</v>
      </c>
      <c r="B449" s="18" t="n">
        <v>46178</v>
      </c>
      <c r="C449" s="1" t="n">
        <v>11</v>
      </c>
      <c r="D449" s="1" t="s">
        <v>3228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3447</v>
      </c>
      <c r="N449" s="1" t="n">
        <v>36</v>
      </c>
      <c r="O449" s="1" t="n">
        <v>141.84</v>
      </c>
      <c r="P449" s="0" t="s">
        <v>3222</v>
      </c>
    </row>
    <row r="450" customFormat="false" ht="15" hidden="false" customHeight="true" outlineLevel="0" collapsed="false">
      <c r="A450" s="1" t="n">
        <v>3</v>
      </c>
      <c r="B450" s="18" t="n">
        <v>46178</v>
      </c>
      <c r="C450" s="1" t="n">
        <v>11</v>
      </c>
      <c r="D450" s="1" t="s">
        <v>3228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3448</v>
      </c>
      <c r="N450" s="1" t="n">
        <v>28</v>
      </c>
      <c r="O450" s="1" t="n">
        <v>82.04</v>
      </c>
      <c r="P450" s="0" t="s">
        <v>3222</v>
      </c>
    </row>
    <row r="451" customFormat="false" ht="15" hidden="false" customHeight="true" outlineLevel="0" collapsed="false">
      <c r="A451" s="1" t="n">
        <v>3</v>
      </c>
      <c r="B451" s="18" t="n">
        <v>46178</v>
      </c>
      <c r="C451" s="1" t="n">
        <v>11</v>
      </c>
      <c r="D451" s="1" t="s">
        <v>3228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3437</v>
      </c>
      <c r="N451" s="1" t="n">
        <v>10</v>
      </c>
      <c r="O451" s="1" t="n">
        <v>83.8</v>
      </c>
      <c r="P451" s="0" t="s">
        <v>3222</v>
      </c>
    </row>
    <row r="452" customFormat="false" ht="15" hidden="false" customHeight="true" outlineLevel="0" collapsed="false">
      <c r="A452" s="1" t="n">
        <v>3</v>
      </c>
      <c r="B452" s="18" t="n">
        <v>46178</v>
      </c>
      <c r="C452" s="1" t="n">
        <v>11</v>
      </c>
      <c r="D452" s="1" t="s">
        <v>3228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3449</v>
      </c>
      <c r="N452" s="1" t="n">
        <v>16</v>
      </c>
      <c r="O452" s="1" t="n">
        <v>99.36</v>
      </c>
      <c r="P452" s="0" t="s">
        <v>3222</v>
      </c>
    </row>
    <row r="453" customFormat="false" ht="15" hidden="false" customHeight="true" outlineLevel="0" collapsed="false">
      <c r="A453" s="1" t="n">
        <v>3</v>
      </c>
      <c r="B453" s="18" t="n">
        <v>46178</v>
      </c>
      <c r="C453" s="1" t="n">
        <v>11</v>
      </c>
      <c r="D453" s="1" t="s">
        <v>3228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3450</v>
      </c>
      <c r="N453" s="1" t="n">
        <v>20</v>
      </c>
      <c r="O453" s="1" t="n">
        <v>64.6</v>
      </c>
      <c r="P453" s="0" t="s">
        <v>3222</v>
      </c>
    </row>
    <row r="454" customFormat="false" ht="15" hidden="false" customHeight="true" outlineLevel="0" collapsed="false">
      <c r="A454" s="1" t="n">
        <v>3</v>
      </c>
      <c r="B454" s="18" t="n">
        <v>46178</v>
      </c>
      <c r="C454" s="1" t="n">
        <v>11</v>
      </c>
      <c r="D454" s="1" t="s">
        <v>3228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3451</v>
      </c>
      <c r="N454" s="1" t="n">
        <v>20</v>
      </c>
      <c r="O454" s="1" t="n">
        <v>64.6</v>
      </c>
      <c r="P454" s="0" t="s">
        <v>3222</v>
      </c>
    </row>
    <row r="455" customFormat="false" ht="15" hidden="false" customHeight="true" outlineLevel="0" collapsed="false">
      <c r="A455" s="1" t="n">
        <v>3</v>
      </c>
      <c r="B455" s="18" t="n">
        <v>46178</v>
      </c>
      <c r="C455" s="1" t="n">
        <v>11</v>
      </c>
      <c r="D455" s="1" t="s">
        <v>3228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3452</v>
      </c>
      <c r="N455" s="1" t="n">
        <v>10</v>
      </c>
      <c r="O455" s="1" t="n">
        <v>70.1</v>
      </c>
      <c r="P455" s="0" t="s">
        <v>3222</v>
      </c>
    </row>
    <row r="456" customFormat="false" ht="15" hidden="false" customHeight="true" outlineLevel="0" collapsed="false">
      <c r="A456" s="1" t="n">
        <v>3</v>
      </c>
      <c r="B456" s="18" t="n">
        <v>46178</v>
      </c>
      <c r="C456" s="1" t="n">
        <v>22</v>
      </c>
      <c r="D456" s="1" t="s">
        <v>3374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3389</v>
      </c>
      <c r="N456" s="1" t="n">
        <v>4.668</v>
      </c>
      <c r="O456" s="1" t="n">
        <v>107.55</v>
      </c>
      <c r="P456" s="0" t="s">
        <v>3222</v>
      </c>
    </row>
    <row r="457" customFormat="false" ht="15" hidden="false" customHeight="true" outlineLevel="0" collapsed="false">
      <c r="A457" s="1" t="n">
        <v>3</v>
      </c>
      <c r="B457" s="18" t="n">
        <v>46178</v>
      </c>
      <c r="C457" s="1" t="n">
        <v>22</v>
      </c>
      <c r="D457" s="1" t="s">
        <v>3374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3375</v>
      </c>
      <c r="N457" s="1" t="n">
        <v>7.384</v>
      </c>
      <c r="O457" s="1" t="n">
        <v>222.95</v>
      </c>
      <c r="P457" s="0" t="s">
        <v>3222</v>
      </c>
    </row>
    <row r="458" customFormat="false" ht="15" hidden="false" customHeight="true" outlineLevel="0" collapsed="false">
      <c r="A458" s="1" t="n">
        <v>3</v>
      </c>
      <c r="B458" s="18" t="n">
        <v>46178</v>
      </c>
      <c r="C458" s="1" t="n">
        <v>22</v>
      </c>
      <c r="D458" s="1" t="s">
        <v>3374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3377</v>
      </c>
      <c r="N458" s="1" t="n">
        <v>5.974</v>
      </c>
      <c r="O458" s="1" t="n">
        <v>223.11</v>
      </c>
      <c r="P458" s="0" t="s">
        <v>3222</v>
      </c>
    </row>
    <row r="459" customFormat="false" ht="15" hidden="false" customHeight="true" outlineLevel="0" collapsed="false">
      <c r="A459" s="1" t="n">
        <v>3</v>
      </c>
      <c r="B459" s="18" t="n">
        <v>46178</v>
      </c>
      <c r="C459" s="1" t="n">
        <v>22</v>
      </c>
      <c r="D459" s="1" t="s">
        <v>3374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3378</v>
      </c>
      <c r="N459" s="1" t="n">
        <v>11.208</v>
      </c>
      <c r="O459" s="1" t="n">
        <v>418.58</v>
      </c>
      <c r="P459" s="0" t="s">
        <v>3222</v>
      </c>
    </row>
    <row r="460" customFormat="false" ht="15" hidden="false" customHeight="true" outlineLevel="0" collapsed="false">
      <c r="A460" s="1" t="n">
        <v>3</v>
      </c>
      <c r="B460" s="18" t="n">
        <v>46178</v>
      </c>
      <c r="C460" s="1" t="n">
        <v>22</v>
      </c>
      <c r="D460" s="1" t="s">
        <v>3374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3379</v>
      </c>
      <c r="N460" s="1" t="n">
        <v>9.974</v>
      </c>
      <c r="O460" s="1" t="n">
        <v>404.2</v>
      </c>
      <c r="P460" s="0" t="s">
        <v>3222</v>
      </c>
    </row>
    <row r="461" customFormat="false" ht="15" hidden="false" customHeight="true" outlineLevel="0" collapsed="false">
      <c r="A461" s="1" t="n">
        <v>3</v>
      </c>
      <c r="B461" s="18" t="n">
        <v>46178</v>
      </c>
      <c r="C461" s="1" t="n">
        <v>22</v>
      </c>
      <c r="D461" s="1" t="s">
        <v>3374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3380</v>
      </c>
      <c r="N461" s="1" t="n">
        <v>16.23</v>
      </c>
      <c r="O461" s="1" t="n">
        <v>709.32</v>
      </c>
      <c r="P461" s="0" t="s">
        <v>3222</v>
      </c>
    </row>
    <row r="462" customFormat="false" ht="15" hidden="false" customHeight="true" outlineLevel="0" collapsed="false">
      <c r="A462" s="1" t="n">
        <v>3</v>
      </c>
      <c r="B462" s="18" t="n">
        <v>46178</v>
      </c>
      <c r="C462" s="1" t="n">
        <v>22</v>
      </c>
      <c r="D462" s="1" t="s">
        <v>3374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3381</v>
      </c>
      <c r="N462" s="1" t="n">
        <v>10.508</v>
      </c>
      <c r="O462" s="1" t="n">
        <v>467.6</v>
      </c>
      <c r="P462" s="0" t="s">
        <v>3222</v>
      </c>
    </row>
    <row r="463" customFormat="false" ht="15" hidden="false" customHeight="true" outlineLevel="0" collapsed="false">
      <c r="A463" s="1" t="n">
        <v>3</v>
      </c>
      <c r="B463" s="18" t="n">
        <v>46178</v>
      </c>
      <c r="C463" s="1" t="n">
        <v>22</v>
      </c>
      <c r="D463" s="1" t="s">
        <v>3374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3382</v>
      </c>
      <c r="N463" s="1" t="n">
        <v>2.428</v>
      </c>
      <c r="O463" s="1" t="n">
        <v>98.4</v>
      </c>
      <c r="P463" s="0" t="s">
        <v>3222</v>
      </c>
    </row>
    <row r="464" customFormat="false" ht="15" hidden="false" customHeight="true" outlineLevel="0" collapsed="false">
      <c r="A464" s="1" t="n">
        <v>3</v>
      </c>
      <c r="B464" s="18" t="n">
        <v>46178</v>
      </c>
      <c r="C464" s="1" t="n">
        <v>22</v>
      </c>
      <c r="D464" s="1" t="s">
        <v>3374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3384</v>
      </c>
      <c r="N464" s="1" t="n">
        <v>3.462</v>
      </c>
      <c r="O464" s="1" t="n">
        <v>178.82</v>
      </c>
      <c r="P464" s="0" t="s">
        <v>3222</v>
      </c>
    </row>
    <row r="465" customFormat="false" ht="15" hidden="false" customHeight="true" outlineLevel="0" collapsed="false">
      <c r="A465" s="1" t="n">
        <v>3</v>
      </c>
      <c r="B465" s="18" t="n">
        <v>46178</v>
      </c>
      <c r="C465" s="1" t="n">
        <v>22</v>
      </c>
      <c r="D465" s="1" t="s">
        <v>3374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3386</v>
      </c>
      <c r="N465" s="1" t="n">
        <v>3.69</v>
      </c>
      <c r="O465" s="1" t="n">
        <v>5.84</v>
      </c>
      <c r="P465" s="0" t="s">
        <v>3222</v>
      </c>
    </row>
    <row r="466" customFormat="false" ht="15" hidden="false" customHeight="true" outlineLevel="0" collapsed="false">
      <c r="A466" s="1" t="n">
        <v>3</v>
      </c>
      <c r="B466" s="18" t="n">
        <v>46178</v>
      </c>
      <c r="C466" s="1" t="n">
        <v>22</v>
      </c>
      <c r="D466" s="1" t="s">
        <v>3374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3387</v>
      </c>
      <c r="N466" s="1" t="n">
        <v>15.34</v>
      </c>
      <c r="O466" s="1" t="n">
        <v>36.45</v>
      </c>
      <c r="P466" s="0" t="s">
        <v>3222</v>
      </c>
    </row>
    <row r="467" customFormat="false" ht="15" hidden="false" customHeight="true" outlineLevel="0" collapsed="false">
      <c r="A467" s="1" t="n">
        <v>3</v>
      </c>
      <c r="B467" s="18" t="n">
        <v>46178</v>
      </c>
      <c r="C467" s="1" t="n">
        <v>22</v>
      </c>
      <c r="D467" s="1" t="s">
        <v>3374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3388</v>
      </c>
      <c r="N467" s="1" t="n">
        <v>0.334</v>
      </c>
      <c r="O467" s="1" t="n">
        <v>0</v>
      </c>
      <c r="P467" s="0" t="s">
        <v>3222</v>
      </c>
    </row>
    <row r="468" customFormat="false" ht="15" hidden="false" customHeight="true" outlineLevel="0" collapsed="false">
      <c r="A468" s="1" t="n">
        <v>3</v>
      </c>
      <c r="B468" s="18" t="n">
        <v>46178</v>
      </c>
      <c r="C468" s="1" t="n">
        <v>22</v>
      </c>
      <c r="D468" s="1" t="s">
        <v>3374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3389</v>
      </c>
      <c r="N468" s="1" t="n">
        <v>3.541</v>
      </c>
      <c r="O468" s="1" t="n">
        <v>75.98</v>
      </c>
      <c r="P468" s="0" t="s">
        <v>3222</v>
      </c>
    </row>
    <row r="469" customFormat="false" ht="15" hidden="false" customHeight="true" outlineLevel="0" collapsed="false">
      <c r="A469" s="1" t="n">
        <v>3</v>
      </c>
      <c r="B469" s="18" t="n">
        <v>46178</v>
      </c>
      <c r="C469" s="1" t="n">
        <v>22</v>
      </c>
      <c r="D469" s="1" t="s">
        <v>3374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3389</v>
      </c>
      <c r="N469" s="1" t="n">
        <v>2.754</v>
      </c>
      <c r="O469" s="1" t="n">
        <v>66.96</v>
      </c>
      <c r="P469" s="0" t="s">
        <v>3222</v>
      </c>
    </row>
    <row r="470" customFormat="false" ht="15" hidden="false" customHeight="true" outlineLevel="0" collapsed="false">
      <c r="A470" s="1" t="n">
        <v>3</v>
      </c>
      <c r="B470" s="18" t="n">
        <v>46178</v>
      </c>
      <c r="C470" s="1" t="n">
        <v>22</v>
      </c>
      <c r="D470" s="1" t="s">
        <v>3374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3390</v>
      </c>
      <c r="N470" s="1" t="n">
        <v>8.894</v>
      </c>
      <c r="O470" s="1" t="n">
        <v>204.01</v>
      </c>
      <c r="P470" s="0" t="s">
        <v>3222</v>
      </c>
    </row>
    <row r="471" customFormat="false" ht="15" hidden="false" customHeight="true" outlineLevel="0" collapsed="false">
      <c r="A471" s="1" t="n">
        <v>3</v>
      </c>
      <c r="B471" s="18" t="n">
        <v>46178</v>
      </c>
      <c r="C471" s="1" t="n">
        <v>22</v>
      </c>
      <c r="D471" s="1" t="s">
        <v>3374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3391</v>
      </c>
      <c r="N471" s="1" t="n">
        <v>13.804</v>
      </c>
      <c r="O471" s="1" t="n">
        <v>326.84</v>
      </c>
      <c r="P471" s="0" t="s">
        <v>3222</v>
      </c>
    </row>
    <row r="472" customFormat="false" ht="15" hidden="false" customHeight="true" outlineLevel="0" collapsed="false">
      <c r="A472" s="1" t="n">
        <v>3</v>
      </c>
      <c r="B472" s="18" t="n">
        <v>46178</v>
      </c>
      <c r="C472" s="1" t="n">
        <v>22</v>
      </c>
      <c r="D472" s="1" t="s">
        <v>3374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3392</v>
      </c>
      <c r="N472" s="1" t="n">
        <v>13.278</v>
      </c>
      <c r="O472" s="1" t="n">
        <v>343.87</v>
      </c>
      <c r="P472" s="0" t="s">
        <v>3222</v>
      </c>
    </row>
    <row r="473" customFormat="false" ht="15" hidden="false" customHeight="true" outlineLevel="0" collapsed="false">
      <c r="A473" s="1" t="n">
        <v>3</v>
      </c>
      <c r="B473" s="18" t="n">
        <v>46178</v>
      </c>
      <c r="C473" s="1" t="n">
        <v>22</v>
      </c>
      <c r="D473" s="1" t="s">
        <v>3374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3375</v>
      </c>
      <c r="N473" s="1" t="n">
        <v>4.924</v>
      </c>
      <c r="O473" s="1" t="n">
        <v>156.89</v>
      </c>
      <c r="P473" s="0" t="s">
        <v>3222</v>
      </c>
    </row>
    <row r="474" customFormat="false" ht="15" hidden="false" customHeight="true" outlineLevel="0" collapsed="false">
      <c r="A474" s="1" t="n">
        <v>3</v>
      </c>
      <c r="B474" s="18" t="n">
        <v>46178</v>
      </c>
      <c r="C474" s="1" t="n">
        <v>22</v>
      </c>
      <c r="D474" s="1" t="s">
        <v>3374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3393</v>
      </c>
      <c r="N474" s="1" t="n">
        <v>3.186</v>
      </c>
      <c r="O474" s="1" t="n">
        <v>80.15</v>
      </c>
      <c r="P474" s="0" t="s">
        <v>3222</v>
      </c>
    </row>
    <row r="475" customFormat="false" ht="15" hidden="false" customHeight="true" outlineLevel="0" collapsed="false">
      <c r="A475" s="1" t="n">
        <v>3</v>
      </c>
      <c r="B475" s="18" t="n">
        <v>46178</v>
      </c>
      <c r="C475" s="1" t="n">
        <v>22</v>
      </c>
      <c r="D475" s="1" t="s">
        <v>3374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3376</v>
      </c>
      <c r="N475" s="1" t="n">
        <v>11.345</v>
      </c>
      <c r="O475" s="1" t="n">
        <v>390.01</v>
      </c>
      <c r="P475" s="0" t="s">
        <v>3222</v>
      </c>
    </row>
    <row r="476" customFormat="false" ht="15" hidden="false" customHeight="true" outlineLevel="0" collapsed="false">
      <c r="A476" s="1" t="n">
        <v>3</v>
      </c>
      <c r="B476" s="18" t="n">
        <v>46178</v>
      </c>
      <c r="C476" s="1" t="n">
        <v>22</v>
      </c>
      <c r="D476" s="1" t="s">
        <v>3374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3377</v>
      </c>
      <c r="N476" s="1" t="n">
        <v>2.404</v>
      </c>
      <c r="O476" s="1" t="n">
        <v>94.74</v>
      </c>
      <c r="P476" s="0" t="s">
        <v>3222</v>
      </c>
    </row>
    <row r="477" customFormat="false" ht="15" hidden="false" customHeight="true" outlineLevel="0" collapsed="false">
      <c r="A477" s="1" t="n">
        <v>3</v>
      </c>
      <c r="B477" s="18" t="n">
        <v>46178</v>
      </c>
      <c r="C477" s="1" t="n">
        <v>22</v>
      </c>
      <c r="D477" s="1" t="s">
        <v>3374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3378</v>
      </c>
      <c r="N477" s="1" t="n">
        <v>5.438</v>
      </c>
      <c r="O477" s="1" t="n">
        <v>214.31</v>
      </c>
      <c r="P477" s="0" t="s">
        <v>3222</v>
      </c>
    </row>
    <row r="478" customFormat="false" ht="15" hidden="false" customHeight="true" outlineLevel="0" collapsed="false">
      <c r="A478" s="1" t="n">
        <v>3</v>
      </c>
      <c r="B478" s="18" t="n">
        <v>46178</v>
      </c>
      <c r="C478" s="1" t="n">
        <v>22</v>
      </c>
      <c r="D478" s="1" t="s">
        <v>3374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3379</v>
      </c>
      <c r="N478" s="1" t="n">
        <v>4.972</v>
      </c>
      <c r="O478" s="1" t="n">
        <v>212.62</v>
      </c>
      <c r="P478" s="0" t="s">
        <v>3222</v>
      </c>
    </row>
    <row r="479" customFormat="false" ht="15" hidden="false" customHeight="true" outlineLevel="0" collapsed="false">
      <c r="A479" s="1" t="n">
        <v>3</v>
      </c>
      <c r="B479" s="18" t="n">
        <v>46178</v>
      </c>
      <c r="C479" s="1" t="n">
        <v>22</v>
      </c>
      <c r="D479" s="1" t="s">
        <v>3374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3380</v>
      </c>
      <c r="N479" s="1" t="n">
        <v>9.21</v>
      </c>
      <c r="O479" s="1" t="n">
        <v>424.76</v>
      </c>
      <c r="P479" s="0" t="s">
        <v>3222</v>
      </c>
    </row>
    <row r="480" customFormat="false" ht="15" hidden="false" customHeight="true" outlineLevel="0" collapsed="false">
      <c r="A480" s="1" t="n">
        <v>3</v>
      </c>
      <c r="B480" s="18" t="n">
        <v>46178</v>
      </c>
      <c r="C480" s="1" t="n">
        <v>22</v>
      </c>
      <c r="D480" s="1" t="s">
        <v>3374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3381</v>
      </c>
      <c r="N480" s="1" t="n">
        <v>4.05</v>
      </c>
      <c r="O480" s="1" t="n">
        <v>190.18</v>
      </c>
      <c r="P480" s="0" t="s">
        <v>3222</v>
      </c>
    </row>
    <row r="481" customFormat="false" ht="15" hidden="false" customHeight="true" outlineLevel="0" collapsed="false">
      <c r="A481" s="1" t="n">
        <v>3</v>
      </c>
      <c r="B481" s="18" t="n">
        <v>46178</v>
      </c>
      <c r="C481" s="1" t="n">
        <v>22</v>
      </c>
      <c r="D481" s="1" t="s">
        <v>3374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3382</v>
      </c>
      <c r="N481" s="1" t="n">
        <v>1.924</v>
      </c>
      <c r="O481" s="1" t="n">
        <v>82.28</v>
      </c>
      <c r="P481" s="0" t="s">
        <v>3222</v>
      </c>
    </row>
    <row r="482" customFormat="false" ht="15" hidden="false" customHeight="true" outlineLevel="0" collapsed="false">
      <c r="A482" s="1" t="n">
        <v>3</v>
      </c>
      <c r="B482" s="18" t="n">
        <v>46178</v>
      </c>
      <c r="C482" s="1" t="n">
        <v>22</v>
      </c>
      <c r="D482" s="1" t="s">
        <v>3374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3383</v>
      </c>
      <c r="N482" s="1" t="n">
        <v>1.968</v>
      </c>
      <c r="O482" s="1" t="n">
        <v>95.71</v>
      </c>
      <c r="P482" s="0" t="s">
        <v>3222</v>
      </c>
    </row>
    <row r="483" customFormat="false" ht="15" hidden="false" customHeight="true" outlineLevel="0" collapsed="false">
      <c r="A483" s="1" t="n">
        <v>3</v>
      </c>
      <c r="B483" s="18" t="n">
        <v>46178</v>
      </c>
      <c r="C483" s="1" t="n">
        <v>22</v>
      </c>
      <c r="D483" s="1" t="s">
        <v>3374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3384</v>
      </c>
      <c r="N483" s="1" t="n">
        <v>1.568</v>
      </c>
      <c r="O483" s="1" t="n">
        <v>85.47</v>
      </c>
      <c r="P483" s="0" t="s">
        <v>3222</v>
      </c>
    </row>
    <row r="484" customFormat="false" ht="15" hidden="false" customHeight="true" outlineLevel="0" collapsed="false">
      <c r="A484" s="1" t="n">
        <v>3</v>
      </c>
      <c r="B484" s="18" t="n">
        <v>46178</v>
      </c>
      <c r="C484" s="1" t="n">
        <v>22</v>
      </c>
      <c r="D484" s="1" t="s">
        <v>3374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3394</v>
      </c>
      <c r="N484" s="1" t="n">
        <v>2.38</v>
      </c>
      <c r="O484" s="1" t="n">
        <v>81.82</v>
      </c>
      <c r="P484" s="0" t="s">
        <v>3222</v>
      </c>
    </row>
    <row r="485" customFormat="false" ht="15" hidden="false" customHeight="true" outlineLevel="0" collapsed="false">
      <c r="A485" s="1" t="n">
        <v>3</v>
      </c>
      <c r="B485" s="18" t="n">
        <v>46178</v>
      </c>
      <c r="C485" s="1" t="n">
        <v>22</v>
      </c>
      <c r="D485" s="1" t="s">
        <v>3374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3386</v>
      </c>
      <c r="N485" s="1" t="n">
        <v>2.766</v>
      </c>
      <c r="O485" s="1" t="n">
        <v>4.62</v>
      </c>
      <c r="P485" s="0" t="s">
        <v>3222</v>
      </c>
    </row>
    <row r="486" customFormat="false" ht="15" hidden="false" customHeight="true" outlineLevel="0" collapsed="false">
      <c r="A486" s="1" t="n">
        <v>3</v>
      </c>
      <c r="B486" s="18" t="n">
        <v>46178</v>
      </c>
      <c r="C486" s="1" t="n">
        <v>22</v>
      </c>
      <c r="D486" s="1" t="s">
        <v>3374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3386</v>
      </c>
      <c r="N486" s="1" t="n">
        <v>2.509</v>
      </c>
      <c r="O486" s="1" t="n">
        <v>3.7</v>
      </c>
      <c r="P486" s="0" t="s">
        <v>3222</v>
      </c>
    </row>
    <row r="487" customFormat="false" ht="15" hidden="false" customHeight="true" outlineLevel="0" collapsed="false">
      <c r="A487" s="1" t="n">
        <v>3</v>
      </c>
      <c r="B487" s="18" t="n">
        <v>46178</v>
      </c>
      <c r="C487" s="1" t="n">
        <v>22</v>
      </c>
      <c r="D487" s="1" t="s">
        <v>3374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3387</v>
      </c>
      <c r="N487" s="1" t="n">
        <v>11.58</v>
      </c>
      <c r="O487" s="1" t="n">
        <v>29.04</v>
      </c>
      <c r="P487" s="0" t="s">
        <v>3222</v>
      </c>
    </row>
    <row r="488" customFormat="false" ht="15" hidden="false" customHeight="true" outlineLevel="0" collapsed="false">
      <c r="A488" s="1" t="n">
        <v>3</v>
      </c>
      <c r="B488" s="18" t="n">
        <v>46178</v>
      </c>
      <c r="C488" s="1" t="n">
        <v>22</v>
      </c>
      <c r="D488" s="1" t="s">
        <v>3374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3387</v>
      </c>
      <c r="N488" s="1" t="n">
        <v>2.733</v>
      </c>
      <c r="O488" s="1" t="n">
        <v>6.05</v>
      </c>
      <c r="P488" s="0" t="s">
        <v>3222</v>
      </c>
    </row>
    <row r="489" customFormat="false" ht="15" hidden="false" customHeight="true" outlineLevel="0" collapsed="false">
      <c r="A489" s="1" t="n">
        <v>3</v>
      </c>
      <c r="B489" s="18" t="n">
        <v>46178</v>
      </c>
      <c r="C489" s="1" t="n">
        <v>22</v>
      </c>
      <c r="D489" s="1" t="s">
        <v>3374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3388</v>
      </c>
      <c r="N489" s="1" t="n">
        <v>0.455</v>
      </c>
      <c r="O489" s="1" t="n">
        <v>0</v>
      </c>
      <c r="P489" s="0" t="s">
        <v>3222</v>
      </c>
    </row>
    <row r="490" customFormat="false" ht="15" hidden="false" customHeight="true" outlineLevel="0" collapsed="false">
      <c r="A490" s="1" t="n">
        <v>3</v>
      </c>
      <c r="B490" s="18" t="n">
        <v>46178</v>
      </c>
      <c r="C490" s="1" t="n">
        <v>22</v>
      </c>
      <c r="D490" s="1" t="s">
        <v>3374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3388</v>
      </c>
      <c r="N490" s="1" t="n">
        <v>0.317</v>
      </c>
      <c r="O490" s="1" t="n">
        <v>0</v>
      </c>
      <c r="P490" s="0" t="s">
        <v>3222</v>
      </c>
    </row>
    <row r="491" customFormat="false" ht="15" hidden="false" customHeight="true" outlineLevel="0" collapsed="false">
      <c r="A491" s="1" t="n">
        <v>3</v>
      </c>
      <c r="B491" s="18" t="n">
        <v>46178</v>
      </c>
      <c r="C491" s="1" t="n">
        <v>22</v>
      </c>
      <c r="D491" s="1" t="s">
        <v>3374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3375</v>
      </c>
      <c r="N491" s="1" t="n">
        <v>4.624</v>
      </c>
      <c r="O491" s="1" t="n">
        <v>147.44</v>
      </c>
      <c r="P491" s="0" t="s">
        <v>3222</v>
      </c>
    </row>
    <row r="492" customFormat="false" ht="15" hidden="false" customHeight="true" outlineLevel="0" collapsed="false">
      <c r="A492" s="1" t="n">
        <v>3</v>
      </c>
      <c r="B492" s="18" t="n">
        <v>46178</v>
      </c>
      <c r="C492" s="1" t="n">
        <v>22</v>
      </c>
      <c r="D492" s="1" t="s">
        <v>3374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3377</v>
      </c>
      <c r="N492" s="1" t="n">
        <v>2.506</v>
      </c>
      <c r="O492" s="1" t="n">
        <v>98.84</v>
      </c>
      <c r="P492" s="0" t="s">
        <v>3222</v>
      </c>
    </row>
    <row r="493" customFormat="false" ht="15" hidden="false" customHeight="true" outlineLevel="0" collapsed="false">
      <c r="A493" s="1" t="n">
        <v>3</v>
      </c>
      <c r="B493" s="18" t="n">
        <v>46178</v>
      </c>
      <c r="C493" s="1" t="n">
        <v>22</v>
      </c>
      <c r="D493" s="1" t="s">
        <v>3374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3378</v>
      </c>
      <c r="N493" s="1" t="n">
        <v>4.964</v>
      </c>
      <c r="O493" s="1" t="n">
        <v>195.78</v>
      </c>
      <c r="P493" s="0" t="s">
        <v>3222</v>
      </c>
    </row>
    <row r="494" customFormat="false" ht="15" hidden="false" customHeight="true" outlineLevel="0" collapsed="false">
      <c r="A494" s="1" t="n">
        <v>3</v>
      </c>
      <c r="B494" s="18" t="n">
        <v>46178</v>
      </c>
      <c r="C494" s="1" t="n">
        <v>22</v>
      </c>
      <c r="D494" s="1" t="s">
        <v>3374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3379</v>
      </c>
      <c r="N494" s="1" t="n">
        <v>4.284</v>
      </c>
      <c r="O494" s="1" t="n">
        <v>183.35</v>
      </c>
      <c r="P494" s="0" t="s">
        <v>3222</v>
      </c>
    </row>
    <row r="495" customFormat="false" ht="15" hidden="false" customHeight="true" outlineLevel="0" collapsed="false">
      <c r="A495" s="1" t="n">
        <v>3</v>
      </c>
      <c r="B495" s="18" t="n">
        <v>46178</v>
      </c>
      <c r="C495" s="1" t="n">
        <v>22</v>
      </c>
      <c r="D495" s="1" t="s">
        <v>3374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3380</v>
      </c>
      <c r="N495" s="1" t="n">
        <v>8.5</v>
      </c>
      <c r="O495" s="1" t="n">
        <v>392.32</v>
      </c>
      <c r="P495" s="0" t="s">
        <v>3222</v>
      </c>
    </row>
    <row r="496" customFormat="false" ht="15" hidden="false" customHeight="true" outlineLevel="0" collapsed="false">
      <c r="A496" s="1" t="n">
        <v>3</v>
      </c>
      <c r="B496" s="18" t="n">
        <v>46178</v>
      </c>
      <c r="C496" s="1" t="n">
        <v>22</v>
      </c>
      <c r="D496" s="1" t="s">
        <v>3374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3381</v>
      </c>
      <c r="N496" s="1" t="n">
        <v>3.436</v>
      </c>
      <c r="O496" s="1" t="n">
        <v>161.47</v>
      </c>
      <c r="P496" s="0" t="s">
        <v>3222</v>
      </c>
    </row>
    <row r="497" customFormat="false" ht="15" hidden="false" customHeight="true" outlineLevel="0" collapsed="false">
      <c r="A497" s="1" t="n">
        <v>3</v>
      </c>
      <c r="B497" s="18" t="n">
        <v>46178</v>
      </c>
      <c r="C497" s="1" t="n">
        <v>22</v>
      </c>
      <c r="D497" s="1" t="s">
        <v>3374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3382</v>
      </c>
      <c r="N497" s="1" t="n">
        <v>1.316</v>
      </c>
      <c r="O497" s="1" t="n">
        <v>56.32</v>
      </c>
      <c r="P497" s="0" t="s">
        <v>3222</v>
      </c>
    </row>
    <row r="498" customFormat="false" ht="15" hidden="false" customHeight="true" outlineLevel="0" collapsed="false">
      <c r="A498" s="1" t="n">
        <v>3</v>
      </c>
      <c r="B498" s="18" t="n">
        <v>46178</v>
      </c>
      <c r="C498" s="1" t="n">
        <v>22</v>
      </c>
      <c r="D498" s="1" t="s">
        <v>3374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3384</v>
      </c>
      <c r="N498" s="1" t="n">
        <v>1.582</v>
      </c>
      <c r="O498" s="1" t="n">
        <v>86.3</v>
      </c>
      <c r="P498" s="0" t="s">
        <v>3222</v>
      </c>
    </row>
    <row r="499" customFormat="false" ht="15" hidden="false" customHeight="true" outlineLevel="0" collapsed="false">
      <c r="A499" s="1" t="n">
        <v>3</v>
      </c>
      <c r="B499" s="18" t="n">
        <v>46178</v>
      </c>
      <c r="C499" s="1" t="n">
        <v>22</v>
      </c>
      <c r="D499" s="1" t="s">
        <v>3374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3386</v>
      </c>
      <c r="N499" s="1" t="n">
        <v>2.322</v>
      </c>
      <c r="O499" s="1" t="n">
        <v>3.88</v>
      </c>
      <c r="P499" s="0" t="s">
        <v>3222</v>
      </c>
    </row>
    <row r="500" customFormat="false" ht="15" hidden="false" customHeight="true" outlineLevel="0" collapsed="false">
      <c r="A500" s="1" t="n">
        <v>3</v>
      </c>
      <c r="B500" s="18" t="n">
        <v>46178</v>
      </c>
      <c r="C500" s="1" t="n">
        <v>22</v>
      </c>
      <c r="D500" s="1" t="s">
        <v>3374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3387</v>
      </c>
      <c r="N500" s="1" t="n">
        <v>8.965</v>
      </c>
      <c r="O500" s="1" t="n">
        <v>22.5</v>
      </c>
      <c r="P500" s="0" t="s">
        <v>3222</v>
      </c>
    </row>
    <row r="501" customFormat="false" ht="15" hidden="false" customHeight="true" outlineLevel="0" collapsed="false">
      <c r="A501" s="1" t="n">
        <v>3</v>
      </c>
      <c r="B501" s="18" t="n">
        <v>46178</v>
      </c>
      <c r="C501" s="1" t="n">
        <v>22</v>
      </c>
      <c r="D501" s="1" t="s">
        <v>3374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3388</v>
      </c>
      <c r="N501" s="1" t="n">
        <v>0.301</v>
      </c>
      <c r="O501" s="1" t="n">
        <v>0</v>
      </c>
      <c r="P501" s="0" t="s">
        <v>3222</v>
      </c>
    </row>
    <row r="502" customFormat="false" ht="15" hidden="false" customHeight="true" outlineLevel="0" collapsed="false">
      <c r="A502" s="1" t="n">
        <v>3</v>
      </c>
      <c r="B502" s="18" t="n">
        <v>46178</v>
      </c>
      <c r="C502" s="1" t="n">
        <v>39</v>
      </c>
      <c r="D502" s="1" t="s">
        <v>3453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3454</v>
      </c>
      <c r="N502" s="1" t="n">
        <v>5</v>
      </c>
      <c r="O502" s="1" t="n">
        <v>333</v>
      </c>
      <c r="P502" s="0" t="s">
        <v>3222</v>
      </c>
    </row>
    <row r="503" customFormat="false" ht="15" hidden="false" customHeight="true" outlineLevel="0" collapsed="false">
      <c r="A503" s="1" t="n">
        <v>3</v>
      </c>
      <c r="B503" s="18" t="n">
        <v>46178</v>
      </c>
      <c r="C503" s="1" t="n">
        <v>100</v>
      </c>
      <c r="D503" s="1" t="s">
        <v>3395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3389</v>
      </c>
      <c r="N503" s="1" t="n">
        <v>4.668</v>
      </c>
      <c r="O503" s="1" t="n">
        <v>107.55</v>
      </c>
      <c r="P503" s="0" t="s">
        <v>3222</v>
      </c>
    </row>
    <row r="504" customFormat="false" ht="15" hidden="false" customHeight="true" outlineLevel="0" collapsed="false">
      <c r="A504" s="1" t="n">
        <v>3</v>
      </c>
      <c r="B504" s="18" t="n">
        <v>46178</v>
      </c>
      <c r="C504" s="1" t="n">
        <v>100</v>
      </c>
      <c r="D504" s="1" t="s">
        <v>3395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3375</v>
      </c>
      <c r="N504" s="1" t="n">
        <v>7.384</v>
      </c>
      <c r="O504" s="1" t="n">
        <v>222.95</v>
      </c>
      <c r="P504" s="0" t="s">
        <v>3222</v>
      </c>
    </row>
    <row r="505" customFormat="false" ht="15" hidden="false" customHeight="true" outlineLevel="0" collapsed="false">
      <c r="A505" s="1" t="n">
        <v>3</v>
      </c>
      <c r="B505" s="18" t="n">
        <v>46178</v>
      </c>
      <c r="C505" s="1" t="n">
        <v>100</v>
      </c>
      <c r="D505" s="1" t="s">
        <v>3395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3377</v>
      </c>
      <c r="N505" s="1" t="n">
        <v>5.974</v>
      </c>
      <c r="O505" s="1" t="n">
        <v>223.11</v>
      </c>
      <c r="P505" s="0" t="s">
        <v>3222</v>
      </c>
    </row>
    <row r="506" customFormat="false" ht="15" hidden="false" customHeight="true" outlineLevel="0" collapsed="false">
      <c r="A506" s="1" t="n">
        <v>3</v>
      </c>
      <c r="B506" s="18" t="n">
        <v>46178</v>
      </c>
      <c r="C506" s="1" t="n">
        <v>100</v>
      </c>
      <c r="D506" s="1" t="s">
        <v>3395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3378</v>
      </c>
      <c r="N506" s="1" t="n">
        <v>11.208</v>
      </c>
      <c r="O506" s="1" t="n">
        <v>418.58</v>
      </c>
      <c r="P506" s="0" t="s">
        <v>3222</v>
      </c>
    </row>
    <row r="507" customFormat="false" ht="15" hidden="false" customHeight="true" outlineLevel="0" collapsed="false">
      <c r="A507" s="1" t="n">
        <v>3</v>
      </c>
      <c r="B507" s="18" t="n">
        <v>46178</v>
      </c>
      <c r="C507" s="1" t="n">
        <v>100</v>
      </c>
      <c r="D507" s="1" t="s">
        <v>3395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3379</v>
      </c>
      <c r="N507" s="1" t="n">
        <v>9.974</v>
      </c>
      <c r="O507" s="1" t="n">
        <v>404.2</v>
      </c>
      <c r="P507" s="0" t="s">
        <v>3222</v>
      </c>
    </row>
    <row r="508" customFormat="false" ht="15" hidden="false" customHeight="true" outlineLevel="0" collapsed="false">
      <c r="A508" s="1" t="n">
        <v>3</v>
      </c>
      <c r="B508" s="18" t="n">
        <v>46178</v>
      </c>
      <c r="C508" s="1" t="n">
        <v>100</v>
      </c>
      <c r="D508" s="1" t="s">
        <v>3395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3380</v>
      </c>
      <c r="N508" s="1" t="n">
        <v>16.23</v>
      </c>
      <c r="O508" s="1" t="n">
        <v>709.32</v>
      </c>
      <c r="P508" s="0" t="s">
        <v>3222</v>
      </c>
    </row>
    <row r="509" customFormat="false" ht="15" hidden="false" customHeight="true" outlineLevel="0" collapsed="false">
      <c r="A509" s="1" t="n">
        <v>3</v>
      </c>
      <c r="B509" s="18" t="n">
        <v>46178</v>
      </c>
      <c r="C509" s="1" t="n">
        <v>100</v>
      </c>
      <c r="D509" s="1" t="s">
        <v>3395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3381</v>
      </c>
      <c r="N509" s="1" t="n">
        <v>10.508</v>
      </c>
      <c r="O509" s="1" t="n">
        <v>467.6</v>
      </c>
      <c r="P509" s="0" t="s">
        <v>3222</v>
      </c>
    </row>
    <row r="510" customFormat="false" ht="15" hidden="false" customHeight="true" outlineLevel="0" collapsed="false">
      <c r="A510" s="1" t="n">
        <v>3</v>
      </c>
      <c r="B510" s="18" t="n">
        <v>46178</v>
      </c>
      <c r="C510" s="1" t="n">
        <v>100</v>
      </c>
      <c r="D510" s="1" t="s">
        <v>3395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3382</v>
      </c>
      <c r="N510" s="1" t="n">
        <v>2.428</v>
      </c>
      <c r="O510" s="1" t="n">
        <v>98.4</v>
      </c>
      <c r="P510" s="0" t="s">
        <v>3222</v>
      </c>
    </row>
    <row r="511" customFormat="false" ht="15" hidden="false" customHeight="true" outlineLevel="0" collapsed="false">
      <c r="A511" s="1" t="n">
        <v>3</v>
      </c>
      <c r="B511" s="18" t="n">
        <v>46178</v>
      </c>
      <c r="C511" s="1" t="n">
        <v>100</v>
      </c>
      <c r="D511" s="1" t="s">
        <v>3395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3384</v>
      </c>
      <c r="N511" s="1" t="n">
        <v>3.462</v>
      </c>
      <c r="O511" s="1" t="n">
        <v>178.82</v>
      </c>
      <c r="P511" s="0" t="s">
        <v>3222</v>
      </c>
    </row>
    <row r="512" customFormat="false" ht="15" hidden="false" customHeight="true" outlineLevel="0" collapsed="false">
      <c r="A512" s="1" t="n">
        <v>3</v>
      </c>
      <c r="B512" s="18" t="n">
        <v>46178</v>
      </c>
      <c r="C512" s="1" t="n">
        <v>100</v>
      </c>
      <c r="D512" s="1" t="s">
        <v>3395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3386</v>
      </c>
      <c r="N512" s="1" t="n">
        <v>3.69</v>
      </c>
      <c r="O512" s="1" t="n">
        <v>5.84</v>
      </c>
      <c r="P512" s="0" t="s">
        <v>3222</v>
      </c>
    </row>
    <row r="513" customFormat="false" ht="15" hidden="false" customHeight="true" outlineLevel="0" collapsed="false">
      <c r="A513" s="1" t="n">
        <v>3</v>
      </c>
      <c r="B513" s="18" t="n">
        <v>46178</v>
      </c>
      <c r="C513" s="1" t="n">
        <v>100</v>
      </c>
      <c r="D513" s="1" t="s">
        <v>3395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3387</v>
      </c>
      <c r="N513" s="1" t="n">
        <v>15.34</v>
      </c>
      <c r="O513" s="1" t="n">
        <v>36.45</v>
      </c>
      <c r="P513" s="0" t="s">
        <v>3222</v>
      </c>
    </row>
    <row r="514" customFormat="false" ht="15" hidden="false" customHeight="true" outlineLevel="0" collapsed="false">
      <c r="A514" s="1" t="n">
        <v>3</v>
      </c>
      <c r="B514" s="18" t="n">
        <v>46178</v>
      </c>
      <c r="C514" s="1" t="n">
        <v>100</v>
      </c>
      <c r="D514" s="1" t="s">
        <v>3395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3388</v>
      </c>
      <c r="N514" s="1" t="n">
        <v>0.334</v>
      </c>
      <c r="O514" s="1" t="n">
        <v>0</v>
      </c>
      <c r="P514" s="0" t="s">
        <v>3222</v>
      </c>
    </row>
    <row r="515" customFormat="false" ht="15" hidden="false" customHeight="true" outlineLevel="0" collapsed="false">
      <c r="A515" s="1" t="n">
        <v>3</v>
      </c>
      <c r="B515" s="18" t="n">
        <v>46178</v>
      </c>
      <c r="C515" s="1" t="n">
        <v>100</v>
      </c>
      <c r="D515" s="1" t="s">
        <v>3395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3389</v>
      </c>
      <c r="N515" s="1" t="n">
        <v>3.541</v>
      </c>
      <c r="O515" s="1" t="n">
        <v>75.98</v>
      </c>
      <c r="P515" s="0" t="s">
        <v>3222</v>
      </c>
    </row>
    <row r="516" customFormat="false" ht="15" hidden="false" customHeight="true" outlineLevel="0" collapsed="false">
      <c r="A516" s="1" t="n">
        <v>3</v>
      </c>
      <c r="B516" s="18" t="n">
        <v>46178</v>
      </c>
      <c r="C516" s="1" t="n">
        <v>100</v>
      </c>
      <c r="D516" s="1" t="s">
        <v>3395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3390</v>
      </c>
      <c r="N516" s="1" t="n">
        <v>8.894</v>
      </c>
      <c r="O516" s="1" t="n">
        <v>204.01</v>
      </c>
      <c r="P516" s="0" t="s">
        <v>3222</v>
      </c>
    </row>
    <row r="517" customFormat="false" ht="15" hidden="false" customHeight="true" outlineLevel="0" collapsed="false">
      <c r="A517" s="1" t="n">
        <v>3</v>
      </c>
      <c r="B517" s="18" t="n">
        <v>46178</v>
      </c>
      <c r="C517" s="1" t="n">
        <v>100</v>
      </c>
      <c r="D517" s="1" t="s">
        <v>3395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3391</v>
      </c>
      <c r="N517" s="1" t="n">
        <v>13.804</v>
      </c>
      <c r="O517" s="1" t="n">
        <v>326.84</v>
      </c>
      <c r="P517" s="0" t="s">
        <v>3222</v>
      </c>
    </row>
    <row r="518" customFormat="false" ht="15" hidden="false" customHeight="true" outlineLevel="0" collapsed="false">
      <c r="A518" s="1" t="n">
        <v>3</v>
      </c>
      <c r="B518" s="18" t="n">
        <v>46178</v>
      </c>
      <c r="C518" s="1" t="n">
        <v>100</v>
      </c>
      <c r="D518" s="1" t="s">
        <v>3395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3392</v>
      </c>
      <c r="N518" s="1" t="n">
        <v>13.278</v>
      </c>
      <c r="O518" s="1" t="n">
        <v>343.87</v>
      </c>
      <c r="P518" s="0" t="s">
        <v>3222</v>
      </c>
    </row>
    <row r="519" customFormat="false" ht="15" hidden="false" customHeight="true" outlineLevel="0" collapsed="false">
      <c r="A519" s="1" t="n">
        <v>3</v>
      </c>
      <c r="B519" s="18" t="n">
        <v>46178</v>
      </c>
      <c r="C519" s="1" t="n">
        <v>100</v>
      </c>
      <c r="D519" s="1" t="s">
        <v>3395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3393</v>
      </c>
      <c r="N519" s="1" t="n">
        <v>3.186</v>
      </c>
      <c r="O519" s="1" t="n">
        <v>80.15</v>
      </c>
      <c r="P519" s="0" t="s">
        <v>3222</v>
      </c>
    </row>
    <row r="520" customFormat="false" ht="15" hidden="false" customHeight="true" outlineLevel="0" collapsed="false">
      <c r="A520" s="1" t="n">
        <v>3</v>
      </c>
      <c r="B520" s="18" t="n">
        <v>46178</v>
      </c>
      <c r="C520" s="1" t="n">
        <v>100</v>
      </c>
      <c r="D520" s="1" t="s">
        <v>3395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3386</v>
      </c>
      <c r="N520" s="1" t="n">
        <v>2.509</v>
      </c>
      <c r="O520" s="1" t="n">
        <v>3.7</v>
      </c>
      <c r="P520" s="0" t="s">
        <v>3222</v>
      </c>
    </row>
    <row r="521" customFormat="false" ht="15" hidden="false" customHeight="true" outlineLevel="0" collapsed="false">
      <c r="A521" s="1" t="n">
        <v>3</v>
      </c>
      <c r="B521" s="18" t="n">
        <v>46178</v>
      </c>
      <c r="C521" s="1" t="n">
        <v>100</v>
      </c>
      <c r="D521" s="1" t="s">
        <v>3395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3387</v>
      </c>
      <c r="N521" s="1" t="n">
        <v>2.733</v>
      </c>
      <c r="O521" s="1" t="n">
        <v>6.05</v>
      </c>
      <c r="P521" s="0" t="s">
        <v>3222</v>
      </c>
    </row>
    <row r="522" customFormat="false" ht="15" hidden="false" customHeight="true" outlineLevel="0" collapsed="false">
      <c r="A522" s="1" t="n">
        <v>3</v>
      </c>
      <c r="B522" s="18" t="n">
        <v>46178</v>
      </c>
      <c r="C522" s="1" t="n">
        <v>100</v>
      </c>
      <c r="D522" s="1" t="s">
        <v>3395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3388</v>
      </c>
      <c r="N522" s="1" t="n">
        <v>0.455</v>
      </c>
      <c r="O522" s="1" t="n">
        <v>0</v>
      </c>
      <c r="P522" s="0" t="s">
        <v>3222</v>
      </c>
    </row>
    <row r="523" customFormat="false" ht="15" hidden="false" customHeight="true" outlineLevel="0" collapsed="false">
      <c r="A523" s="1" t="n">
        <v>3</v>
      </c>
      <c r="B523" s="18" t="n">
        <v>46178</v>
      </c>
      <c r="C523" s="1" t="n">
        <v>100</v>
      </c>
      <c r="D523" s="1" t="s">
        <v>3395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3389</v>
      </c>
      <c r="N523" s="1" t="n">
        <v>2.754</v>
      </c>
      <c r="O523" s="1" t="n">
        <v>66.96</v>
      </c>
      <c r="P523" s="0" t="s">
        <v>3222</v>
      </c>
    </row>
    <row r="524" customFormat="false" ht="15" hidden="false" customHeight="true" outlineLevel="0" collapsed="false">
      <c r="A524" s="1" t="n">
        <v>3</v>
      </c>
      <c r="B524" s="18" t="n">
        <v>46178</v>
      </c>
      <c r="C524" s="1" t="n">
        <v>100</v>
      </c>
      <c r="D524" s="1" t="s">
        <v>3395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3375</v>
      </c>
      <c r="N524" s="1" t="n">
        <v>4.924</v>
      </c>
      <c r="O524" s="1" t="n">
        <v>156.89</v>
      </c>
      <c r="P524" s="0" t="s">
        <v>3222</v>
      </c>
    </row>
    <row r="525" customFormat="false" ht="15" hidden="false" customHeight="true" outlineLevel="0" collapsed="false">
      <c r="A525" s="1" t="n">
        <v>3</v>
      </c>
      <c r="B525" s="18" t="n">
        <v>46178</v>
      </c>
      <c r="C525" s="1" t="n">
        <v>100</v>
      </c>
      <c r="D525" s="1" t="s">
        <v>3395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3376</v>
      </c>
      <c r="N525" s="1" t="n">
        <v>11.345</v>
      </c>
      <c r="O525" s="1" t="n">
        <v>390.01</v>
      </c>
      <c r="P525" s="0" t="s">
        <v>3222</v>
      </c>
    </row>
    <row r="526" customFormat="false" ht="15" hidden="false" customHeight="true" outlineLevel="0" collapsed="false">
      <c r="A526" s="1" t="n">
        <v>3</v>
      </c>
      <c r="B526" s="18" t="n">
        <v>46178</v>
      </c>
      <c r="C526" s="1" t="n">
        <v>100</v>
      </c>
      <c r="D526" s="1" t="s">
        <v>3395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3377</v>
      </c>
      <c r="N526" s="1" t="n">
        <v>2.404</v>
      </c>
      <c r="O526" s="1" t="n">
        <v>94.74</v>
      </c>
      <c r="P526" s="0" t="s">
        <v>3222</v>
      </c>
    </row>
    <row r="527" customFormat="false" ht="15" hidden="false" customHeight="true" outlineLevel="0" collapsed="false">
      <c r="A527" s="1" t="n">
        <v>3</v>
      </c>
      <c r="B527" s="18" t="n">
        <v>46178</v>
      </c>
      <c r="C527" s="1" t="n">
        <v>100</v>
      </c>
      <c r="D527" s="1" t="s">
        <v>3395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3378</v>
      </c>
      <c r="N527" s="1" t="n">
        <v>5.438</v>
      </c>
      <c r="O527" s="1" t="n">
        <v>214.31</v>
      </c>
      <c r="P527" s="0" t="s">
        <v>3222</v>
      </c>
    </row>
    <row r="528" customFormat="false" ht="15" hidden="false" customHeight="true" outlineLevel="0" collapsed="false">
      <c r="A528" s="1" t="n">
        <v>3</v>
      </c>
      <c r="B528" s="18" t="n">
        <v>46178</v>
      </c>
      <c r="C528" s="1" t="n">
        <v>100</v>
      </c>
      <c r="D528" s="1" t="s">
        <v>3395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3379</v>
      </c>
      <c r="N528" s="1" t="n">
        <v>4.972</v>
      </c>
      <c r="O528" s="1" t="n">
        <v>212.62</v>
      </c>
      <c r="P528" s="0" t="s">
        <v>3222</v>
      </c>
    </row>
    <row r="529" customFormat="false" ht="15" hidden="false" customHeight="true" outlineLevel="0" collapsed="false">
      <c r="A529" s="1" t="n">
        <v>3</v>
      </c>
      <c r="B529" s="18" t="n">
        <v>46178</v>
      </c>
      <c r="C529" s="1" t="n">
        <v>100</v>
      </c>
      <c r="D529" s="1" t="s">
        <v>3395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3380</v>
      </c>
      <c r="N529" s="1" t="n">
        <v>9.21</v>
      </c>
      <c r="O529" s="1" t="n">
        <v>424.76</v>
      </c>
      <c r="P529" s="0" t="s">
        <v>3222</v>
      </c>
    </row>
    <row r="530" customFormat="false" ht="15" hidden="false" customHeight="true" outlineLevel="0" collapsed="false">
      <c r="A530" s="1" t="n">
        <v>3</v>
      </c>
      <c r="B530" s="18" t="n">
        <v>46178</v>
      </c>
      <c r="C530" s="1" t="n">
        <v>100</v>
      </c>
      <c r="D530" s="1" t="s">
        <v>3395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3381</v>
      </c>
      <c r="N530" s="1" t="n">
        <v>4.05</v>
      </c>
      <c r="O530" s="1" t="n">
        <v>190.18</v>
      </c>
      <c r="P530" s="0" t="s">
        <v>3222</v>
      </c>
    </row>
    <row r="531" customFormat="false" ht="15" hidden="false" customHeight="true" outlineLevel="0" collapsed="false">
      <c r="A531" s="1" t="n">
        <v>3</v>
      </c>
      <c r="B531" s="18" t="n">
        <v>46178</v>
      </c>
      <c r="C531" s="1" t="n">
        <v>100</v>
      </c>
      <c r="D531" s="1" t="s">
        <v>3395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3382</v>
      </c>
      <c r="N531" s="1" t="n">
        <v>1.924</v>
      </c>
      <c r="O531" s="1" t="n">
        <v>82.28</v>
      </c>
      <c r="P531" s="0" t="s">
        <v>3222</v>
      </c>
    </row>
    <row r="532" customFormat="false" ht="15" hidden="false" customHeight="true" outlineLevel="0" collapsed="false">
      <c r="A532" s="1" t="n">
        <v>3</v>
      </c>
      <c r="B532" s="18" t="n">
        <v>46178</v>
      </c>
      <c r="C532" s="1" t="n">
        <v>100</v>
      </c>
      <c r="D532" s="1" t="s">
        <v>3395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3383</v>
      </c>
      <c r="N532" s="1" t="n">
        <v>1.968</v>
      </c>
      <c r="O532" s="1" t="n">
        <v>95.71</v>
      </c>
      <c r="P532" s="0" t="s">
        <v>3222</v>
      </c>
    </row>
    <row r="533" customFormat="false" ht="15" hidden="false" customHeight="true" outlineLevel="0" collapsed="false">
      <c r="A533" s="1" t="n">
        <v>3</v>
      </c>
      <c r="B533" s="18" t="n">
        <v>46178</v>
      </c>
      <c r="C533" s="1" t="n">
        <v>100</v>
      </c>
      <c r="D533" s="1" t="s">
        <v>3395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3384</v>
      </c>
      <c r="N533" s="1" t="n">
        <v>1.568</v>
      </c>
      <c r="O533" s="1" t="n">
        <v>85.47</v>
      </c>
      <c r="P533" s="0" t="s">
        <v>3222</v>
      </c>
    </row>
    <row r="534" customFormat="false" ht="15" hidden="false" customHeight="true" outlineLevel="0" collapsed="false">
      <c r="A534" s="1" t="n">
        <v>3</v>
      </c>
      <c r="B534" s="18" t="n">
        <v>46178</v>
      </c>
      <c r="C534" s="1" t="n">
        <v>100</v>
      </c>
      <c r="D534" s="1" t="s">
        <v>3395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3394</v>
      </c>
      <c r="N534" s="1" t="n">
        <v>2.38</v>
      </c>
      <c r="O534" s="1" t="n">
        <v>81.82</v>
      </c>
      <c r="P534" s="0" t="s">
        <v>3222</v>
      </c>
    </row>
    <row r="535" customFormat="false" ht="15" hidden="false" customHeight="true" outlineLevel="0" collapsed="false">
      <c r="A535" s="1" t="n">
        <v>3</v>
      </c>
      <c r="B535" s="18" t="n">
        <v>46178</v>
      </c>
      <c r="C535" s="1" t="n">
        <v>100</v>
      </c>
      <c r="D535" s="1" t="s">
        <v>3395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3386</v>
      </c>
      <c r="N535" s="1" t="n">
        <v>2.766</v>
      </c>
      <c r="O535" s="1" t="n">
        <v>4.62</v>
      </c>
      <c r="P535" s="0" t="s">
        <v>3222</v>
      </c>
    </row>
    <row r="536" customFormat="false" ht="15" hidden="false" customHeight="true" outlineLevel="0" collapsed="false">
      <c r="A536" s="1" t="n">
        <v>3</v>
      </c>
      <c r="B536" s="18" t="n">
        <v>46178</v>
      </c>
      <c r="C536" s="1" t="n">
        <v>100</v>
      </c>
      <c r="D536" s="1" t="s">
        <v>3395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3387</v>
      </c>
      <c r="N536" s="1" t="n">
        <v>11.58</v>
      </c>
      <c r="O536" s="1" t="n">
        <v>29.04</v>
      </c>
      <c r="P536" s="0" t="s">
        <v>3222</v>
      </c>
    </row>
    <row r="537" customFormat="false" ht="15" hidden="false" customHeight="true" outlineLevel="0" collapsed="false">
      <c r="A537" s="1" t="n">
        <v>3</v>
      </c>
      <c r="B537" s="18" t="n">
        <v>46178</v>
      </c>
      <c r="C537" s="1" t="n">
        <v>100</v>
      </c>
      <c r="D537" s="1" t="s">
        <v>3395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3388</v>
      </c>
      <c r="N537" s="1" t="n">
        <v>0.317</v>
      </c>
      <c r="O537" s="1" t="n">
        <v>0</v>
      </c>
      <c r="P537" s="0" t="s">
        <v>3222</v>
      </c>
    </row>
    <row r="538" customFormat="false" ht="15" hidden="false" customHeight="true" outlineLevel="0" collapsed="false">
      <c r="A538" s="1" t="n">
        <v>3</v>
      </c>
      <c r="B538" s="18" t="n">
        <v>46178</v>
      </c>
      <c r="C538" s="1" t="n">
        <v>100</v>
      </c>
      <c r="D538" s="1" t="s">
        <v>3395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3375</v>
      </c>
      <c r="N538" s="1" t="n">
        <v>4.624</v>
      </c>
      <c r="O538" s="1" t="n">
        <v>147.44</v>
      </c>
      <c r="P538" s="0" t="s">
        <v>3222</v>
      </c>
    </row>
    <row r="539" customFormat="false" ht="15" hidden="false" customHeight="true" outlineLevel="0" collapsed="false">
      <c r="A539" s="1" t="n">
        <v>3</v>
      </c>
      <c r="B539" s="18" t="n">
        <v>46178</v>
      </c>
      <c r="C539" s="1" t="n">
        <v>100</v>
      </c>
      <c r="D539" s="1" t="s">
        <v>3395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3377</v>
      </c>
      <c r="N539" s="1" t="n">
        <v>2.506</v>
      </c>
      <c r="O539" s="1" t="n">
        <v>98.84</v>
      </c>
      <c r="P539" s="0" t="s">
        <v>3222</v>
      </c>
    </row>
    <row r="540" customFormat="false" ht="15" hidden="false" customHeight="true" outlineLevel="0" collapsed="false">
      <c r="A540" s="1" t="n">
        <v>3</v>
      </c>
      <c r="B540" s="18" t="n">
        <v>46178</v>
      </c>
      <c r="C540" s="1" t="n">
        <v>100</v>
      </c>
      <c r="D540" s="1" t="s">
        <v>3395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3378</v>
      </c>
      <c r="N540" s="1" t="n">
        <v>4.964</v>
      </c>
      <c r="O540" s="1" t="n">
        <v>195.78</v>
      </c>
      <c r="P540" s="0" t="s">
        <v>3222</v>
      </c>
    </row>
    <row r="541" customFormat="false" ht="15" hidden="false" customHeight="true" outlineLevel="0" collapsed="false">
      <c r="A541" s="1" t="n">
        <v>3</v>
      </c>
      <c r="B541" s="18" t="n">
        <v>46178</v>
      </c>
      <c r="C541" s="1" t="n">
        <v>100</v>
      </c>
      <c r="D541" s="1" t="s">
        <v>3395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3379</v>
      </c>
      <c r="N541" s="1" t="n">
        <v>4.284</v>
      </c>
      <c r="O541" s="1" t="n">
        <v>183.35</v>
      </c>
      <c r="P541" s="0" t="s">
        <v>3222</v>
      </c>
    </row>
    <row r="542" customFormat="false" ht="15" hidden="false" customHeight="true" outlineLevel="0" collapsed="false">
      <c r="A542" s="1" t="n">
        <v>3</v>
      </c>
      <c r="B542" s="18" t="n">
        <v>46178</v>
      </c>
      <c r="C542" s="1" t="n">
        <v>100</v>
      </c>
      <c r="D542" s="1" t="s">
        <v>3395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3380</v>
      </c>
      <c r="N542" s="1" t="n">
        <v>8.5</v>
      </c>
      <c r="O542" s="1" t="n">
        <v>392.32</v>
      </c>
      <c r="P542" s="0" t="s">
        <v>3222</v>
      </c>
    </row>
    <row r="543" customFormat="false" ht="15" hidden="false" customHeight="true" outlineLevel="0" collapsed="false">
      <c r="A543" s="1" t="n">
        <v>3</v>
      </c>
      <c r="B543" s="18" t="n">
        <v>46178</v>
      </c>
      <c r="C543" s="1" t="n">
        <v>100</v>
      </c>
      <c r="D543" s="1" t="s">
        <v>3395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3381</v>
      </c>
      <c r="N543" s="1" t="n">
        <v>3.436</v>
      </c>
      <c r="O543" s="1" t="n">
        <v>161.47</v>
      </c>
      <c r="P543" s="0" t="s">
        <v>3222</v>
      </c>
    </row>
    <row r="544" customFormat="false" ht="15" hidden="false" customHeight="true" outlineLevel="0" collapsed="false">
      <c r="A544" s="1" t="n">
        <v>3</v>
      </c>
      <c r="B544" s="18" t="n">
        <v>46178</v>
      </c>
      <c r="C544" s="1" t="n">
        <v>100</v>
      </c>
      <c r="D544" s="1" t="s">
        <v>3395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3382</v>
      </c>
      <c r="N544" s="1" t="n">
        <v>1.316</v>
      </c>
      <c r="O544" s="1" t="n">
        <v>56.32</v>
      </c>
      <c r="P544" s="0" t="s">
        <v>3222</v>
      </c>
    </row>
    <row r="545" customFormat="false" ht="15" hidden="false" customHeight="true" outlineLevel="0" collapsed="false">
      <c r="A545" s="1" t="n">
        <v>3</v>
      </c>
      <c r="B545" s="18" t="n">
        <v>46178</v>
      </c>
      <c r="C545" s="1" t="n">
        <v>100</v>
      </c>
      <c r="D545" s="1" t="s">
        <v>3395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3384</v>
      </c>
      <c r="N545" s="1" t="n">
        <v>1.582</v>
      </c>
      <c r="O545" s="1" t="n">
        <v>86.3</v>
      </c>
      <c r="P545" s="0" t="s">
        <v>3222</v>
      </c>
    </row>
    <row r="546" customFormat="false" ht="15" hidden="false" customHeight="true" outlineLevel="0" collapsed="false">
      <c r="A546" s="1" t="n">
        <v>3</v>
      </c>
      <c r="B546" s="18" t="n">
        <v>46178</v>
      </c>
      <c r="C546" s="1" t="n">
        <v>100</v>
      </c>
      <c r="D546" s="1" t="s">
        <v>3395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3386</v>
      </c>
      <c r="N546" s="1" t="n">
        <v>2.322</v>
      </c>
      <c r="O546" s="1" t="n">
        <v>3.88</v>
      </c>
      <c r="P546" s="0" t="s">
        <v>3222</v>
      </c>
    </row>
    <row r="547" customFormat="false" ht="15" hidden="false" customHeight="true" outlineLevel="0" collapsed="false">
      <c r="A547" s="1" t="n">
        <v>3</v>
      </c>
      <c r="B547" s="18" t="n">
        <v>46178</v>
      </c>
      <c r="C547" s="1" t="n">
        <v>100</v>
      </c>
      <c r="D547" s="1" t="s">
        <v>3395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3387</v>
      </c>
      <c r="N547" s="1" t="n">
        <v>8.965</v>
      </c>
      <c r="O547" s="1" t="n">
        <v>22.5</v>
      </c>
      <c r="P547" s="0" t="s">
        <v>3222</v>
      </c>
    </row>
    <row r="548" customFormat="false" ht="15" hidden="false" customHeight="true" outlineLevel="0" collapsed="false">
      <c r="A548" s="1" t="n">
        <v>3</v>
      </c>
      <c r="B548" s="18" t="n">
        <v>46178</v>
      </c>
      <c r="C548" s="1" t="n">
        <v>100</v>
      </c>
      <c r="D548" s="1" t="s">
        <v>3395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3388</v>
      </c>
      <c r="N548" s="1" t="n">
        <v>0.301</v>
      </c>
      <c r="O548" s="1" t="n">
        <v>0</v>
      </c>
      <c r="P548" s="0" t="s">
        <v>3222</v>
      </c>
    </row>
    <row r="549" customFormat="false" ht="15" hidden="false" customHeight="true" outlineLevel="0" collapsed="false">
      <c r="A549" s="1" t="n">
        <v>3</v>
      </c>
      <c r="B549" s="18" t="n">
        <v>46178</v>
      </c>
      <c r="C549" s="1" t="n">
        <v>171</v>
      </c>
      <c r="D549" s="1" t="s">
        <v>3455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3456</v>
      </c>
      <c r="N549" s="1" t="n">
        <v>3</v>
      </c>
      <c r="O549" s="1" t="n">
        <v>32.97</v>
      </c>
      <c r="P549" s="0" t="s">
        <v>3457</v>
      </c>
    </row>
    <row r="550" customFormat="false" ht="15" hidden="false" customHeight="true" outlineLevel="0" collapsed="false">
      <c r="A550" s="1" t="n">
        <v>3</v>
      </c>
      <c r="B550" s="18" t="n">
        <v>46179</v>
      </c>
      <c r="C550" s="1" t="n">
        <v>1</v>
      </c>
      <c r="D550" s="1" t="s">
        <v>3255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3256</v>
      </c>
      <c r="N550" s="1" t="n">
        <v>180</v>
      </c>
      <c r="O550" s="1" t="n">
        <v>270</v>
      </c>
      <c r="P550" s="0" t="s">
        <v>3222</v>
      </c>
    </row>
    <row r="551" customFormat="false" ht="15" hidden="false" customHeight="true" outlineLevel="0" collapsed="false">
      <c r="A551" s="1" t="n">
        <v>3</v>
      </c>
      <c r="B551" s="18" t="n">
        <v>46179</v>
      </c>
      <c r="C551" s="1" t="n">
        <v>1</v>
      </c>
      <c r="D551" s="1" t="s">
        <v>3255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3458</v>
      </c>
      <c r="N551" s="1" t="n">
        <v>720</v>
      </c>
      <c r="O551" s="1" t="n">
        <v>380</v>
      </c>
      <c r="P551" s="0" t="s">
        <v>3222</v>
      </c>
    </row>
    <row r="552" customFormat="false" ht="15" hidden="false" customHeight="true" outlineLevel="0" collapsed="false">
      <c r="A552" s="1" t="n">
        <v>3</v>
      </c>
      <c r="B552" s="18" t="n">
        <v>46179</v>
      </c>
      <c r="C552" s="1" t="n">
        <v>1</v>
      </c>
      <c r="D552" s="1" t="s">
        <v>3255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3459</v>
      </c>
      <c r="N552" s="1" t="n">
        <v>2880</v>
      </c>
      <c r="O552" s="1" t="n">
        <v>1480</v>
      </c>
      <c r="P552" s="0" t="s">
        <v>3222</v>
      </c>
    </row>
    <row r="553" customFormat="false" ht="15" hidden="false" customHeight="true" outlineLevel="0" collapsed="false">
      <c r="A553" s="1" t="n">
        <v>3</v>
      </c>
      <c r="B553" s="18" t="n">
        <v>46179</v>
      </c>
      <c r="C553" s="1" t="n">
        <v>1</v>
      </c>
      <c r="D553" s="1" t="s">
        <v>3255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3460</v>
      </c>
      <c r="N553" s="1" t="n">
        <v>24</v>
      </c>
      <c r="O553" s="1" t="n">
        <v>60</v>
      </c>
      <c r="P553" s="0" t="s">
        <v>3222</v>
      </c>
    </row>
    <row r="554" customFormat="false" ht="15" hidden="false" customHeight="true" outlineLevel="0" collapsed="false">
      <c r="A554" s="1" t="n">
        <v>3</v>
      </c>
      <c r="B554" s="18" t="n">
        <v>46179</v>
      </c>
      <c r="C554" s="1" t="n">
        <v>1</v>
      </c>
      <c r="D554" s="1" t="s">
        <v>3255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3461</v>
      </c>
      <c r="N554" s="1" t="n">
        <v>12</v>
      </c>
      <c r="O554" s="1" t="n">
        <v>45</v>
      </c>
      <c r="P554" s="0" t="s">
        <v>3222</v>
      </c>
    </row>
    <row r="555" customFormat="false" ht="15" hidden="false" customHeight="true" outlineLevel="0" collapsed="false">
      <c r="A555" s="1" t="n">
        <v>3</v>
      </c>
      <c r="B555" s="18" t="n">
        <v>46179</v>
      </c>
      <c r="C555" s="1" t="n">
        <v>1</v>
      </c>
      <c r="D555" s="1" t="s">
        <v>3255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3462</v>
      </c>
      <c r="N555" s="1" t="n">
        <v>9</v>
      </c>
      <c r="O555" s="1" t="n">
        <v>55</v>
      </c>
      <c r="P555" s="0" t="s">
        <v>3222</v>
      </c>
    </row>
    <row r="556" customFormat="false" ht="15" hidden="false" customHeight="true" outlineLevel="0" collapsed="false">
      <c r="A556" s="1" t="n">
        <v>3</v>
      </c>
      <c r="B556" s="18" t="n">
        <v>46179</v>
      </c>
      <c r="C556" s="1" t="n">
        <v>1</v>
      </c>
      <c r="D556" s="1" t="s">
        <v>3255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3463</v>
      </c>
      <c r="N556" s="1" t="n">
        <v>9</v>
      </c>
      <c r="O556" s="1" t="n">
        <v>80</v>
      </c>
      <c r="P556" s="0" t="s">
        <v>3222</v>
      </c>
    </row>
    <row r="557" customFormat="false" ht="15" hidden="false" customHeight="true" outlineLevel="0" collapsed="false">
      <c r="A557" s="1" t="n">
        <v>3</v>
      </c>
      <c r="B557" s="18" t="n">
        <v>46179</v>
      </c>
      <c r="C557" s="1" t="n">
        <v>1</v>
      </c>
      <c r="D557" s="1" t="s">
        <v>3255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3464</v>
      </c>
      <c r="N557" s="1" t="n">
        <v>30</v>
      </c>
      <c r="O557" s="1" t="n">
        <v>57</v>
      </c>
      <c r="P557" s="0" t="s">
        <v>3222</v>
      </c>
    </row>
    <row r="558" customFormat="false" ht="15" hidden="false" customHeight="true" outlineLevel="0" collapsed="false">
      <c r="A558" s="1" t="n">
        <v>3</v>
      </c>
      <c r="B558" s="18" t="n">
        <v>46179</v>
      </c>
      <c r="C558" s="1" t="n">
        <v>1</v>
      </c>
      <c r="D558" s="1" t="s">
        <v>3255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3465</v>
      </c>
      <c r="N558" s="1" t="n">
        <v>20</v>
      </c>
      <c r="O558" s="1" t="n">
        <v>61</v>
      </c>
      <c r="P558" s="0" t="s">
        <v>3222</v>
      </c>
    </row>
    <row r="559" customFormat="false" ht="15" hidden="false" customHeight="true" outlineLevel="0" collapsed="false">
      <c r="A559" s="1" t="n">
        <v>3</v>
      </c>
      <c r="B559" s="18" t="n">
        <v>46179</v>
      </c>
      <c r="C559" s="1" t="n">
        <v>1</v>
      </c>
      <c r="D559" s="1" t="s">
        <v>3255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3466</v>
      </c>
      <c r="N559" s="1" t="n">
        <v>9</v>
      </c>
      <c r="O559" s="1" t="n">
        <v>70.65</v>
      </c>
      <c r="P559" s="0" t="s">
        <v>3222</v>
      </c>
    </row>
    <row r="560" customFormat="false" ht="15" hidden="false" customHeight="true" outlineLevel="0" collapsed="false">
      <c r="A560" s="1" t="n">
        <v>3</v>
      </c>
      <c r="B560" s="18" t="n">
        <v>46179</v>
      </c>
      <c r="C560" s="1" t="n">
        <v>1</v>
      </c>
      <c r="D560" s="1" t="s">
        <v>3255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3467</v>
      </c>
      <c r="N560" s="1" t="n">
        <v>40</v>
      </c>
      <c r="O560" s="1" t="n">
        <v>132</v>
      </c>
      <c r="P560" s="0" t="s">
        <v>3222</v>
      </c>
    </row>
    <row r="561" customFormat="false" ht="15" hidden="false" customHeight="true" outlineLevel="0" collapsed="false">
      <c r="A561" s="1" t="n">
        <v>3</v>
      </c>
      <c r="B561" s="18" t="n">
        <v>46179</v>
      </c>
      <c r="C561" s="1" t="n">
        <v>1</v>
      </c>
      <c r="D561" s="1" t="s">
        <v>3255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3468</v>
      </c>
      <c r="N561" s="1" t="n">
        <v>20</v>
      </c>
      <c r="O561" s="1" t="n">
        <v>66</v>
      </c>
      <c r="P561" s="0" t="s">
        <v>3222</v>
      </c>
    </row>
    <row r="562" customFormat="false" ht="15" hidden="false" customHeight="true" outlineLevel="0" collapsed="false">
      <c r="A562" s="1" t="n">
        <v>3</v>
      </c>
      <c r="B562" s="18" t="n">
        <v>46179</v>
      </c>
      <c r="C562" s="1" t="n">
        <v>1</v>
      </c>
      <c r="D562" s="1" t="s">
        <v>3255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3469</v>
      </c>
      <c r="N562" s="1" t="n">
        <v>20</v>
      </c>
      <c r="O562" s="1" t="n">
        <v>81</v>
      </c>
      <c r="P562" s="0" t="s">
        <v>3222</v>
      </c>
    </row>
    <row r="563" customFormat="false" ht="15" hidden="false" customHeight="true" outlineLevel="0" collapsed="false">
      <c r="A563" s="1" t="n">
        <v>3</v>
      </c>
      <c r="B563" s="18" t="n">
        <v>46179</v>
      </c>
      <c r="C563" s="1" t="n">
        <v>1</v>
      </c>
      <c r="D563" s="1" t="s">
        <v>3255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3278</v>
      </c>
      <c r="N563" s="1" t="n">
        <v>6</v>
      </c>
      <c r="O563" s="1" t="n">
        <v>28.8</v>
      </c>
      <c r="P563" s="0" t="s">
        <v>3222</v>
      </c>
    </row>
    <row r="564" customFormat="false" ht="15" hidden="false" customHeight="true" outlineLevel="0" collapsed="false">
      <c r="A564" s="1" t="n">
        <v>3</v>
      </c>
      <c r="B564" s="18" t="n">
        <v>46179</v>
      </c>
      <c r="C564" s="1" t="n">
        <v>1</v>
      </c>
      <c r="D564" s="1" t="s">
        <v>3255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3279</v>
      </c>
      <c r="N564" s="1" t="n">
        <v>6</v>
      </c>
      <c r="O564" s="1" t="n">
        <v>25.2</v>
      </c>
      <c r="P564" s="0" t="s">
        <v>3222</v>
      </c>
    </row>
    <row r="565" customFormat="false" ht="15" hidden="false" customHeight="true" outlineLevel="0" collapsed="false">
      <c r="A565" s="1" t="n">
        <v>3</v>
      </c>
      <c r="B565" s="18" t="n">
        <v>46179</v>
      </c>
      <c r="C565" s="1" t="n">
        <v>1</v>
      </c>
      <c r="D565" s="1" t="s">
        <v>3255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3280</v>
      </c>
      <c r="N565" s="1" t="n">
        <v>7</v>
      </c>
      <c r="O565" s="1" t="n">
        <v>31.5</v>
      </c>
      <c r="P565" s="0" t="s">
        <v>3222</v>
      </c>
    </row>
    <row r="566" customFormat="false" ht="15" hidden="false" customHeight="true" outlineLevel="0" collapsed="false">
      <c r="A566" s="1" t="n">
        <v>3</v>
      </c>
      <c r="B566" s="18" t="n">
        <v>46179</v>
      </c>
      <c r="C566" s="1" t="n">
        <v>1</v>
      </c>
      <c r="D566" s="1" t="s">
        <v>3255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3281</v>
      </c>
      <c r="N566" s="1" t="n">
        <v>3</v>
      </c>
      <c r="O566" s="1" t="n">
        <v>22.5</v>
      </c>
      <c r="P566" s="0" t="s">
        <v>3222</v>
      </c>
    </row>
    <row r="567" customFormat="false" ht="15" hidden="false" customHeight="true" outlineLevel="0" collapsed="false">
      <c r="A567" s="1" t="n">
        <v>3</v>
      </c>
      <c r="B567" s="18" t="n">
        <v>46179</v>
      </c>
      <c r="C567" s="1" t="n">
        <v>1</v>
      </c>
      <c r="D567" s="1" t="s">
        <v>3255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3282</v>
      </c>
      <c r="N567" s="1" t="n">
        <v>35</v>
      </c>
      <c r="O567" s="1" t="n">
        <v>192.5</v>
      </c>
      <c r="P567" s="0" t="s">
        <v>3222</v>
      </c>
    </row>
    <row r="568" customFormat="false" ht="15" hidden="false" customHeight="true" outlineLevel="0" collapsed="false">
      <c r="A568" s="1" t="n">
        <v>3</v>
      </c>
      <c r="B568" s="18" t="n">
        <v>46179</v>
      </c>
      <c r="C568" s="1" t="n">
        <v>1</v>
      </c>
      <c r="D568" s="1" t="s">
        <v>3255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3470</v>
      </c>
      <c r="N568" s="1" t="n">
        <v>24</v>
      </c>
      <c r="O568" s="1" t="n">
        <v>180.690111</v>
      </c>
      <c r="P568" s="0" t="s">
        <v>3222</v>
      </c>
    </row>
    <row r="569" customFormat="false" ht="15" hidden="false" customHeight="true" outlineLevel="0" collapsed="false">
      <c r="A569" s="1" t="n">
        <v>3</v>
      </c>
      <c r="B569" s="18" t="n">
        <v>46179</v>
      </c>
      <c r="C569" s="1" t="n">
        <v>1</v>
      </c>
      <c r="D569" s="1" t="s">
        <v>3255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3471</v>
      </c>
      <c r="N569" s="1" t="n">
        <v>24</v>
      </c>
      <c r="O569" s="1" t="n">
        <v>192.18</v>
      </c>
      <c r="P569" s="0" t="s">
        <v>3222</v>
      </c>
    </row>
    <row r="570" customFormat="false" ht="15" hidden="false" customHeight="true" outlineLevel="0" collapsed="false">
      <c r="A570" s="1" t="n">
        <v>3</v>
      </c>
      <c r="B570" s="18" t="n">
        <v>46179</v>
      </c>
      <c r="C570" s="1" t="n">
        <v>1</v>
      </c>
      <c r="D570" s="1" t="s">
        <v>3255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3472</v>
      </c>
      <c r="N570" s="1" t="n">
        <v>12</v>
      </c>
      <c r="O570" s="1" t="n">
        <v>36.02</v>
      </c>
      <c r="P570" s="0" t="s">
        <v>3222</v>
      </c>
    </row>
    <row r="571" customFormat="false" ht="15" hidden="false" customHeight="true" outlineLevel="0" collapsed="false">
      <c r="A571" s="1" t="n">
        <v>3</v>
      </c>
      <c r="B571" s="18" t="n">
        <v>46179</v>
      </c>
      <c r="C571" s="1" t="n">
        <v>1</v>
      </c>
      <c r="D571" s="1" t="s">
        <v>3255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3473</v>
      </c>
      <c r="N571" s="1" t="n">
        <v>12</v>
      </c>
      <c r="O571" s="1" t="n">
        <v>34.91</v>
      </c>
      <c r="P571" s="0" t="s">
        <v>3222</v>
      </c>
    </row>
    <row r="572" customFormat="false" ht="15" hidden="false" customHeight="true" outlineLevel="0" collapsed="false">
      <c r="A572" s="1" t="n">
        <v>3</v>
      </c>
      <c r="B572" s="18" t="n">
        <v>46179</v>
      </c>
      <c r="C572" s="1" t="n">
        <v>1</v>
      </c>
      <c r="D572" s="1" t="s">
        <v>3255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3474</v>
      </c>
      <c r="N572" s="1" t="n">
        <v>6</v>
      </c>
      <c r="O572" s="1" t="n">
        <v>33.49</v>
      </c>
      <c r="P572" s="0" t="s">
        <v>3222</v>
      </c>
    </row>
    <row r="573" customFormat="false" ht="15" hidden="false" customHeight="true" outlineLevel="0" collapsed="false">
      <c r="A573" s="1" t="n">
        <v>3</v>
      </c>
      <c r="B573" s="18" t="n">
        <v>46179</v>
      </c>
      <c r="C573" s="1" t="n">
        <v>1</v>
      </c>
      <c r="D573" s="1" t="s">
        <v>3255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3475</v>
      </c>
      <c r="N573" s="1" t="n">
        <v>36</v>
      </c>
      <c r="O573" s="1" t="n">
        <v>246.82</v>
      </c>
      <c r="P573" s="0" t="s">
        <v>3222</v>
      </c>
    </row>
    <row r="574" customFormat="false" ht="15" hidden="false" customHeight="true" outlineLevel="0" collapsed="false">
      <c r="A574" s="1" t="n">
        <v>3</v>
      </c>
      <c r="B574" s="18" t="n">
        <v>46179</v>
      </c>
      <c r="C574" s="1" t="n">
        <v>1</v>
      </c>
      <c r="D574" s="1" t="s">
        <v>3255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3476</v>
      </c>
      <c r="N574" s="1" t="n">
        <v>120</v>
      </c>
      <c r="O574" s="1" t="n">
        <v>566.17</v>
      </c>
      <c r="P574" s="0" t="s">
        <v>3222</v>
      </c>
    </row>
    <row r="575" customFormat="false" ht="15" hidden="false" customHeight="true" outlineLevel="0" collapsed="false">
      <c r="A575" s="1" t="n">
        <v>3</v>
      </c>
      <c r="B575" s="18" t="n">
        <v>46179</v>
      </c>
      <c r="C575" s="1" t="n">
        <v>1</v>
      </c>
      <c r="D575" s="1" t="s">
        <v>3255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3477</v>
      </c>
      <c r="N575" s="1" t="n">
        <v>12</v>
      </c>
      <c r="O575" s="1" t="n">
        <v>34.91</v>
      </c>
      <c r="P575" s="0" t="s">
        <v>3222</v>
      </c>
    </row>
    <row r="576" customFormat="false" ht="15" hidden="false" customHeight="true" outlineLevel="0" collapsed="false">
      <c r="A576" s="1" t="n">
        <v>3</v>
      </c>
      <c r="B576" s="18" t="n">
        <v>46179</v>
      </c>
      <c r="C576" s="1" t="n">
        <v>1</v>
      </c>
      <c r="D576" s="1" t="s">
        <v>3255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3478</v>
      </c>
      <c r="N576" s="1" t="n">
        <v>12</v>
      </c>
      <c r="O576" s="1" t="n">
        <v>34.91</v>
      </c>
      <c r="P576" s="0" t="s">
        <v>3222</v>
      </c>
    </row>
    <row r="577" customFormat="false" ht="15" hidden="false" customHeight="true" outlineLevel="0" collapsed="false">
      <c r="A577" s="1" t="n">
        <v>3</v>
      </c>
      <c r="B577" s="18" t="n">
        <v>46179</v>
      </c>
      <c r="C577" s="1" t="n">
        <v>1</v>
      </c>
      <c r="D577" s="1" t="s">
        <v>3255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3479</v>
      </c>
      <c r="N577" s="1" t="n">
        <v>4</v>
      </c>
      <c r="O577" s="1" t="n">
        <v>32.44</v>
      </c>
      <c r="P577" s="0" t="s">
        <v>3222</v>
      </c>
    </row>
    <row r="578" customFormat="false" ht="15" hidden="false" customHeight="true" outlineLevel="0" collapsed="false">
      <c r="A578" s="1" t="n">
        <v>3</v>
      </c>
      <c r="B578" s="18" t="n">
        <v>46179</v>
      </c>
      <c r="C578" s="1" t="n">
        <v>1</v>
      </c>
      <c r="D578" s="1" t="s">
        <v>3255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3480</v>
      </c>
      <c r="N578" s="1" t="n">
        <v>60</v>
      </c>
      <c r="O578" s="1" t="n">
        <v>410.650087</v>
      </c>
      <c r="P578" s="0" t="s">
        <v>3222</v>
      </c>
    </row>
    <row r="579" customFormat="false" ht="15" hidden="false" customHeight="true" outlineLevel="0" collapsed="false">
      <c r="A579" s="1" t="n">
        <v>3</v>
      </c>
      <c r="B579" s="18" t="n">
        <v>46179</v>
      </c>
      <c r="C579" s="1" t="n">
        <v>1</v>
      </c>
      <c r="D579" s="1" t="s">
        <v>3255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3481</v>
      </c>
      <c r="N579" s="1" t="n">
        <v>75</v>
      </c>
      <c r="O579" s="1" t="n">
        <v>204.959993</v>
      </c>
      <c r="P579" s="0" t="s">
        <v>3222</v>
      </c>
    </row>
    <row r="580" customFormat="false" ht="15" hidden="false" customHeight="true" outlineLevel="0" collapsed="false">
      <c r="A580" s="1" t="n">
        <v>3</v>
      </c>
      <c r="B580" s="18" t="n">
        <v>46179</v>
      </c>
      <c r="C580" s="1" t="n">
        <v>1</v>
      </c>
      <c r="D580" s="1" t="s">
        <v>3255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3482</v>
      </c>
      <c r="N580" s="1" t="n">
        <v>32</v>
      </c>
      <c r="O580" s="1" t="n">
        <v>183.870065</v>
      </c>
      <c r="P580" s="0" t="s">
        <v>3222</v>
      </c>
    </row>
    <row r="581" customFormat="false" ht="15" hidden="false" customHeight="true" outlineLevel="0" collapsed="false">
      <c r="A581" s="1" t="n">
        <v>3</v>
      </c>
      <c r="B581" s="18" t="n">
        <v>46179</v>
      </c>
      <c r="C581" s="1" t="n">
        <v>1</v>
      </c>
      <c r="D581" s="1" t="s">
        <v>3255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3483</v>
      </c>
      <c r="N581" s="1" t="n">
        <v>6</v>
      </c>
      <c r="O581" s="1" t="n">
        <v>32.44</v>
      </c>
      <c r="P581" s="0" t="s">
        <v>3222</v>
      </c>
    </row>
    <row r="582" customFormat="false" ht="15" hidden="false" customHeight="true" outlineLevel="0" collapsed="false">
      <c r="A582" s="1" t="n">
        <v>3</v>
      </c>
      <c r="B582" s="18" t="n">
        <v>46179</v>
      </c>
      <c r="C582" s="1" t="n">
        <v>1</v>
      </c>
      <c r="D582" s="1" t="s">
        <v>3255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3484</v>
      </c>
      <c r="N582" s="1" t="n">
        <v>16</v>
      </c>
      <c r="O582" s="1" t="n">
        <v>46.450004</v>
      </c>
      <c r="P582" s="0" t="s">
        <v>3222</v>
      </c>
    </row>
    <row r="583" customFormat="false" ht="15" hidden="false" customHeight="true" outlineLevel="0" collapsed="false">
      <c r="A583" s="1" t="n">
        <v>3</v>
      </c>
      <c r="B583" s="18" t="n">
        <v>46179</v>
      </c>
      <c r="C583" s="1" t="n">
        <v>1</v>
      </c>
      <c r="D583" s="1" t="s">
        <v>3255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3485</v>
      </c>
      <c r="N583" s="1" t="n">
        <v>21</v>
      </c>
      <c r="O583" s="1" t="n">
        <v>27.64</v>
      </c>
      <c r="P583" s="0" t="s">
        <v>3222</v>
      </c>
    </row>
    <row r="584" customFormat="false" ht="15" hidden="false" customHeight="true" outlineLevel="0" collapsed="false">
      <c r="A584" s="1" t="n">
        <v>3</v>
      </c>
      <c r="B584" s="18" t="n">
        <v>46179</v>
      </c>
      <c r="C584" s="1" t="n">
        <v>1</v>
      </c>
      <c r="D584" s="1" t="s">
        <v>3255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3486</v>
      </c>
      <c r="N584" s="1" t="n">
        <v>6</v>
      </c>
      <c r="O584" s="1" t="n">
        <v>23.13</v>
      </c>
      <c r="P584" s="0" t="s">
        <v>3222</v>
      </c>
    </row>
    <row r="585" customFormat="false" ht="15" hidden="false" customHeight="true" outlineLevel="0" collapsed="false">
      <c r="A585" s="1" t="n">
        <v>3</v>
      </c>
      <c r="B585" s="18" t="n">
        <v>46179</v>
      </c>
      <c r="C585" s="1" t="n">
        <v>1</v>
      </c>
      <c r="D585" s="1" t="s">
        <v>3255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3487</v>
      </c>
      <c r="N585" s="1" t="n">
        <v>32</v>
      </c>
      <c r="O585" s="1" t="n">
        <v>183.87011</v>
      </c>
      <c r="P585" s="0" t="s">
        <v>3222</v>
      </c>
    </row>
    <row r="586" customFormat="false" ht="15" hidden="false" customHeight="true" outlineLevel="0" collapsed="false">
      <c r="A586" s="1" t="n">
        <v>3</v>
      </c>
      <c r="B586" s="18" t="n">
        <v>46179</v>
      </c>
      <c r="C586" s="1" t="n">
        <v>1</v>
      </c>
      <c r="D586" s="1" t="s">
        <v>3255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3488</v>
      </c>
      <c r="N586" s="1" t="n">
        <v>24</v>
      </c>
      <c r="O586" s="1" t="n">
        <v>161.649876</v>
      </c>
      <c r="P586" s="0" t="s">
        <v>3222</v>
      </c>
    </row>
    <row r="587" customFormat="false" ht="15" hidden="false" customHeight="true" outlineLevel="0" collapsed="false">
      <c r="A587" s="1" t="n">
        <v>3</v>
      </c>
      <c r="B587" s="18" t="n">
        <v>46179</v>
      </c>
      <c r="C587" s="1" t="n">
        <v>1</v>
      </c>
      <c r="D587" s="1" t="s">
        <v>3255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3489</v>
      </c>
      <c r="N587" s="1" t="n">
        <v>12</v>
      </c>
      <c r="O587" s="1" t="n">
        <v>82.27</v>
      </c>
      <c r="P587" s="0" t="s">
        <v>3222</v>
      </c>
    </row>
    <row r="588" customFormat="false" ht="15" hidden="false" customHeight="true" outlineLevel="0" collapsed="false">
      <c r="A588" s="1" t="n">
        <v>3</v>
      </c>
      <c r="B588" s="18" t="n">
        <v>46179</v>
      </c>
      <c r="C588" s="1" t="n">
        <v>1</v>
      </c>
      <c r="D588" s="1" t="s">
        <v>3255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3490</v>
      </c>
      <c r="N588" s="1" t="n">
        <v>80</v>
      </c>
      <c r="O588" s="1" t="n">
        <v>376.629857</v>
      </c>
      <c r="P588" s="0" t="s">
        <v>3222</v>
      </c>
    </row>
    <row r="589" customFormat="false" ht="15" hidden="false" customHeight="true" outlineLevel="0" collapsed="false">
      <c r="A589" s="1" t="n">
        <v>3</v>
      </c>
      <c r="B589" s="18" t="n">
        <v>46179</v>
      </c>
      <c r="C589" s="1" t="n">
        <v>1</v>
      </c>
      <c r="D589" s="1" t="s">
        <v>3255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3491</v>
      </c>
      <c r="N589" s="1" t="n">
        <v>12</v>
      </c>
      <c r="O589" s="1" t="n">
        <v>34.91</v>
      </c>
      <c r="P589" s="0" t="s">
        <v>3222</v>
      </c>
    </row>
    <row r="590" customFormat="false" ht="15" hidden="false" customHeight="true" outlineLevel="0" collapsed="false">
      <c r="A590" s="1" t="n">
        <v>3</v>
      </c>
      <c r="B590" s="18" t="n">
        <v>46179</v>
      </c>
      <c r="C590" s="1" t="n">
        <v>1</v>
      </c>
      <c r="D590" s="1" t="s">
        <v>3255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3492</v>
      </c>
      <c r="N590" s="1" t="n">
        <v>32</v>
      </c>
      <c r="O590" s="1" t="n">
        <v>183.87011</v>
      </c>
      <c r="P590" s="0" t="s">
        <v>3222</v>
      </c>
    </row>
    <row r="591" customFormat="false" ht="15" hidden="false" customHeight="true" outlineLevel="0" collapsed="false">
      <c r="A591" s="1" t="n">
        <v>3</v>
      </c>
      <c r="B591" s="18" t="n">
        <v>46179</v>
      </c>
      <c r="C591" s="1" t="n">
        <v>1</v>
      </c>
      <c r="D591" s="1" t="s">
        <v>3255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3493</v>
      </c>
      <c r="N591" s="1" t="n">
        <v>6</v>
      </c>
      <c r="O591" s="1" t="n">
        <v>32.87</v>
      </c>
      <c r="P591" s="0" t="s">
        <v>3222</v>
      </c>
    </row>
    <row r="592" customFormat="false" ht="15" hidden="false" customHeight="true" outlineLevel="0" collapsed="false">
      <c r="A592" s="1" t="n">
        <v>3</v>
      </c>
      <c r="B592" s="18" t="n">
        <v>46179</v>
      </c>
      <c r="C592" s="1" t="n">
        <v>1</v>
      </c>
      <c r="D592" s="1" t="s">
        <v>3255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3494</v>
      </c>
      <c r="N592" s="1" t="n">
        <v>32</v>
      </c>
      <c r="O592" s="1" t="n">
        <v>183.870065</v>
      </c>
      <c r="P592" s="0" t="s">
        <v>3222</v>
      </c>
    </row>
    <row r="593" customFormat="false" ht="15" hidden="false" customHeight="true" outlineLevel="0" collapsed="false">
      <c r="A593" s="1" t="n">
        <v>3</v>
      </c>
      <c r="B593" s="18" t="n">
        <v>46179</v>
      </c>
      <c r="C593" s="1" t="n">
        <v>1</v>
      </c>
      <c r="D593" s="1" t="s">
        <v>3255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3495</v>
      </c>
      <c r="N593" s="1" t="n">
        <v>72</v>
      </c>
      <c r="O593" s="1" t="n">
        <v>264.579848</v>
      </c>
      <c r="P593" s="0" t="s">
        <v>3222</v>
      </c>
    </row>
    <row r="594" customFormat="false" ht="15" hidden="false" customHeight="true" outlineLevel="0" collapsed="false">
      <c r="A594" s="1" t="n">
        <v>3</v>
      </c>
      <c r="B594" s="18" t="n">
        <v>46179</v>
      </c>
      <c r="C594" s="1" t="n">
        <v>1</v>
      </c>
      <c r="D594" s="1" t="s">
        <v>3255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3496</v>
      </c>
      <c r="N594" s="1" t="n">
        <v>6</v>
      </c>
      <c r="O594" s="1" t="n">
        <v>19.66</v>
      </c>
      <c r="P594" s="0" t="s">
        <v>3222</v>
      </c>
    </row>
    <row r="595" customFormat="false" ht="15" hidden="false" customHeight="true" outlineLevel="0" collapsed="false">
      <c r="A595" s="1" t="n">
        <v>3</v>
      </c>
      <c r="B595" s="18" t="n">
        <v>46179</v>
      </c>
      <c r="C595" s="1" t="n">
        <v>2</v>
      </c>
      <c r="D595" s="1" t="s">
        <v>3220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3225</v>
      </c>
      <c r="N595" s="1" t="n">
        <v>40</v>
      </c>
      <c r="O595" s="1" t="n">
        <v>240</v>
      </c>
      <c r="P595" s="0" t="s">
        <v>3222</v>
      </c>
    </row>
    <row r="596" customFormat="false" ht="15" hidden="false" customHeight="true" outlineLevel="0" collapsed="false">
      <c r="A596" s="1" t="n">
        <v>3</v>
      </c>
      <c r="B596" s="18" t="n">
        <v>46179</v>
      </c>
      <c r="C596" s="1" t="n">
        <v>2</v>
      </c>
      <c r="D596" s="1" t="s">
        <v>3220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3221</v>
      </c>
      <c r="N596" s="1" t="n">
        <v>6</v>
      </c>
      <c r="O596" s="1" t="n">
        <v>15</v>
      </c>
      <c r="P596" s="0" t="s">
        <v>3222</v>
      </c>
    </row>
    <row r="597" customFormat="false" ht="15" hidden="false" customHeight="true" outlineLevel="0" collapsed="false">
      <c r="A597" s="1" t="n">
        <v>3</v>
      </c>
      <c r="B597" s="18" t="n">
        <v>46179</v>
      </c>
      <c r="C597" s="1" t="n">
        <v>2</v>
      </c>
      <c r="D597" s="1" t="s">
        <v>3220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3223</v>
      </c>
      <c r="N597" s="1" t="n">
        <v>8</v>
      </c>
      <c r="O597" s="1" t="n">
        <v>56</v>
      </c>
      <c r="P597" s="0" t="s">
        <v>3222</v>
      </c>
    </row>
    <row r="598" customFormat="false" ht="15" hidden="false" customHeight="true" outlineLevel="0" collapsed="false">
      <c r="A598" s="1" t="n">
        <v>3</v>
      </c>
      <c r="B598" s="18" t="n">
        <v>46179</v>
      </c>
      <c r="C598" s="1" t="n">
        <v>2</v>
      </c>
      <c r="D598" s="1" t="s">
        <v>3220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3224</v>
      </c>
      <c r="N598" s="1" t="n">
        <v>120</v>
      </c>
      <c r="O598" s="1" t="n">
        <v>240</v>
      </c>
      <c r="P598" s="0" t="s">
        <v>3222</v>
      </c>
    </row>
    <row r="599" customFormat="false" ht="15" hidden="false" customHeight="true" outlineLevel="0" collapsed="false">
      <c r="A599" s="1" t="n">
        <v>3</v>
      </c>
      <c r="B599" s="18" t="n">
        <v>46179</v>
      </c>
      <c r="C599" s="1" t="n">
        <v>6</v>
      </c>
      <c r="D599" s="1" t="s">
        <v>3227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3221</v>
      </c>
      <c r="N599" s="1" t="n">
        <v>6</v>
      </c>
      <c r="O599" s="1" t="n">
        <v>15</v>
      </c>
      <c r="P599" s="0" t="s">
        <v>3222</v>
      </c>
    </row>
    <row r="600" customFormat="false" ht="15" hidden="false" customHeight="true" outlineLevel="0" collapsed="false">
      <c r="A600" s="1" t="n">
        <v>3</v>
      </c>
      <c r="B600" s="18" t="n">
        <v>46179</v>
      </c>
      <c r="C600" s="1" t="n">
        <v>6</v>
      </c>
      <c r="D600" s="1" t="s">
        <v>3227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3223</v>
      </c>
      <c r="N600" s="1" t="n">
        <v>8</v>
      </c>
      <c r="O600" s="1" t="n">
        <v>56</v>
      </c>
      <c r="P600" s="0" t="s">
        <v>3222</v>
      </c>
    </row>
    <row r="601" customFormat="false" ht="15" hidden="false" customHeight="true" outlineLevel="0" collapsed="false">
      <c r="A601" s="1" t="n">
        <v>3</v>
      </c>
      <c r="B601" s="18" t="n">
        <v>46179</v>
      </c>
      <c r="C601" s="1" t="n">
        <v>6</v>
      </c>
      <c r="D601" s="1" t="s">
        <v>3227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3224</v>
      </c>
      <c r="N601" s="1" t="n">
        <v>120</v>
      </c>
      <c r="O601" s="1" t="n">
        <v>240</v>
      </c>
      <c r="P601" s="0" t="s">
        <v>3222</v>
      </c>
    </row>
    <row r="602" customFormat="false" ht="15" hidden="false" customHeight="true" outlineLevel="0" collapsed="false">
      <c r="A602" s="1" t="n">
        <v>3</v>
      </c>
      <c r="B602" s="18" t="n">
        <v>46179</v>
      </c>
      <c r="C602" s="1" t="n">
        <v>6</v>
      </c>
      <c r="D602" s="1" t="s">
        <v>3227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3225</v>
      </c>
      <c r="N602" s="1" t="n">
        <v>40</v>
      </c>
      <c r="O602" s="1" t="n">
        <v>240</v>
      </c>
      <c r="P602" s="0" t="s">
        <v>3222</v>
      </c>
    </row>
    <row r="603" customFormat="false" ht="15" hidden="false" customHeight="true" outlineLevel="0" collapsed="false">
      <c r="A603" s="1" t="n">
        <v>3</v>
      </c>
      <c r="B603" s="18" t="n">
        <v>46179</v>
      </c>
      <c r="C603" s="1" t="n">
        <v>11</v>
      </c>
      <c r="D603" s="1" t="s">
        <v>3228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3497</v>
      </c>
      <c r="N603" s="1" t="n">
        <v>120</v>
      </c>
      <c r="O603" s="1" t="n">
        <v>282</v>
      </c>
      <c r="P603" s="0" t="s">
        <v>3222</v>
      </c>
    </row>
    <row r="604" customFormat="false" ht="15" hidden="false" customHeight="true" outlineLevel="0" collapsed="false">
      <c r="A604" s="1" t="n">
        <v>3</v>
      </c>
      <c r="B604" s="18" t="n">
        <v>46179</v>
      </c>
      <c r="C604" s="1" t="n">
        <v>11</v>
      </c>
      <c r="D604" s="1" t="s">
        <v>3228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3498</v>
      </c>
      <c r="N604" s="1" t="n">
        <v>12</v>
      </c>
      <c r="O604" s="1" t="n">
        <v>43.62</v>
      </c>
      <c r="P604" s="0" t="s">
        <v>3222</v>
      </c>
    </row>
    <row r="605" customFormat="false" ht="15" hidden="false" customHeight="true" outlineLevel="0" collapsed="false">
      <c r="A605" s="1" t="n">
        <v>3</v>
      </c>
      <c r="B605" s="18" t="n">
        <v>46179</v>
      </c>
      <c r="C605" s="1" t="n">
        <v>11</v>
      </c>
      <c r="D605" s="1" t="s">
        <v>3228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3499</v>
      </c>
      <c r="N605" s="1" t="n">
        <v>16</v>
      </c>
      <c r="O605" s="1" t="n">
        <v>239.76</v>
      </c>
      <c r="P605" s="0" t="s">
        <v>3222</v>
      </c>
    </row>
    <row r="606" customFormat="false" ht="15" hidden="false" customHeight="true" outlineLevel="0" collapsed="false">
      <c r="A606" s="1" t="n">
        <v>3</v>
      </c>
      <c r="B606" s="18" t="n">
        <v>46179</v>
      </c>
      <c r="C606" s="1" t="n">
        <v>11</v>
      </c>
      <c r="D606" s="1" t="s">
        <v>3228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3500</v>
      </c>
      <c r="N606" s="1" t="n">
        <v>16</v>
      </c>
      <c r="O606" s="1" t="n">
        <v>159.84</v>
      </c>
      <c r="P606" s="0" t="s">
        <v>3222</v>
      </c>
    </row>
    <row r="607" customFormat="false" ht="15" hidden="false" customHeight="true" outlineLevel="0" collapsed="false">
      <c r="A607" s="1" t="n">
        <v>3</v>
      </c>
      <c r="B607" s="18" t="n">
        <v>46179</v>
      </c>
      <c r="C607" s="1" t="n">
        <v>11</v>
      </c>
      <c r="D607" s="1" t="s">
        <v>3228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3501</v>
      </c>
      <c r="N607" s="1" t="n">
        <v>20</v>
      </c>
      <c r="O607" s="1" t="n">
        <v>169</v>
      </c>
      <c r="P607" s="0" t="s">
        <v>3222</v>
      </c>
    </row>
    <row r="608" customFormat="false" ht="15" hidden="false" customHeight="true" outlineLevel="0" collapsed="false">
      <c r="A608" s="1" t="n">
        <v>3</v>
      </c>
      <c r="B608" s="18" t="n">
        <v>46179</v>
      </c>
      <c r="C608" s="1" t="n">
        <v>11</v>
      </c>
      <c r="D608" s="1" t="s">
        <v>3228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3502</v>
      </c>
      <c r="N608" s="1" t="n">
        <v>20</v>
      </c>
      <c r="O608" s="1" t="n">
        <v>155.78</v>
      </c>
      <c r="P608" s="0" t="s">
        <v>3222</v>
      </c>
    </row>
    <row r="609" customFormat="false" ht="15" hidden="false" customHeight="true" outlineLevel="0" collapsed="false">
      <c r="A609" s="1" t="n">
        <v>3</v>
      </c>
      <c r="B609" s="18" t="n">
        <v>46179</v>
      </c>
      <c r="C609" s="1" t="n">
        <v>39</v>
      </c>
      <c r="D609" s="1" t="s">
        <v>3453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3503</v>
      </c>
      <c r="N609" s="1" t="n">
        <v>10</v>
      </c>
      <c r="O609" s="1" t="n">
        <v>739.2</v>
      </c>
      <c r="P609" s="0" t="s">
        <v>3222</v>
      </c>
    </row>
    <row r="610" customFormat="false" ht="15" hidden="false" customHeight="true" outlineLevel="0" collapsed="false">
      <c r="A610" s="1" t="n">
        <v>3</v>
      </c>
      <c r="B610" s="18" t="n">
        <v>46179</v>
      </c>
      <c r="C610" s="1" t="n">
        <v>39</v>
      </c>
      <c r="D610" s="1" t="s">
        <v>3453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3504</v>
      </c>
      <c r="N610" s="1" t="n">
        <v>6</v>
      </c>
      <c r="O610" s="1" t="n">
        <v>648</v>
      </c>
      <c r="P610" s="0" t="s">
        <v>3222</v>
      </c>
    </row>
    <row r="611" customFormat="false" ht="15" hidden="false" customHeight="true" outlineLevel="0" collapsed="false">
      <c r="A611" s="1" t="n">
        <v>3</v>
      </c>
      <c r="B611" s="18" t="n">
        <v>46181</v>
      </c>
      <c r="C611" s="1" t="n">
        <v>1</v>
      </c>
      <c r="D611" s="1" t="s">
        <v>3255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3505</v>
      </c>
      <c r="N611" s="1" t="n">
        <v>20</v>
      </c>
      <c r="O611" s="1" t="n">
        <v>240</v>
      </c>
      <c r="P611" s="0" t="s">
        <v>3222</v>
      </c>
    </row>
    <row r="612" customFormat="false" ht="15" hidden="false" customHeight="true" outlineLevel="0" collapsed="false">
      <c r="A612" s="1" t="n">
        <v>3</v>
      </c>
      <c r="B612" s="18" t="n">
        <v>46181</v>
      </c>
      <c r="C612" s="1" t="n">
        <v>1</v>
      </c>
      <c r="D612" s="1" t="s">
        <v>3255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3277</v>
      </c>
      <c r="N612" s="1" t="n">
        <v>20</v>
      </c>
      <c r="O612" s="1" t="n">
        <v>240</v>
      </c>
      <c r="P612" s="0" t="s">
        <v>3222</v>
      </c>
    </row>
    <row r="613" customFormat="false" ht="15" hidden="false" customHeight="true" outlineLevel="0" collapsed="false">
      <c r="A613" s="1" t="n">
        <v>3</v>
      </c>
      <c r="B613" s="18" t="n">
        <v>46181</v>
      </c>
      <c r="C613" s="1" t="n">
        <v>1</v>
      </c>
      <c r="D613" s="1" t="s">
        <v>3255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3506</v>
      </c>
      <c r="N613" s="1" t="n">
        <v>30</v>
      </c>
      <c r="O613" s="1" t="n">
        <v>210</v>
      </c>
      <c r="P613" s="0" t="s">
        <v>3222</v>
      </c>
    </row>
    <row r="614" customFormat="false" ht="15" hidden="false" customHeight="true" outlineLevel="0" collapsed="false">
      <c r="A614" s="1" t="n">
        <v>3</v>
      </c>
      <c r="B614" s="18" t="n">
        <v>46181</v>
      </c>
      <c r="C614" s="1" t="n">
        <v>1</v>
      </c>
      <c r="D614" s="1" t="s">
        <v>3255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3507</v>
      </c>
      <c r="N614" s="1" t="n">
        <v>18</v>
      </c>
      <c r="O614" s="1" t="n">
        <v>190</v>
      </c>
      <c r="P614" s="0" t="s">
        <v>3222</v>
      </c>
    </row>
    <row r="615" customFormat="false" ht="15" hidden="false" customHeight="true" outlineLevel="0" collapsed="false">
      <c r="A615" s="1" t="n">
        <v>3</v>
      </c>
      <c r="B615" s="18" t="n">
        <v>46181</v>
      </c>
      <c r="C615" s="1" t="n">
        <v>1</v>
      </c>
      <c r="D615" s="1" t="s">
        <v>3255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3508</v>
      </c>
      <c r="N615" s="1" t="n">
        <v>20</v>
      </c>
      <c r="O615" s="1" t="n">
        <v>140</v>
      </c>
      <c r="P615" s="0" t="s">
        <v>3222</v>
      </c>
    </row>
    <row r="616" customFormat="false" ht="15" hidden="false" customHeight="true" outlineLevel="0" collapsed="false">
      <c r="A616" s="1" t="n">
        <v>3</v>
      </c>
      <c r="B616" s="18" t="n">
        <v>46181</v>
      </c>
      <c r="C616" s="1" t="n">
        <v>1</v>
      </c>
      <c r="D616" s="1" t="s">
        <v>3255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3509</v>
      </c>
      <c r="N616" s="1" t="n">
        <v>10</v>
      </c>
      <c r="O616" s="1" t="n">
        <v>120</v>
      </c>
      <c r="P616" s="0" t="s">
        <v>3222</v>
      </c>
    </row>
    <row r="617" customFormat="false" ht="15" hidden="false" customHeight="true" outlineLevel="0" collapsed="false">
      <c r="A617" s="1" t="n">
        <v>3</v>
      </c>
      <c r="B617" s="18" t="n">
        <v>46181</v>
      </c>
      <c r="C617" s="1" t="n">
        <v>1</v>
      </c>
      <c r="D617" s="1" t="s">
        <v>3255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3510</v>
      </c>
      <c r="N617" s="1" t="n">
        <v>25</v>
      </c>
      <c r="O617" s="1" t="n">
        <v>137.5</v>
      </c>
      <c r="P617" s="0" t="s">
        <v>3222</v>
      </c>
    </row>
    <row r="618" customFormat="false" ht="15" hidden="false" customHeight="true" outlineLevel="0" collapsed="false">
      <c r="A618" s="1" t="n">
        <v>3</v>
      </c>
      <c r="B618" s="18" t="n">
        <v>46181</v>
      </c>
      <c r="C618" s="1" t="n">
        <v>1</v>
      </c>
      <c r="D618" s="1" t="s">
        <v>3255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3511</v>
      </c>
      <c r="N618" s="1" t="n">
        <v>10</v>
      </c>
      <c r="O618" s="1" t="n">
        <v>61</v>
      </c>
      <c r="P618" s="0" t="s">
        <v>3222</v>
      </c>
    </row>
    <row r="619" customFormat="false" ht="15" hidden="false" customHeight="true" outlineLevel="0" collapsed="false">
      <c r="A619" s="1" t="n">
        <v>3</v>
      </c>
      <c r="B619" s="18" t="n">
        <v>46181</v>
      </c>
      <c r="C619" s="1" t="n">
        <v>1</v>
      </c>
      <c r="D619" s="1" t="s">
        <v>3255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3512</v>
      </c>
      <c r="N619" s="1" t="n">
        <v>144</v>
      </c>
      <c r="O619" s="1" t="n">
        <v>863.1</v>
      </c>
      <c r="P619" s="0" t="s">
        <v>3222</v>
      </c>
    </row>
    <row r="620" customFormat="false" ht="15" hidden="false" customHeight="true" outlineLevel="0" collapsed="false">
      <c r="A620" s="1" t="n">
        <v>3</v>
      </c>
      <c r="B620" s="18" t="n">
        <v>46181</v>
      </c>
      <c r="C620" s="1" t="n">
        <v>2</v>
      </c>
      <c r="D620" s="1" t="s">
        <v>3220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3221</v>
      </c>
      <c r="N620" s="1" t="n">
        <v>18</v>
      </c>
      <c r="O620" s="1" t="n">
        <v>45</v>
      </c>
      <c r="P620" s="0" t="s">
        <v>3222</v>
      </c>
    </row>
    <row r="621" customFormat="false" ht="15" hidden="false" customHeight="true" outlineLevel="0" collapsed="false">
      <c r="A621" s="1" t="n">
        <v>3</v>
      </c>
      <c r="B621" s="18" t="n">
        <v>46181</v>
      </c>
      <c r="C621" s="1" t="n">
        <v>2</v>
      </c>
      <c r="D621" s="1" t="s">
        <v>3220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3223</v>
      </c>
      <c r="N621" s="1" t="n">
        <v>8</v>
      </c>
      <c r="O621" s="1" t="n">
        <v>56</v>
      </c>
      <c r="P621" s="0" t="s">
        <v>3222</v>
      </c>
    </row>
    <row r="622" customFormat="false" ht="15" hidden="false" customHeight="true" outlineLevel="0" collapsed="false">
      <c r="A622" s="1" t="n">
        <v>3</v>
      </c>
      <c r="B622" s="18" t="n">
        <v>46181</v>
      </c>
      <c r="C622" s="1" t="n">
        <v>2</v>
      </c>
      <c r="D622" s="1" t="s">
        <v>3220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3224</v>
      </c>
      <c r="N622" s="1" t="n">
        <v>30</v>
      </c>
      <c r="O622" s="1" t="n">
        <v>60</v>
      </c>
      <c r="P622" s="0" t="s">
        <v>3222</v>
      </c>
    </row>
    <row r="623" customFormat="false" ht="15" hidden="false" customHeight="true" outlineLevel="0" collapsed="false">
      <c r="A623" s="1" t="n">
        <v>3</v>
      </c>
      <c r="B623" s="18" t="n">
        <v>46181</v>
      </c>
      <c r="C623" s="1" t="n">
        <v>2</v>
      </c>
      <c r="D623" s="1" t="s">
        <v>3220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3226</v>
      </c>
      <c r="N623" s="1" t="n">
        <v>20</v>
      </c>
      <c r="O623" s="1" t="n">
        <v>260</v>
      </c>
      <c r="P623" s="0" t="s">
        <v>3222</v>
      </c>
    </row>
    <row r="624" customFormat="false" ht="15" hidden="false" customHeight="true" outlineLevel="0" collapsed="false">
      <c r="A624" s="1" t="n">
        <v>3</v>
      </c>
      <c r="B624" s="18" t="n">
        <v>46181</v>
      </c>
      <c r="C624" s="1" t="n">
        <v>2</v>
      </c>
      <c r="D624" s="1" t="s">
        <v>3220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3225</v>
      </c>
      <c r="N624" s="1" t="n">
        <v>20</v>
      </c>
      <c r="O624" s="1" t="n">
        <v>120</v>
      </c>
      <c r="P624" s="0" t="s">
        <v>3222</v>
      </c>
    </row>
    <row r="625" customFormat="false" ht="15" hidden="false" customHeight="true" outlineLevel="0" collapsed="false">
      <c r="A625" s="1" t="n">
        <v>3</v>
      </c>
      <c r="B625" s="18" t="n">
        <v>46181</v>
      </c>
      <c r="C625" s="1" t="n">
        <v>6</v>
      </c>
      <c r="D625" s="1" t="s">
        <v>3227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3221</v>
      </c>
      <c r="N625" s="1" t="n">
        <v>18</v>
      </c>
      <c r="O625" s="1" t="n">
        <v>45</v>
      </c>
      <c r="P625" s="0" t="s">
        <v>3222</v>
      </c>
    </row>
    <row r="626" customFormat="false" ht="15" hidden="false" customHeight="true" outlineLevel="0" collapsed="false">
      <c r="A626" s="1" t="n">
        <v>3</v>
      </c>
      <c r="B626" s="18" t="n">
        <v>46181</v>
      </c>
      <c r="C626" s="1" t="n">
        <v>6</v>
      </c>
      <c r="D626" s="1" t="s">
        <v>3227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3223</v>
      </c>
      <c r="N626" s="1" t="n">
        <v>8</v>
      </c>
      <c r="O626" s="1" t="n">
        <v>56</v>
      </c>
      <c r="P626" s="0" t="s">
        <v>3222</v>
      </c>
    </row>
    <row r="627" customFormat="false" ht="15" hidden="false" customHeight="true" outlineLevel="0" collapsed="false">
      <c r="A627" s="1" t="n">
        <v>3</v>
      </c>
      <c r="B627" s="18" t="n">
        <v>46181</v>
      </c>
      <c r="C627" s="1" t="n">
        <v>6</v>
      </c>
      <c r="D627" s="1" t="s">
        <v>3227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3224</v>
      </c>
      <c r="N627" s="1" t="n">
        <v>30</v>
      </c>
      <c r="O627" s="1" t="n">
        <v>60</v>
      </c>
      <c r="P627" s="0" t="s">
        <v>3222</v>
      </c>
    </row>
    <row r="628" customFormat="false" ht="15" hidden="false" customHeight="true" outlineLevel="0" collapsed="false">
      <c r="A628" s="1" t="n">
        <v>3</v>
      </c>
      <c r="B628" s="18" t="n">
        <v>46181</v>
      </c>
      <c r="C628" s="1" t="n">
        <v>6</v>
      </c>
      <c r="D628" s="1" t="s">
        <v>3227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3226</v>
      </c>
      <c r="N628" s="1" t="n">
        <v>20</v>
      </c>
      <c r="O628" s="1" t="n">
        <v>260</v>
      </c>
      <c r="P628" s="0" t="s">
        <v>3222</v>
      </c>
    </row>
    <row r="629" customFormat="false" ht="15" hidden="false" customHeight="true" outlineLevel="0" collapsed="false">
      <c r="A629" s="1" t="n">
        <v>3</v>
      </c>
      <c r="B629" s="18" t="n">
        <v>46181</v>
      </c>
      <c r="C629" s="1" t="n">
        <v>6</v>
      </c>
      <c r="D629" s="1" t="s">
        <v>3227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3225</v>
      </c>
      <c r="N629" s="1" t="n">
        <v>20</v>
      </c>
      <c r="O629" s="1" t="n">
        <v>120</v>
      </c>
      <c r="P629" s="0" t="s">
        <v>3222</v>
      </c>
    </row>
    <row r="630" customFormat="false" ht="15" hidden="false" customHeight="true" outlineLevel="0" collapsed="false">
      <c r="A630" s="1" t="n">
        <v>3</v>
      </c>
      <c r="B630" s="18" t="n">
        <v>46181</v>
      </c>
      <c r="C630" s="1" t="n">
        <v>11</v>
      </c>
      <c r="D630" s="1" t="s">
        <v>3228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3513</v>
      </c>
      <c r="N630" s="1" t="n">
        <v>5</v>
      </c>
      <c r="O630" s="1" t="n">
        <v>118.95</v>
      </c>
      <c r="P630" s="0" t="s">
        <v>3222</v>
      </c>
    </row>
    <row r="631" customFormat="false" ht="15" hidden="false" customHeight="true" outlineLevel="0" collapsed="false">
      <c r="A631" s="1" t="n">
        <v>3</v>
      </c>
      <c r="B631" s="18" t="n">
        <v>46181</v>
      </c>
      <c r="C631" s="1" t="n">
        <v>11</v>
      </c>
      <c r="D631" s="1" t="s">
        <v>3228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3514</v>
      </c>
      <c r="N631" s="1" t="n">
        <v>5</v>
      </c>
      <c r="O631" s="1" t="n">
        <v>118.95</v>
      </c>
      <c r="P631" s="0" t="s">
        <v>3222</v>
      </c>
    </row>
    <row r="632" customFormat="false" ht="15" hidden="false" customHeight="true" outlineLevel="0" collapsed="false">
      <c r="A632" s="1" t="n">
        <v>3</v>
      </c>
      <c r="B632" s="18" t="n">
        <v>46181</v>
      </c>
      <c r="C632" s="1" t="n">
        <v>11</v>
      </c>
      <c r="D632" s="1" t="s">
        <v>3228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3515</v>
      </c>
      <c r="N632" s="1" t="n">
        <v>5</v>
      </c>
      <c r="O632" s="1" t="n">
        <v>118.95</v>
      </c>
      <c r="P632" s="0" t="s">
        <v>3222</v>
      </c>
    </row>
    <row r="633" customFormat="false" ht="15" hidden="false" customHeight="true" outlineLevel="0" collapsed="false">
      <c r="A633" s="1" t="n">
        <v>3</v>
      </c>
      <c r="B633" s="18" t="n">
        <v>46181</v>
      </c>
      <c r="C633" s="1" t="n">
        <v>11</v>
      </c>
      <c r="D633" s="1" t="s">
        <v>3228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3516</v>
      </c>
      <c r="N633" s="1" t="n">
        <v>5</v>
      </c>
      <c r="O633" s="1" t="n">
        <v>118.95</v>
      </c>
      <c r="P633" s="0" t="s">
        <v>3222</v>
      </c>
    </row>
    <row r="634" customFormat="false" ht="15" hidden="false" customHeight="true" outlineLevel="0" collapsed="false">
      <c r="A634" s="1" t="n">
        <v>3</v>
      </c>
      <c r="B634" s="18" t="n">
        <v>46181</v>
      </c>
      <c r="C634" s="1" t="n">
        <v>11</v>
      </c>
      <c r="D634" s="1" t="s">
        <v>3228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3517</v>
      </c>
      <c r="N634" s="1" t="n">
        <v>5</v>
      </c>
      <c r="O634" s="1" t="n">
        <v>118.95</v>
      </c>
      <c r="P634" s="0" t="s">
        <v>3222</v>
      </c>
    </row>
    <row r="635" customFormat="false" ht="15" hidden="false" customHeight="true" outlineLevel="0" collapsed="false">
      <c r="A635" s="1" t="n">
        <v>3</v>
      </c>
      <c r="B635" s="18" t="n">
        <v>46181</v>
      </c>
      <c r="C635" s="1" t="n">
        <v>11</v>
      </c>
      <c r="D635" s="1" t="s">
        <v>3228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3518</v>
      </c>
      <c r="N635" s="1" t="n">
        <v>5</v>
      </c>
      <c r="O635" s="1" t="n">
        <v>118.95</v>
      </c>
      <c r="P635" s="0" t="s">
        <v>3222</v>
      </c>
    </row>
    <row r="636" customFormat="false" ht="15" hidden="false" customHeight="true" outlineLevel="0" collapsed="false">
      <c r="A636" s="1" t="n">
        <v>3</v>
      </c>
      <c r="B636" s="18" t="n">
        <v>46181</v>
      </c>
      <c r="C636" s="1" t="n">
        <v>11</v>
      </c>
      <c r="D636" s="1" t="s">
        <v>3228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3519</v>
      </c>
      <c r="N636" s="1" t="n">
        <v>5</v>
      </c>
      <c r="O636" s="1" t="n">
        <v>118.95</v>
      </c>
      <c r="P636" s="0" t="s">
        <v>3222</v>
      </c>
    </row>
    <row r="637" customFormat="false" ht="15" hidden="false" customHeight="true" outlineLevel="0" collapsed="false">
      <c r="A637" s="1" t="n">
        <v>3</v>
      </c>
      <c r="B637" s="18" t="n">
        <v>46181</v>
      </c>
      <c r="C637" s="1" t="n">
        <v>11</v>
      </c>
      <c r="D637" s="1" t="s">
        <v>3228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3520</v>
      </c>
      <c r="N637" s="1" t="n">
        <v>5</v>
      </c>
      <c r="O637" s="1" t="n">
        <v>118.95</v>
      </c>
      <c r="P637" s="0" t="s">
        <v>3222</v>
      </c>
    </row>
    <row r="638" customFormat="false" ht="15" hidden="false" customHeight="true" outlineLevel="0" collapsed="false">
      <c r="A638" s="1" t="n">
        <v>3</v>
      </c>
      <c r="B638" s="18" t="n">
        <v>46181</v>
      </c>
      <c r="C638" s="1" t="n">
        <v>11</v>
      </c>
      <c r="D638" s="1" t="s">
        <v>3228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3521</v>
      </c>
      <c r="N638" s="1" t="n">
        <v>5</v>
      </c>
      <c r="O638" s="1" t="n">
        <v>118.95</v>
      </c>
      <c r="P638" s="0" t="s">
        <v>3222</v>
      </c>
    </row>
    <row r="639" customFormat="false" ht="15" hidden="false" customHeight="true" outlineLevel="0" collapsed="false">
      <c r="A639" s="1" t="n">
        <v>3</v>
      </c>
      <c r="B639" s="18" t="n">
        <v>46181</v>
      </c>
      <c r="C639" s="1" t="n">
        <v>11</v>
      </c>
      <c r="D639" s="1" t="s">
        <v>3228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3522</v>
      </c>
      <c r="N639" s="1" t="n">
        <v>5</v>
      </c>
      <c r="O639" s="1" t="n">
        <v>118.95</v>
      </c>
      <c r="P639" s="0" t="s">
        <v>3222</v>
      </c>
    </row>
    <row r="640" customFormat="false" ht="15" hidden="false" customHeight="true" outlineLevel="0" collapsed="false">
      <c r="A640" s="1" t="n">
        <v>3</v>
      </c>
      <c r="B640" s="18" t="n">
        <v>46181</v>
      </c>
      <c r="C640" s="1" t="n">
        <v>11</v>
      </c>
      <c r="D640" s="1" t="s">
        <v>3228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3523</v>
      </c>
      <c r="N640" s="1" t="n">
        <v>160</v>
      </c>
      <c r="O640" s="1" t="n">
        <v>1496</v>
      </c>
      <c r="P640" s="0" t="s">
        <v>3222</v>
      </c>
    </row>
    <row r="641" customFormat="false" ht="15" hidden="false" customHeight="true" outlineLevel="0" collapsed="false">
      <c r="A641" s="1" t="n">
        <v>3</v>
      </c>
      <c r="B641" s="18" t="n">
        <v>46181</v>
      </c>
      <c r="C641" s="1" t="n">
        <v>11</v>
      </c>
      <c r="D641" s="1" t="s">
        <v>3228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3298</v>
      </c>
      <c r="N641" s="1" t="n">
        <v>160.6</v>
      </c>
      <c r="O641" s="1" t="n">
        <v>5058.9</v>
      </c>
      <c r="P641" s="0" t="s">
        <v>3222</v>
      </c>
    </row>
    <row r="642" customFormat="false" ht="15" hidden="false" customHeight="true" outlineLevel="0" collapsed="false">
      <c r="A642" s="1" t="n">
        <v>3</v>
      </c>
      <c r="B642" s="18" t="n">
        <v>46181</v>
      </c>
      <c r="C642" s="1" t="n">
        <v>11</v>
      </c>
      <c r="D642" s="1" t="s">
        <v>3228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3300</v>
      </c>
      <c r="N642" s="1" t="n">
        <v>125.6</v>
      </c>
      <c r="O642" s="1" t="n">
        <v>2700.4</v>
      </c>
      <c r="P642" s="0" t="s">
        <v>3222</v>
      </c>
    </row>
    <row r="643" customFormat="false" ht="15" hidden="false" customHeight="true" outlineLevel="0" collapsed="false">
      <c r="A643" s="1" t="n">
        <v>3</v>
      </c>
      <c r="B643" s="18" t="n">
        <v>46181</v>
      </c>
      <c r="C643" s="1" t="n">
        <v>11</v>
      </c>
      <c r="D643" s="1" t="s">
        <v>3228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3524</v>
      </c>
      <c r="N643" s="1" t="n">
        <v>43.4</v>
      </c>
      <c r="O643" s="1" t="n">
        <v>868</v>
      </c>
      <c r="P643" s="0" t="s">
        <v>3222</v>
      </c>
    </row>
    <row r="644" customFormat="false" ht="15" hidden="false" customHeight="true" outlineLevel="0" collapsed="false">
      <c r="A644" s="1" t="n">
        <v>3</v>
      </c>
      <c r="B644" s="18" t="n">
        <v>46181</v>
      </c>
      <c r="C644" s="1" t="n">
        <v>11</v>
      </c>
      <c r="D644" s="1" t="s">
        <v>3228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3525</v>
      </c>
      <c r="N644" s="1" t="n">
        <v>144</v>
      </c>
      <c r="O644" s="1" t="n">
        <v>180</v>
      </c>
      <c r="P644" s="0" t="s">
        <v>3222</v>
      </c>
    </row>
    <row r="645" customFormat="false" ht="15" hidden="false" customHeight="true" outlineLevel="0" collapsed="false">
      <c r="A645" s="1" t="n">
        <v>3</v>
      </c>
      <c r="B645" s="18" t="n">
        <v>46181</v>
      </c>
      <c r="C645" s="1" t="n">
        <v>11</v>
      </c>
      <c r="D645" s="1" t="s">
        <v>3228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3526</v>
      </c>
      <c r="N645" s="1" t="n">
        <v>80</v>
      </c>
      <c r="O645" s="1" t="n">
        <v>1039.2</v>
      </c>
      <c r="P645" s="0" t="s">
        <v>3222</v>
      </c>
    </row>
    <row r="646" customFormat="false" ht="15" hidden="false" customHeight="true" outlineLevel="0" collapsed="false">
      <c r="A646" s="1" t="n">
        <v>3</v>
      </c>
      <c r="B646" s="18" t="n">
        <v>46181</v>
      </c>
      <c r="C646" s="1" t="n">
        <v>11</v>
      </c>
      <c r="D646" s="1" t="s">
        <v>3228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3527</v>
      </c>
      <c r="N646" s="1" t="n">
        <v>60</v>
      </c>
      <c r="O646" s="1" t="n">
        <v>899.4</v>
      </c>
      <c r="P646" s="0" t="s">
        <v>3222</v>
      </c>
    </row>
    <row r="647" customFormat="false" ht="15" hidden="false" customHeight="true" outlineLevel="0" collapsed="false">
      <c r="A647" s="1" t="n">
        <v>3</v>
      </c>
      <c r="B647" s="18" t="n">
        <v>46181</v>
      </c>
      <c r="C647" s="1" t="n">
        <v>11</v>
      </c>
      <c r="D647" s="1" t="s">
        <v>3228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3528</v>
      </c>
      <c r="N647" s="1" t="n">
        <v>40</v>
      </c>
      <c r="O647" s="1" t="n">
        <v>592.91</v>
      </c>
      <c r="P647" s="0" t="s">
        <v>3222</v>
      </c>
    </row>
    <row r="648" customFormat="false" ht="15" hidden="false" customHeight="true" outlineLevel="0" collapsed="false">
      <c r="A648" s="1" t="n">
        <v>3</v>
      </c>
      <c r="B648" s="18" t="n">
        <v>46181</v>
      </c>
      <c r="C648" s="1" t="n">
        <v>11</v>
      </c>
      <c r="D648" s="1" t="s">
        <v>3228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3529</v>
      </c>
      <c r="N648" s="1" t="n">
        <v>36</v>
      </c>
      <c r="O648" s="1" t="n">
        <v>29.75</v>
      </c>
      <c r="P648" s="0" t="s">
        <v>3222</v>
      </c>
    </row>
    <row r="649" customFormat="false" ht="15" hidden="false" customHeight="true" outlineLevel="0" collapsed="false">
      <c r="A649" s="1" t="n">
        <v>3</v>
      </c>
      <c r="B649" s="18" t="n">
        <v>46181</v>
      </c>
      <c r="C649" s="1" t="n">
        <v>11</v>
      </c>
      <c r="D649" s="1" t="s">
        <v>3228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3530</v>
      </c>
      <c r="N649" s="1" t="n">
        <v>36</v>
      </c>
      <c r="O649" s="1" t="n">
        <v>29.75</v>
      </c>
      <c r="P649" s="0" t="s">
        <v>3222</v>
      </c>
    </row>
    <row r="650" customFormat="false" ht="15" hidden="false" customHeight="true" outlineLevel="0" collapsed="false">
      <c r="A650" s="1" t="n">
        <v>3</v>
      </c>
      <c r="B650" s="18" t="n">
        <v>46181</v>
      </c>
      <c r="C650" s="1" t="n">
        <v>11</v>
      </c>
      <c r="D650" s="1" t="s">
        <v>3228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3531</v>
      </c>
      <c r="N650" s="1" t="n">
        <v>30</v>
      </c>
      <c r="O650" s="1" t="n">
        <v>388.21</v>
      </c>
      <c r="P650" s="0" t="s">
        <v>3222</v>
      </c>
    </row>
    <row r="651" customFormat="false" ht="15" hidden="false" customHeight="true" outlineLevel="0" collapsed="false">
      <c r="A651" s="1" t="n">
        <v>3</v>
      </c>
      <c r="B651" s="18" t="n">
        <v>46181</v>
      </c>
      <c r="C651" s="1" t="n">
        <v>11</v>
      </c>
      <c r="D651" s="1" t="s">
        <v>3228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3532</v>
      </c>
      <c r="N651" s="1" t="n">
        <v>80</v>
      </c>
      <c r="O651" s="1" t="n">
        <v>1072.88</v>
      </c>
      <c r="P651" s="0" t="s">
        <v>3222</v>
      </c>
    </row>
    <row r="652" customFormat="false" ht="15" hidden="false" customHeight="true" outlineLevel="0" collapsed="false">
      <c r="A652" s="1" t="n">
        <v>3</v>
      </c>
      <c r="B652" s="18" t="n">
        <v>46181</v>
      </c>
      <c r="C652" s="1" t="n">
        <v>11</v>
      </c>
      <c r="D652" s="1" t="s">
        <v>3228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3533</v>
      </c>
      <c r="N652" s="1" t="n">
        <v>30</v>
      </c>
      <c r="O652" s="1" t="n">
        <v>381.15</v>
      </c>
      <c r="P652" s="0" t="s">
        <v>3222</v>
      </c>
    </row>
    <row r="653" customFormat="false" ht="15" hidden="false" customHeight="true" outlineLevel="0" collapsed="false">
      <c r="A653" s="1" t="n">
        <v>3</v>
      </c>
      <c r="B653" s="18" t="n">
        <v>46181</v>
      </c>
      <c r="C653" s="1" t="n">
        <v>11</v>
      </c>
      <c r="D653" s="1" t="s">
        <v>3228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3534</v>
      </c>
      <c r="N653" s="1" t="n">
        <v>20</v>
      </c>
      <c r="O653" s="1" t="n">
        <v>235.28</v>
      </c>
      <c r="P653" s="0" t="s">
        <v>3222</v>
      </c>
    </row>
    <row r="654" customFormat="false" ht="15" hidden="false" customHeight="true" outlineLevel="0" collapsed="false">
      <c r="A654" s="1" t="n">
        <v>3</v>
      </c>
      <c r="B654" s="18" t="n">
        <v>46181</v>
      </c>
      <c r="C654" s="1" t="n">
        <v>11</v>
      </c>
      <c r="D654" s="1" t="s">
        <v>3228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3535</v>
      </c>
      <c r="N654" s="1" t="n">
        <v>40</v>
      </c>
      <c r="O654" s="1" t="n">
        <v>376.45</v>
      </c>
      <c r="P654" s="0" t="s">
        <v>3222</v>
      </c>
    </row>
    <row r="655" customFormat="false" ht="15" hidden="false" customHeight="true" outlineLevel="0" collapsed="false">
      <c r="A655" s="1" t="n">
        <v>3</v>
      </c>
      <c r="B655" s="18" t="n">
        <v>46181</v>
      </c>
      <c r="C655" s="1" t="n">
        <v>11</v>
      </c>
      <c r="D655" s="1" t="s">
        <v>3228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3536</v>
      </c>
      <c r="N655" s="1" t="n">
        <v>70</v>
      </c>
      <c r="O655" s="1" t="n">
        <v>510.56</v>
      </c>
      <c r="P655" s="0" t="s">
        <v>3222</v>
      </c>
    </row>
    <row r="656" customFormat="false" ht="15" hidden="false" customHeight="true" outlineLevel="0" collapsed="false">
      <c r="A656" s="1" t="n">
        <v>3</v>
      </c>
      <c r="B656" s="18" t="n">
        <v>46181</v>
      </c>
      <c r="C656" s="1" t="n">
        <v>11</v>
      </c>
      <c r="D656" s="1" t="s">
        <v>3228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3537</v>
      </c>
      <c r="N656" s="1" t="n">
        <v>70</v>
      </c>
      <c r="O656" s="1" t="n">
        <v>708.2</v>
      </c>
      <c r="P656" s="0" t="s">
        <v>3222</v>
      </c>
    </row>
    <row r="657" customFormat="false" ht="15" hidden="false" customHeight="true" outlineLevel="0" collapsed="false">
      <c r="A657" s="1" t="n">
        <v>3</v>
      </c>
      <c r="B657" s="18" t="n">
        <v>46181</v>
      </c>
      <c r="C657" s="1" t="n">
        <v>11</v>
      </c>
      <c r="D657" s="1" t="s">
        <v>3228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3538</v>
      </c>
      <c r="N657" s="1" t="n">
        <v>40</v>
      </c>
      <c r="O657" s="1" t="n">
        <v>611.74</v>
      </c>
      <c r="P657" s="0" t="s">
        <v>3222</v>
      </c>
    </row>
    <row r="658" customFormat="false" ht="15" hidden="false" customHeight="true" outlineLevel="0" collapsed="false">
      <c r="A658" s="1" t="n">
        <v>3</v>
      </c>
      <c r="B658" s="18" t="n">
        <v>46181</v>
      </c>
      <c r="C658" s="1" t="n">
        <v>11</v>
      </c>
      <c r="D658" s="1" t="s">
        <v>3228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3539</v>
      </c>
      <c r="N658" s="1" t="n">
        <v>10</v>
      </c>
      <c r="O658" s="1" t="n">
        <v>72.94</v>
      </c>
      <c r="P658" s="0" t="s">
        <v>3222</v>
      </c>
    </row>
    <row r="659" customFormat="false" ht="15" hidden="false" customHeight="true" outlineLevel="0" collapsed="false">
      <c r="A659" s="1" t="n">
        <v>3</v>
      </c>
      <c r="B659" s="18" t="n">
        <v>46181</v>
      </c>
      <c r="C659" s="1" t="n">
        <v>11</v>
      </c>
      <c r="D659" s="1" t="s">
        <v>3228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3540</v>
      </c>
      <c r="N659" s="1" t="n">
        <v>650</v>
      </c>
      <c r="O659" s="1" t="n">
        <v>1943.5</v>
      </c>
      <c r="P659" s="0" t="s">
        <v>3222</v>
      </c>
    </row>
    <row r="660" customFormat="false" ht="15" hidden="false" customHeight="true" outlineLevel="0" collapsed="false">
      <c r="A660" s="1" t="n">
        <v>3</v>
      </c>
      <c r="B660" s="18" t="n">
        <v>46181</v>
      </c>
      <c r="C660" s="1" t="n">
        <v>11</v>
      </c>
      <c r="D660" s="1" t="s">
        <v>3228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3372</v>
      </c>
      <c r="N660" s="1" t="n">
        <v>55</v>
      </c>
      <c r="O660" s="1" t="n">
        <v>390.5</v>
      </c>
      <c r="P660" s="0" t="s">
        <v>3222</v>
      </c>
    </row>
    <row r="661" customFormat="false" ht="15" hidden="false" customHeight="true" outlineLevel="0" collapsed="false">
      <c r="A661" s="1" t="n">
        <v>3</v>
      </c>
      <c r="B661" s="18" t="n">
        <v>46181</v>
      </c>
      <c r="C661" s="1" t="n">
        <v>11</v>
      </c>
      <c r="D661" s="1" t="s">
        <v>3228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3373</v>
      </c>
      <c r="N661" s="1" t="n">
        <v>130</v>
      </c>
      <c r="O661" s="1" t="n">
        <v>871</v>
      </c>
      <c r="P661" s="0" t="s">
        <v>3222</v>
      </c>
    </row>
    <row r="662" customFormat="false" ht="15" hidden="false" customHeight="true" outlineLevel="0" collapsed="false">
      <c r="A662" s="1" t="n">
        <v>3</v>
      </c>
      <c r="B662" s="18" t="n">
        <v>46181</v>
      </c>
      <c r="C662" s="1" t="n">
        <v>11</v>
      </c>
      <c r="D662" s="1" t="s">
        <v>3228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3541</v>
      </c>
      <c r="N662" s="1" t="n">
        <v>60</v>
      </c>
      <c r="O662" s="1" t="n">
        <v>144.6</v>
      </c>
      <c r="P662" s="0" t="s">
        <v>3222</v>
      </c>
    </row>
    <row r="663" customFormat="false" ht="15" hidden="false" customHeight="true" outlineLevel="0" collapsed="false">
      <c r="A663" s="1" t="n">
        <v>3</v>
      </c>
      <c r="B663" s="18" t="n">
        <v>46181</v>
      </c>
      <c r="C663" s="1" t="n">
        <v>11</v>
      </c>
      <c r="D663" s="1" t="s">
        <v>3228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3542</v>
      </c>
      <c r="N663" s="1" t="n">
        <v>12</v>
      </c>
      <c r="O663" s="1" t="n">
        <v>48.21</v>
      </c>
      <c r="P663" s="0" t="s">
        <v>3222</v>
      </c>
    </row>
    <row r="664" customFormat="false" ht="15" hidden="false" customHeight="true" outlineLevel="0" collapsed="false">
      <c r="A664" s="1" t="n">
        <v>3</v>
      </c>
      <c r="B664" s="18" t="n">
        <v>46181</v>
      </c>
      <c r="C664" s="1" t="n">
        <v>11</v>
      </c>
      <c r="D664" s="1" t="s">
        <v>3228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3543</v>
      </c>
      <c r="N664" s="1" t="n">
        <v>33</v>
      </c>
      <c r="O664" s="1" t="n">
        <v>146.86</v>
      </c>
      <c r="P664" s="0" t="s">
        <v>3222</v>
      </c>
    </row>
    <row r="665" customFormat="false" ht="15" hidden="false" customHeight="true" outlineLevel="0" collapsed="false">
      <c r="A665" s="1" t="n">
        <v>3</v>
      </c>
      <c r="B665" s="18" t="n">
        <v>46181</v>
      </c>
      <c r="C665" s="1" t="n">
        <v>11</v>
      </c>
      <c r="D665" s="1" t="s">
        <v>3228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3544</v>
      </c>
      <c r="N665" s="1" t="n">
        <v>24</v>
      </c>
      <c r="O665" s="1" t="n">
        <v>88.98</v>
      </c>
      <c r="P665" s="0" t="s">
        <v>3222</v>
      </c>
    </row>
    <row r="666" customFormat="false" ht="15" hidden="false" customHeight="true" outlineLevel="0" collapsed="false">
      <c r="A666" s="1" t="n">
        <v>3</v>
      </c>
      <c r="B666" s="18" t="n">
        <v>46181</v>
      </c>
      <c r="C666" s="1" t="n">
        <v>11</v>
      </c>
      <c r="D666" s="1" t="s">
        <v>3228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3545</v>
      </c>
      <c r="N666" s="1" t="n">
        <v>10</v>
      </c>
      <c r="O666" s="1" t="n">
        <v>32.46</v>
      </c>
      <c r="P666" s="0" t="s">
        <v>3222</v>
      </c>
    </row>
    <row r="667" customFormat="false" ht="15" hidden="false" customHeight="true" outlineLevel="0" collapsed="false">
      <c r="A667" s="1" t="n">
        <v>3</v>
      </c>
      <c r="B667" s="18" t="n">
        <v>46181</v>
      </c>
      <c r="C667" s="1" t="n">
        <v>11</v>
      </c>
      <c r="D667" s="1" t="s">
        <v>3228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3546</v>
      </c>
      <c r="N667" s="1" t="n">
        <v>12</v>
      </c>
      <c r="O667" s="1" t="n">
        <v>48.21</v>
      </c>
      <c r="P667" s="0" t="s">
        <v>3222</v>
      </c>
    </row>
    <row r="668" customFormat="false" ht="15" hidden="false" customHeight="true" outlineLevel="0" collapsed="false">
      <c r="A668" s="1" t="n">
        <v>3</v>
      </c>
      <c r="B668" s="18" t="n">
        <v>46181</v>
      </c>
      <c r="C668" s="1" t="n">
        <v>11</v>
      </c>
      <c r="D668" s="1" t="s">
        <v>3228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3547</v>
      </c>
      <c r="N668" s="1" t="n">
        <v>33</v>
      </c>
      <c r="O668" s="1" t="n">
        <v>79.31</v>
      </c>
      <c r="P668" s="0" t="s">
        <v>3222</v>
      </c>
    </row>
    <row r="669" customFormat="false" ht="15" hidden="false" customHeight="true" outlineLevel="0" collapsed="false">
      <c r="A669" s="1" t="n">
        <v>3</v>
      </c>
      <c r="B669" s="18" t="n">
        <v>46181</v>
      </c>
      <c r="C669" s="1" t="n">
        <v>11</v>
      </c>
      <c r="D669" s="1" t="s">
        <v>3228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3548</v>
      </c>
      <c r="N669" s="1" t="n">
        <v>33</v>
      </c>
      <c r="O669" s="1" t="n">
        <v>79.42</v>
      </c>
      <c r="P669" s="0" t="s">
        <v>3222</v>
      </c>
    </row>
    <row r="670" customFormat="false" ht="15" hidden="false" customHeight="true" outlineLevel="0" collapsed="false">
      <c r="A670" s="1" t="n">
        <v>3</v>
      </c>
      <c r="B670" s="18" t="n">
        <v>46181</v>
      </c>
      <c r="C670" s="1" t="n">
        <v>11</v>
      </c>
      <c r="D670" s="1" t="s">
        <v>3228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3549</v>
      </c>
      <c r="N670" s="1" t="n">
        <v>12</v>
      </c>
      <c r="O670" s="1" t="n">
        <v>83.9</v>
      </c>
      <c r="P670" s="0" t="s">
        <v>3222</v>
      </c>
    </row>
    <row r="671" customFormat="false" ht="15" hidden="false" customHeight="true" outlineLevel="0" collapsed="false">
      <c r="A671" s="1" t="n">
        <v>3</v>
      </c>
      <c r="B671" s="18" t="n">
        <v>46181</v>
      </c>
      <c r="C671" s="1" t="n">
        <v>11</v>
      </c>
      <c r="D671" s="1" t="s">
        <v>3228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3550</v>
      </c>
      <c r="N671" s="1" t="n">
        <v>60</v>
      </c>
      <c r="O671" s="1" t="n">
        <v>145.03</v>
      </c>
      <c r="P671" s="0" t="s">
        <v>3222</v>
      </c>
    </row>
    <row r="672" customFormat="false" ht="15" hidden="false" customHeight="true" outlineLevel="0" collapsed="false">
      <c r="A672" s="1" t="n">
        <v>3</v>
      </c>
      <c r="B672" s="18" t="n">
        <v>46181</v>
      </c>
      <c r="C672" s="1" t="n">
        <v>11</v>
      </c>
      <c r="D672" s="1" t="s">
        <v>3228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3551</v>
      </c>
      <c r="N672" s="1" t="n">
        <v>12</v>
      </c>
      <c r="O672" s="1" t="n">
        <v>48.21</v>
      </c>
      <c r="P672" s="0" t="s">
        <v>3222</v>
      </c>
    </row>
    <row r="673" customFormat="false" ht="15" hidden="false" customHeight="true" outlineLevel="0" collapsed="false">
      <c r="A673" s="1" t="n">
        <v>3</v>
      </c>
      <c r="B673" s="18" t="n">
        <v>46181</v>
      </c>
      <c r="C673" s="1" t="n">
        <v>11</v>
      </c>
      <c r="D673" s="1" t="s">
        <v>3228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3552</v>
      </c>
      <c r="N673" s="1" t="n">
        <v>24</v>
      </c>
      <c r="O673" s="1" t="n">
        <v>88.98</v>
      </c>
      <c r="P673" s="0" t="s">
        <v>3222</v>
      </c>
    </row>
    <row r="674" customFormat="false" ht="15" hidden="false" customHeight="true" outlineLevel="0" collapsed="false">
      <c r="A674" s="1" t="n">
        <v>3</v>
      </c>
      <c r="B674" s="18" t="n">
        <v>46181</v>
      </c>
      <c r="C674" s="1" t="n">
        <v>11</v>
      </c>
      <c r="D674" s="1" t="s">
        <v>3228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3553</v>
      </c>
      <c r="N674" s="1" t="n">
        <v>10</v>
      </c>
      <c r="O674" s="1" t="n">
        <v>32.46</v>
      </c>
      <c r="P674" s="0" t="s">
        <v>3222</v>
      </c>
    </row>
    <row r="675" customFormat="false" ht="15" hidden="false" customHeight="true" outlineLevel="0" collapsed="false">
      <c r="A675" s="1" t="n">
        <v>3</v>
      </c>
      <c r="B675" s="18" t="n">
        <v>46181</v>
      </c>
      <c r="C675" s="1" t="n">
        <v>11</v>
      </c>
      <c r="D675" s="1" t="s">
        <v>3228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3554</v>
      </c>
      <c r="N675" s="1" t="n">
        <v>12</v>
      </c>
      <c r="O675" s="1" t="n">
        <v>68.63</v>
      </c>
      <c r="P675" s="0" t="s">
        <v>3222</v>
      </c>
    </row>
    <row r="676" customFormat="false" ht="15" hidden="false" customHeight="true" outlineLevel="0" collapsed="false">
      <c r="A676" s="1" t="n">
        <v>3</v>
      </c>
      <c r="B676" s="18" t="n">
        <v>46181</v>
      </c>
      <c r="C676" s="1" t="n">
        <v>11</v>
      </c>
      <c r="D676" s="1" t="s">
        <v>3228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3555</v>
      </c>
      <c r="N676" s="1" t="n">
        <v>35</v>
      </c>
      <c r="O676" s="1" t="n">
        <v>80.01</v>
      </c>
      <c r="P676" s="0" t="s">
        <v>3222</v>
      </c>
    </row>
    <row r="677" customFormat="false" ht="15" hidden="false" customHeight="true" outlineLevel="0" collapsed="false">
      <c r="A677" s="1" t="n">
        <v>3</v>
      </c>
      <c r="B677" s="18" t="n">
        <v>46181</v>
      </c>
      <c r="C677" s="1" t="n">
        <v>11</v>
      </c>
      <c r="D677" s="1" t="s">
        <v>3228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3556</v>
      </c>
      <c r="N677" s="1" t="n">
        <v>12</v>
      </c>
      <c r="O677" s="1" t="n">
        <v>83.67</v>
      </c>
      <c r="P677" s="0" t="s">
        <v>3222</v>
      </c>
    </row>
    <row r="678" customFormat="false" ht="15" hidden="false" customHeight="true" outlineLevel="0" collapsed="false">
      <c r="A678" s="1" t="n">
        <v>3</v>
      </c>
      <c r="B678" s="18" t="n">
        <v>46181</v>
      </c>
      <c r="C678" s="1" t="n">
        <v>11</v>
      </c>
      <c r="D678" s="1" t="s">
        <v>3228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3557</v>
      </c>
      <c r="N678" s="1" t="n">
        <v>6</v>
      </c>
      <c r="O678" s="1" t="n">
        <v>33.88</v>
      </c>
      <c r="P678" s="0" t="s">
        <v>3222</v>
      </c>
    </row>
    <row r="679" customFormat="false" ht="15" hidden="false" customHeight="true" outlineLevel="0" collapsed="false">
      <c r="A679" s="1" t="n">
        <v>3</v>
      </c>
      <c r="B679" s="18" t="n">
        <v>46181</v>
      </c>
      <c r="C679" s="1" t="n">
        <v>11</v>
      </c>
      <c r="D679" s="1" t="s">
        <v>3228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3558</v>
      </c>
      <c r="N679" s="1" t="n">
        <v>35</v>
      </c>
      <c r="O679" s="1" t="n">
        <v>88.51</v>
      </c>
      <c r="P679" s="0" t="s">
        <v>3222</v>
      </c>
    </row>
    <row r="680" customFormat="false" ht="15" hidden="false" customHeight="true" outlineLevel="0" collapsed="false">
      <c r="A680" s="1" t="n">
        <v>3</v>
      </c>
      <c r="B680" s="18" t="n">
        <v>46181</v>
      </c>
      <c r="C680" s="1" t="n">
        <v>11</v>
      </c>
      <c r="D680" s="1" t="s">
        <v>3228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3559</v>
      </c>
      <c r="N680" s="1" t="n">
        <v>12</v>
      </c>
      <c r="O680" s="1" t="n">
        <v>73.58</v>
      </c>
      <c r="P680" s="0" t="s">
        <v>3222</v>
      </c>
    </row>
    <row r="681" customFormat="false" ht="15" hidden="false" customHeight="true" outlineLevel="0" collapsed="false">
      <c r="A681" s="1" t="n">
        <v>3</v>
      </c>
      <c r="B681" s="18" t="n">
        <v>46181</v>
      </c>
      <c r="C681" s="1" t="n">
        <v>11</v>
      </c>
      <c r="D681" s="1" t="s">
        <v>3228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3560</v>
      </c>
      <c r="N681" s="1" t="n">
        <v>54</v>
      </c>
      <c r="O681" s="1" t="n">
        <v>120.14</v>
      </c>
      <c r="P681" s="0" t="s">
        <v>3222</v>
      </c>
    </row>
    <row r="682" customFormat="false" ht="15" hidden="false" customHeight="true" outlineLevel="0" collapsed="false">
      <c r="A682" s="1" t="n">
        <v>3</v>
      </c>
      <c r="B682" s="18" t="n">
        <v>46181</v>
      </c>
      <c r="C682" s="1" t="n">
        <v>11</v>
      </c>
      <c r="D682" s="1" t="s">
        <v>3228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3561</v>
      </c>
      <c r="N682" s="1" t="n">
        <v>12</v>
      </c>
      <c r="O682" s="1" t="n">
        <v>48.12</v>
      </c>
      <c r="P682" s="0" t="s">
        <v>3222</v>
      </c>
    </row>
    <row r="683" customFormat="false" ht="15" hidden="false" customHeight="true" outlineLevel="0" collapsed="false">
      <c r="A683" s="1" t="n">
        <v>3</v>
      </c>
      <c r="B683" s="18" t="n">
        <v>46181</v>
      </c>
      <c r="C683" s="1" t="n">
        <v>11</v>
      </c>
      <c r="D683" s="1" t="s">
        <v>3228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3562</v>
      </c>
      <c r="N683" s="1" t="n">
        <v>12</v>
      </c>
      <c r="O683" s="1" t="n">
        <v>27.42</v>
      </c>
      <c r="P683" s="0" t="s">
        <v>3222</v>
      </c>
    </row>
    <row r="684" customFormat="false" ht="15" hidden="false" customHeight="true" outlineLevel="0" collapsed="false">
      <c r="A684" s="1" t="n">
        <v>3</v>
      </c>
      <c r="B684" s="18" t="n">
        <v>46181</v>
      </c>
      <c r="C684" s="1" t="n">
        <v>11</v>
      </c>
      <c r="D684" s="1" t="s">
        <v>3228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3563</v>
      </c>
      <c r="N684" s="1" t="n">
        <v>33</v>
      </c>
      <c r="O684" s="1" t="n">
        <v>79.21</v>
      </c>
      <c r="P684" s="0" t="s">
        <v>3222</v>
      </c>
    </row>
    <row r="685" customFormat="false" ht="15" hidden="false" customHeight="true" outlineLevel="0" collapsed="false">
      <c r="A685" s="1" t="n">
        <v>3</v>
      </c>
      <c r="B685" s="18" t="n">
        <v>46181</v>
      </c>
      <c r="C685" s="1" t="n">
        <v>11</v>
      </c>
      <c r="D685" s="1" t="s">
        <v>3228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3564</v>
      </c>
      <c r="N685" s="1" t="n">
        <v>12</v>
      </c>
      <c r="O685" s="1" t="n">
        <v>73.58</v>
      </c>
      <c r="P685" s="0" t="s">
        <v>3222</v>
      </c>
    </row>
    <row r="686" customFormat="false" ht="15" hidden="false" customHeight="true" outlineLevel="0" collapsed="false">
      <c r="A686" s="1" t="n">
        <v>3</v>
      </c>
      <c r="B686" s="18" t="n">
        <v>46181</v>
      </c>
      <c r="C686" s="1" t="n">
        <v>11</v>
      </c>
      <c r="D686" s="1" t="s">
        <v>3228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3565</v>
      </c>
      <c r="N686" s="1" t="n">
        <v>24</v>
      </c>
      <c r="O686" s="1" t="n">
        <v>147.15</v>
      </c>
      <c r="P686" s="0" t="s">
        <v>3222</v>
      </c>
    </row>
    <row r="687" customFormat="false" ht="15" hidden="false" customHeight="true" outlineLevel="0" collapsed="false">
      <c r="A687" s="1" t="n">
        <v>3</v>
      </c>
      <c r="B687" s="18" t="n">
        <v>46181</v>
      </c>
      <c r="C687" s="1" t="n">
        <v>11</v>
      </c>
      <c r="D687" s="1" t="s">
        <v>3228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3566</v>
      </c>
      <c r="N687" s="1" t="n">
        <v>6</v>
      </c>
      <c r="O687" s="1" t="n">
        <v>33.88</v>
      </c>
      <c r="P687" s="0" t="s">
        <v>3222</v>
      </c>
    </row>
    <row r="688" customFormat="false" ht="15" hidden="false" customHeight="true" outlineLevel="0" collapsed="false">
      <c r="A688" s="1" t="n">
        <v>3</v>
      </c>
      <c r="B688" s="18" t="n">
        <v>46181</v>
      </c>
      <c r="C688" s="1" t="n">
        <v>11</v>
      </c>
      <c r="D688" s="1" t="s">
        <v>3228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3567</v>
      </c>
      <c r="N688" s="1" t="n">
        <v>12</v>
      </c>
      <c r="O688" s="1" t="n">
        <v>138.82</v>
      </c>
      <c r="P688" s="0" t="s">
        <v>3222</v>
      </c>
    </row>
    <row r="689" customFormat="false" ht="15" hidden="false" customHeight="true" outlineLevel="0" collapsed="false">
      <c r="A689" s="1" t="n">
        <v>3</v>
      </c>
      <c r="B689" s="18" t="n">
        <v>46181</v>
      </c>
      <c r="C689" s="1" t="n">
        <v>11</v>
      </c>
      <c r="D689" s="1" t="s">
        <v>3228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3568</v>
      </c>
      <c r="N689" s="1" t="n">
        <v>33</v>
      </c>
      <c r="O689" s="1" t="n">
        <v>146.64</v>
      </c>
      <c r="P689" s="0" t="s">
        <v>3222</v>
      </c>
    </row>
    <row r="690" customFormat="false" ht="15" hidden="false" customHeight="true" outlineLevel="0" collapsed="false">
      <c r="A690" s="1" t="n">
        <v>3</v>
      </c>
      <c r="B690" s="18" t="n">
        <v>46181</v>
      </c>
      <c r="C690" s="1" t="n">
        <v>11</v>
      </c>
      <c r="D690" s="1" t="s">
        <v>3228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3569</v>
      </c>
      <c r="N690" s="1" t="n">
        <v>6</v>
      </c>
      <c r="O690" s="1" t="n">
        <v>34.92</v>
      </c>
      <c r="P690" s="0" t="s">
        <v>3222</v>
      </c>
    </row>
    <row r="691" customFormat="false" ht="15" hidden="false" customHeight="true" outlineLevel="0" collapsed="false">
      <c r="A691" s="1" t="n">
        <v>3</v>
      </c>
      <c r="B691" s="18" t="n">
        <v>46181</v>
      </c>
      <c r="C691" s="1" t="n">
        <v>11</v>
      </c>
      <c r="D691" s="1" t="s">
        <v>3228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3570</v>
      </c>
      <c r="N691" s="1" t="n">
        <v>48</v>
      </c>
      <c r="O691" s="1" t="n">
        <v>35.07</v>
      </c>
      <c r="P691" s="0" t="s">
        <v>3222</v>
      </c>
    </row>
    <row r="692" customFormat="false" ht="15" hidden="false" customHeight="true" outlineLevel="0" collapsed="false">
      <c r="A692" s="1" t="n">
        <v>3</v>
      </c>
      <c r="B692" s="18" t="n">
        <v>46181</v>
      </c>
      <c r="C692" s="1" t="n">
        <v>11</v>
      </c>
      <c r="D692" s="1" t="s">
        <v>3228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3571</v>
      </c>
      <c r="N692" s="1" t="n">
        <v>12</v>
      </c>
      <c r="O692" s="1" t="n">
        <v>29.38</v>
      </c>
      <c r="P692" s="0" t="s">
        <v>3222</v>
      </c>
    </row>
    <row r="693" customFormat="false" ht="15" hidden="false" customHeight="true" outlineLevel="0" collapsed="false">
      <c r="A693" s="1" t="n">
        <v>3</v>
      </c>
      <c r="B693" s="18" t="n">
        <v>46181</v>
      </c>
      <c r="C693" s="1" t="n">
        <v>11</v>
      </c>
      <c r="D693" s="1" t="s">
        <v>3228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3572</v>
      </c>
      <c r="N693" s="1" t="n">
        <v>6</v>
      </c>
      <c r="O693" s="1" t="n">
        <v>34.89</v>
      </c>
      <c r="P693" s="0" t="s">
        <v>3222</v>
      </c>
    </row>
    <row r="694" customFormat="false" ht="15" hidden="false" customHeight="true" outlineLevel="0" collapsed="false">
      <c r="A694" s="1" t="n">
        <v>3</v>
      </c>
      <c r="B694" s="18" t="n">
        <v>46181</v>
      </c>
      <c r="C694" s="1" t="n">
        <v>11</v>
      </c>
      <c r="D694" s="1" t="s">
        <v>3228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3573</v>
      </c>
      <c r="N694" s="1" t="n">
        <v>150</v>
      </c>
      <c r="O694" s="1" t="n">
        <v>327</v>
      </c>
      <c r="P694" s="0" t="s">
        <v>3222</v>
      </c>
    </row>
    <row r="695" customFormat="false" ht="15" hidden="false" customHeight="true" outlineLevel="0" collapsed="false">
      <c r="A695" s="1" t="n">
        <v>3</v>
      </c>
      <c r="B695" s="18" t="n">
        <v>46181</v>
      </c>
      <c r="C695" s="1" t="n">
        <v>11</v>
      </c>
      <c r="D695" s="1" t="s">
        <v>3228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3574</v>
      </c>
      <c r="N695" s="1" t="n">
        <v>150</v>
      </c>
      <c r="O695" s="1" t="n">
        <v>327</v>
      </c>
      <c r="P695" s="0" t="s">
        <v>3222</v>
      </c>
    </row>
    <row r="696" customFormat="false" ht="15" hidden="false" customHeight="true" outlineLevel="0" collapsed="false">
      <c r="A696" s="1" t="n">
        <v>3</v>
      </c>
      <c r="B696" s="18" t="n">
        <v>46181</v>
      </c>
      <c r="C696" s="1" t="n">
        <v>11</v>
      </c>
      <c r="D696" s="1" t="s">
        <v>3228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3575</v>
      </c>
      <c r="N696" s="1" t="n">
        <v>50</v>
      </c>
      <c r="O696" s="1" t="n">
        <v>109</v>
      </c>
      <c r="P696" s="0" t="s">
        <v>3222</v>
      </c>
    </row>
    <row r="697" customFormat="false" ht="15" hidden="false" customHeight="true" outlineLevel="0" collapsed="false">
      <c r="A697" s="1" t="n">
        <v>3</v>
      </c>
      <c r="B697" s="18" t="n">
        <v>46181</v>
      </c>
      <c r="C697" s="1" t="n">
        <v>11</v>
      </c>
      <c r="D697" s="1" t="s">
        <v>3228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3576</v>
      </c>
      <c r="N697" s="1" t="n">
        <v>250</v>
      </c>
      <c r="O697" s="1" t="n">
        <v>525</v>
      </c>
      <c r="P697" s="0" t="s">
        <v>3222</v>
      </c>
    </row>
    <row r="698" customFormat="false" ht="15" hidden="false" customHeight="true" outlineLevel="0" collapsed="false">
      <c r="A698" s="1" t="n">
        <v>3</v>
      </c>
      <c r="B698" s="18" t="n">
        <v>46181</v>
      </c>
      <c r="C698" s="1" t="n">
        <v>11</v>
      </c>
      <c r="D698" s="1" t="s">
        <v>3228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3577</v>
      </c>
      <c r="N698" s="1" t="n">
        <v>50</v>
      </c>
      <c r="O698" s="1" t="n">
        <v>105</v>
      </c>
      <c r="P698" s="0" t="s">
        <v>3222</v>
      </c>
    </row>
    <row r="699" customFormat="false" ht="15" hidden="false" customHeight="true" outlineLevel="0" collapsed="false">
      <c r="A699" s="1" t="n">
        <v>3</v>
      </c>
      <c r="B699" s="18" t="n">
        <v>46181</v>
      </c>
      <c r="C699" s="1" t="n">
        <v>11</v>
      </c>
      <c r="D699" s="1" t="s">
        <v>3228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3578</v>
      </c>
      <c r="N699" s="1" t="n">
        <v>50</v>
      </c>
      <c r="O699" s="1" t="n">
        <v>105</v>
      </c>
      <c r="P699" s="0" t="s">
        <v>3222</v>
      </c>
    </row>
    <row r="700" customFormat="false" ht="15" hidden="false" customHeight="true" outlineLevel="0" collapsed="false">
      <c r="A700" s="1" t="n">
        <v>3</v>
      </c>
      <c r="B700" s="18" t="n">
        <v>46181</v>
      </c>
      <c r="C700" s="1" t="n">
        <v>11</v>
      </c>
      <c r="D700" s="1" t="s">
        <v>3228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3579</v>
      </c>
      <c r="N700" s="1" t="n">
        <v>3</v>
      </c>
      <c r="O700" s="1" t="n">
        <v>20.67</v>
      </c>
      <c r="P700" s="0" t="s">
        <v>3222</v>
      </c>
    </row>
    <row r="701" customFormat="false" ht="15" hidden="false" customHeight="true" outlineLevel="0" collapsed="false">
      <c r="A701" s="1" t="n">
        <v>3</v>
      </c>
      <c r="B701" s="18" t="n">
        <v>46181</v>
      </c>
      <c r="C701" s="1" t="n">
        <v>11</v>
      </c>
      <c r="D701" s="1" t="s">
        <v>3228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3580</v>
      </c>
      <c r="N701" s="1" t="n">
        <v>25</v>
      </c>
      <c r="O701" s="1" t="n">
        <v>52.5</v>
      </c>
      <c r="P701" s="0" t="s">
        <v>3222</v>
      </c>
    </row>
    <row r="702" customFormat="false" ht="15" hidden="false" customHeight="true" outlineLevel="0" collapsed="false">
      <c r="A702" s="1" t="n">
        <v>3</v>
      </c>
      <c r="B702" s="18" t="n">
        <v>46181</v>
      </c>
      <c r="C702" s="1" t="n">
        <v>11</v>
      </c>
      <c r="D702" s="1" t="s">
        <v>3228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3581</v>
      </c>
      <c r="N702" s="1" t="n">
        <v>15</v>
      </c>
      <c r="O702" s="1" t="n">
        <v>42.75</v>
      </c>
      <c r="P702" s="0" t="s">
        <v>3222</v>
      </c>
    </row>
    <row r="703" customFormat="false" ht="15" hidden="false" customHeight="true" outlineLevel="0" collapsed="false">
      <c r="A703" s="1" t="n">
        <v>3</v>
      </c>
      <c r="B703" s="18" t="n">
        <v>46181</v>
      </c>
      <c r="C703" s="1" t="n">
        <v>11</v>
      </c>
      <c r="D703" s="1" t="s">
        <v>3228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3582</v>
      </c>
      <c r="N703" s="1" t="n">
        <v>12</v>
      </c>
      <c r="O703" s="1" t="n">
        <v>50.4</v>
      </c>
      <c r="P703" s="0" t="s">
        <v>3222</v>
      </c>
    </row>
    <row r="704" customFormat="false" ht="15" hidden="false" customHeight="true" outlineLevel="0" collapsed="false">
      <c r="A704" s="1" t="n">
        <v>3</v>
      </c>
      <c r="B704" s="18" t="n">
        <v>46181</v>
      </c>
      <c r="C704" s="1" t="n">
        <v>11</v>
      </c>
      <c r="D704" s="1" t="s">
        <v>3228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3583</v>
      </c>
      <c r="N704" s="1" t="n">
        <v>6</v>
      </c>
      <c r="O704" s="1" t="n">
        <v>25.2</v>
      </c>
      <c r="P704" s="0" t="s">
        <v>3222</v>
      </c>
    </row>
    <row r="705" customFormat="false" ht="15" hidden="false" customHeight="true" outlineLevel="0" collapsed="false">
      <c r="A705" s="1" t="n">
        <v>3</v>
      </c>
      <c r="B705" s="18" t="n">
        <v>46181</v>
      </c>
      <c r="C705" s="1" t="n">
        <v>11</v>
      </c>
      <c r="D705" s="1" t="s">
        <v>3228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3584</v>
      </c>
      <c r="N705" s="1" t="n">
        <v>6</v>
      </c>
      <c r="O705" s="1" t="n">
        <v>25.2</v>
      </c>
      <c r="P705" s="0" t="s">
        <v>3222</v>
      </c>
    </row>
    <row r="706" customFormat="false" ht="15" hidden="false" customHeight="true" outlineLevel="0" collapsed="false">
      <c r="A706" s="1" t="n">
        <v>3</v>
      </c>
      <c r="B706" s="18" t="n">
        <v>46181</v>
      </c>
      <c r="C706" s="1" t="n">
        <v>11</v>
      </c>
      <c r="D706" s="1" t="s">
        <v>3228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3585</v>
      </c>
      <c r="N706" s="1" t="n">
        <v>96</v>
      </c>
      <c r="O706" s="1" t="n">
        <v>403.2</v>
      </c>
      <c r="P706" s="0" t="s">
        <v>3222</v>
      </c>
    </row>
    <row r="707" customFormat="false" ht="15" hidden="false" customHeight="true" outlineLevel="0" collapsed="false">
      <c r="A707" s="1" t="n">
        <v>3</v>
      </c>
      <c r="B707" s="18" t="n">
        <v>46181</v>
      </c>
      <c r="C707" s="1" t="n">
        <v>11</v>
      </c>
      <c r="D707" s="1" t="s">
        <v>3228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3586</v>
      </c>
      <c r="N707" s="1" t="n">
        <v>12</v>
      </c>
      <c r="O707" s="1" t="n">
        <v>50.4</v>
      </c>
      <c r="P707" s="0" t="s">
        <v>3222</v>
      </c>
    </row>
    <row r="708" customFormat="false" ht="15" hidden="false" customHeight="true" outlineLevel="0" collapsed="false">
      <c r="A708" s="1" t="n">
        <v>3</v>
      </c>
      <c r="B708" s="18" t="n">
        <v>46181</v>
      </c>
      <c r="C708" s="1" t="n">
        <v>11</v>
      </c>
      <c r="D708" s="1" t="s">
        <v>3228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3587</v>
      </c>
      <c r="N708" s="1" t="n">
        <v>48</v>
      </c>
      <c r="O708" s="1" t="n">
        <v>201.6</v>
      </c>
      <c r="P708" s="0" t="s">
        <v>3222</v>
      </c>
    </row>
    <row r="709" customFormat="false" ht="15" hidden="false" customHeight="true" outlineLevel="0" collapsed="false">
      <c r="A709" s="1" t="n">
        <v>3</v>
      </c>
      <c r="B709" s="18" t="n">
        <v>46181</v>
      </c>
      <c r="C709" s="1" t="n">
        <v>11</v>
      </c>
      <c r="D709" s="1" t="s">
        <v>3228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3588</v>
      </c>
      <c r="N709" s="1" t="n">
        <v>72</v>
      </c>
      <c r="O709" s="1" t="n">
        <v>302.4</v>
      </c>
      <c r="P709" s="0" t="s">
        <v>3222</v>
      </c>
    </row>
    <row r="710" customFormat="false" ht="15" hidden="false" customHeight="true" outlineLevel="0" collapsed="false">
      <c r="A710" s="1" t="n">
        <v>3</v>
      </c>
      <c r="B710" s="18" t="n">
        <v>46181</v>
      </c>
      <c r="C710" s="1" t="n">
        <v>11</v>
      </c>
      <c r="D710" s="1" t="s">
        <v>3228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3589</v>
      </c>
      <c r="N710" s="1" t="n">
        <v>6</v>
      </c>
      <c r="O710" s="1" t="n">
        <v>25.2</v>
      </c>
      <c r="P710" s="0" t="s">
        <v>3222</v>
      </c>
    </row>
    <row r="711" customFormat="false" ht="15" hidden="false" customHeight="true" outlineLevel="0" collapsed="false">
      <c r="A711" s="1" t="n">
        <v>3</v>
      </c>
      <c r="B711" s="18" t="n">
        <v>46181</v>
      </c>
      <c r="C711" s="1" t="n">
        <v>11</v>
      </c>
      <c r="D711" s="1" t="s">
        <v>3228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3590</v>
      </c>
      <c r="N711" s="1" t="n">
        <v>12</v>
      </c>
      <c r="O711" s="1" t="n">
        <v>80.76</v>
      </c>
      <c r="P711" s="0" t="s">
        <v>3222</v>
      </c>
    </row>
    <row r="712" customFormat="false" ht="15" hidden="false" customHeight="true" outlineLevel="0" collapsed="false">
      <c r="A712" s="1" t="n">
        <v>3</v>
      </c>
      <c r="B712" s="18" t="n">
        <v>46181</v>
      </c>
      <c r="C712" s="1" t="n">
        <v>11</v>
      </c>
      <c r="D712" s="1" t="s">
        <v>3228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3591</v>
      </c>
      <c r="N712" s="1" t="n">
        <v>6</v>
      </c>
      <c r="O712" s="1" t="n">
        <v>40.38</v>
      </c>
      <c r="P712" s="0" t="s">
        <v>3222</v>
      </c>
    </row>
    <row r="713" customFormat="false" ht="15" hidden="false" customHeight="true" outlineLevel="0" collapsed="false">
      <c r="A713" s="1" t="n">
        <v>3</v>
      </c>
      <c r="B713" s="18" t="n">
        <v>46181</v>
      </c>
      <c r="C713" s="1" t="n">
        <v>11</v>
      </c>
      <c r="D713" s="1" t="s">
        <v>3228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3592</v>
      </c>
      <c r="N713" s="1" t="n">
        <v>6</v>
      </c>
      <c r="O713" s="1" t="n">
        <v>25.2</v>
      </c>
      <c r="P713" s="0" t="s">
        <v>3222</v>
      </c>
    </row>
    <row r="714" customFormat="false" ht="15" hidden="false" customHeight="true" outlineLevel="0" collapsed="false">
      <c r="A714" s="1" t="n">
        <v>3</v>
      </c>
      <c r="B714" s="18" t="n">
        <v>46181</v>
      </c>
      <c r="C714" s="1" t="n">
        <v>11</v>
      </c>
      <c r="D714" s="1" t="s">
        <v>3228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3593</v>
      </c>
      <c r="N714" s="1" t="n">
        <v>25</v>
      </c>
      <c r="O714" s="1" t="n">
        <v>66.9</v>
      </c>
      <c r="P714" s="0" t="s">
        <v>3222</v>
      </c>
    </row>
    <row r="715" customFormat="false" ht="15" hidden="false" customHeight="true" outlineLevel="0" collapsed="false">
      <c r="A715" s="1" t="n">
        <v>3</v>
      </c>
      <c r="B715" s="18" t="n">
        <v>46181</v>
      </c>
      <c r="C715" s="1" t="n">
        <v>11</v>
      </c>
      <c r="D715" s="1" t="s">
        <v>3228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3594</v>
      </c>
      <c r="N715" s="1" t="n">
        <v>6</v>
      </c>
      <c r="O715" s="1" t="n">
        <v>44.64</v>
      </c>
      <c r="P715" s="0" t="s">
        <v>3222</v>
      </c>
    </row>
    <row r="716" customFormat="false" ht="15" hidden="false" customHeight="true" outlineLevel="0" collapsed="false">
      <c r="A716" s="1" t="n">
        <v>3</v>
      </c>
      <c r="B716" s="18" t="n">
        <v>46181</v>
      </c>
      <c r="C716" s="1" t="n">
        <v>11</v>
      </c>
      <c r="D716" s="1" t="s">
        <v>3228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3595</v>
      </c>
      <c r="N716" s="1" t="n">
        <v>6</v>
      </c>
      <c r="O716" s="1" t="n">
        <v>44.64</v>
      </c>
      <c r="P716" s="0" t="s">
        <v>3222</v>
      </c>
    </row>
    <row r="717" customFormat="false" ht="15" hidden="false" customHeight="true" outlineLevel="0" collapsed="false">
      <c r="A717" s="1" t="n">
        <v>3</v>
      </c>
      <c r="B717" s="18" t="n">
        <v>46181</v>
      </c>
      <c r="C717" s="1" t="n">
        <v>11</v>
      </c>
      <c r="D717" s="1" t="s">
        <v>3228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3596</v>
      </c>
      <c r="N717" s="1" t="n">
        <v>25</v>
      </c>
      <c r="O717" s="1" t="n">
        <v>52.5</v>
      </c>
      <c r="P717" s="0" t="s">
        <v>3222</v>
      </c>
    </row>
    <row r="718" customFormat="false" ht="15" hidden="false" customHeight="true" outlineLevel="0" collapsed="false">
      <c r="A718" s="1" t="n">
        <v>3</v>
      </c>
      <c r="B718" s="18" t="n">
        <v>46181</v>
      </c>
      <c r="C718" s="1" t="n">
        <v>11</v>
      </c>
      <c r="D718" s="1" t="s">
        <v>3228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3597</v>
      </c>
      <c r="N718" s="1" t="n">
        <v>8</v>
      </c>
      <c r="O718" s="1" t="n">
        <v>39.28</v>
      </c>
      <c r="P718" s="0" t="s">
        <v>3222</v>
      </c>
    </row>
    <row r="719" customFormat="false" ht="15" hidden="false" customHeight="true" outlineLevel="0" collapsed="false">
      <c r="A719" s="1" t="n">
        <v>3</v>
      </c>
      <c r="B719" s="18" t="n">
        <v>46181</v>
      </c>
      <c r="C719" s="1" t="n">
        <v>11</v>
      </c>
      <c r="D719" s="1" t="s">
        <v>3228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3598</v>
      </c>
      <c r="N719" s="1" t="n">
        <v>8</v>
      </c>
      <c r="O719" s="1" t="n">
        <v>39.28</v>
      </c>
      <c r="P719" s="0" t="s">
        <v>3222</v>
      </c>
    </row>
    <row r="720" customFormat="false" ht="15" hidden="false" customHeight="true" outlineLevel="0" collapsed="false">
      <c r="A720" s="1" t="n">
        <v>3</v>
      </c>
      <c r="B720" s="18" t="n">
        <v>46181</v>
      </c>
      <c r="C720" s="1" t="n">
        <v>11</v>
      </c>
      <c r="D720" s="1" t="s">
        <v>3228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3599</v>
      </c>
      <c r="N720" s="1" t="n">
        <v>8</v>
      </c>
      <c r="O720" s="1" t="n">
        <v>39.28</v>
      </c>
      <c r="P720" s="0" t="s">
        <v>3222</v>
      </c>
    </row>
    <row r="721" customFormat="false" ht="15" hidden="false" customHeight="true" outlineLevel="0" collapsed="false">
      <c r="A721" s="1" t="n">
        <v>3</v>
      </c>
      <c r="B721" s="18" t="n">
        <v>46181</v>
      </c>
      <c r="C721" s="1" t="n">
        <v>11</v>
      </c>
      <c r="D721" s="1" t="s">
        <v>3228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3600</v>
      </c>
      <c r="N721" s="1" t="n">
        <v>8</v>
      </c>
      <c r="O721" s="1" t="n">
        <v>39.28</v>
      </c>
      <c r="P721" s="0" t="s">
        <v>3222</v>
      </c>
    </row>
    <row r="722" customFormat="false" ht="15" hidden="false" customHeight="true" outlineLevel="0" collapsed="false">
      <c r="A722" s="1" t="n">
        <v>3</v>
      </c>
      <c r="B722" s="18" t="n">
        <v>46181</v>
      </c>
      <c r="C722" s="1" t="n">
        <v>11</v>
      </c>
      <c r="D722" s="1" t="s">
        <v>3228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3601</v>
      </c>
      <c r="N722" s="1" t="n">
        <v>5</v>
      </c>
      <c r="O722" s="1" t="n">
        <v>40.65</v>
      </c>
      <c r="P722" s="0" t="s">
        <v>3222</v>
      </c>
    </row>
    <row r="723" customFormat="false" ht="15" hidden="false" customHeight="true" outlineLevel="0" collapsed="false">
      <c r="A723" s="1" t="n">
        <v>3</v>
      </c>
      <c r="B723" s="18" t="n">
        <v>46181</v>
      </c>
      <c r="C723" s="1" t="n">
        <v>11</v>
      </c>
      <c r="D723" s="1" t="s">
        <v>3228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3602</v>
      </c>
      <c r="N723" s="1" t="n">
        <v>6</v>
      </c>
      <c r="O723" s="1" t="n">
        <v>25.2</v>
      </c>
      <c r="P723" s="0" t="s">
        <v>3222</v>
      </c>
    </row>
    <row r="724" customFormat="false" ht="15" hidden="false" customHeight="true" outlineLevel="0" collapsed="false">
      <c r="A724" s="1" t="n">
        <v>3</v>
      </c>
      <c r="B724" s="18" t="n">
        <v>46181</v>
      </c>
      <c r="C724" s="1" t="n">
        <v>11</v>
      </c>
      <c r="D724" s="1" t="s">
        <v>3228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3603</v>
      </c>
      <c r="N724" s="1" t="n">
        <v>6</v>
      </c>
      <c r="O724" s="1" t="n">
        <v>25.2</v>
      </c>
      <c r="P724" s="0" t="s">
        <v>3222</v>
      </c>
    </row>
    <row r="725" customFormat="false" ht="15" hidden="false" customHeight="true" outlineLevel="0" collapsed="false">
      <c r="A725" s="1" t="n">
        <v>3</v>
      </c>
      <c r="B725" s="18" t="n">
        <v>46181</v>
      </c>
      <c r="C725" s="1" t="n">
        <v>11</v>
      </c>
      <c r="D725" s="1" t="s">
        <v>3228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3604</v>
      </c>
      <c r="N725" s="1" t="n">
        <v>25</v>
      </c>
      <c r="O725" s="1" t="n">
        <v>52.5</v>
      </c>
      <c r="P725" s="0" t="s">
        <v>3222</v>
      </c>
    </row>
    <row r="726" customFormat="false" ht="15" hidden="false" customHeight="true" outlineLevel="0" collapsed="false">
      <c r="A726" s="1" t="n">
        <v>3</v>
      </c>
      <c r="B726" s="18" t="n">
        <v>46181</v>
      </c>
      <c r="C726" s="1" t="n">
        <v>11</v>
      </c>
      <c r="D726" s="1" t="s">
        <v>3228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3605</v>
      </c>
      <c r="N726" s="1" t="n">
        <v>25</v>
      </c>
      <c r="O726" s="1" t="n">
        <v>52.5</v>
      </c>
      <c r="P726" s="0" t="s">
        <v>3222</v>
      </c>
    </row>
    <row r="727" customFormat="false" ht="15" hidden="false" customHeight="true" outlineLevel="0" collapsed="false">
      <c r="A727" s="1" t="n">
        <v>3</v>
      </c>
      <c r="B727" s="18" t="n">
        <v>46181</v>
      </c>
      <c r="C727" s="1" t="n">
        <v>22</v>
      </c>
      <c r="D727" s="1" t="s">
        <v>3374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3389</v>
      </c>
      <c r="N727" s="1" t="n">
        <v>4.957</v>
      </c>
      <c r="O727" s="1" t="n">
        <v>104.07</v>
      </c>
      <c r="P727" s="0" t="s">
        <v>3222</v>
      </c>
    </row>
    <row r="728" customFormat="false" ht="15" hidden="false" customHeight="true" outlineLevel="0" collapsed="false">
      <c r="A728" s="1" t="n">
        <v>3</v>
      </c>
      <c r="B728" s="18" t="n">
        <v>46181</v>
      </c>
      <c r="C728" s="1" t="n">
        <v>22</v>
      </c>
      <c r="D728" s="1" t="s">
        <v>3374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3389</v>
      </c>
      <c r="N728" s="1" t="n">
        <v>6.239</v>
      </c>
      <c r="O728" s="1" t="n">
        <v>145.9</v>
      </c>
      <c r="P728" s="0" t="s">
        <v>3222</v>
      </c>
    </row>
    <row r="729" customFormat="false" ht="15" hidden="false" customHeight="true" outlineLevel="0" collapsed="false">
      <c r="A729" s="1" t="n">
        <v>3</v>
      </c>
      <c r="B729" s="18" t="n">
        <v>46181</v>
      </c>
      <c r="C729" s="1" t="n">
        <v>22</v>
      </c>
      <c r="D729" s="1" t="s">
        <v>3374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3390</v>
      </c>
      <c r="N729" s="1" t="n">
        <v>25.014</v>
      </c>
      <c r="O729" s="1" t="n">
        <v>561.4</v>
      </c>
      <c r="P729" s="0" t="s">
        <v>3222</v>
      </c>
    </row>
    <row r="730" customFormat="false" ht="15" hidden="false" customHeight="true" outlineLevel="0" collapsed="false">
      <c r="A730" s="1" t="n">
        <v>3</v>
      </c>
      <c r="B730" s="18" t="n">
        <v>46181</v>
      </c>
      <c r="C730" s="1" t="n">
        <v>22</v>
      </c>
      <c r="D730" s="1" t="s">
        <v>3374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3391</v>
      </c>
      <c r="N730" s="1" t="n">
        <v>38.545</v>
      </c>
      <c r="O730" s="1" t="n">
        <v>892.99</v>
      </c>
      <c r="P730" s="0" t="s">
        <v>3222</v>
      </c>
    </row>
    <row r="731" customFormat="false" ht="15" hidden="false" customHeight="true" outlineLevel="0" collapsed="false">
      <c r="A731" s="1" t="n">
        <v>3</v>
      </c>
      <c r="B731" s="18" t="n">
        <v>46181</v>
      </c>
      <c r="C731" s="1" t="n">
        <v>22</v>
      </c>
      <c r="D731" s="1" t="s">
        <v>3374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3392</v>
      </c>
      <c r="N731" s="1" t="n">
        <v>33.81</v>
      </c>
      <c r="O731" s="1" t="n">
        <v>856.75</v>
      </c>
      <c r="P731" s="0" t="s">
        <v>3222</v>
      </c>
    </row>
    <row r="732" customFormat="false" ht="15" hidden="false" customHeight="true" outlineLevel="0" collapsed="false">
      <c r="A732" s="1" t="n">
        <v>3</v>
      </c>
      <c r="B732" s="18" t="n">
        <v>46181</v>
      </c>
      <c r="C732" s="1" t="n">
        <v>22</v>
      </c>
      <c r="D732" s="1" t="s">
        <v>3374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3606</v>
      </c>
      <c r="N732" s="1" t="n">
        <v>32.545</v>
      </c>
      <c r="O732" s="1" t="n">
        <v>577.05</v>
      </c>
      <c r="P732" s="0" t="s">
        <v>3222</v>
      </c>
    </row>
    <row r="733" customFormat="false" ht="15" hidden="false" customHeight="true" outlineLevel="0" collapsed="false">
      <c r="A733" s="1" t="n">
        <v>3</v>
      </c>
      <c r="B733" s="18" t="n">
        <v>46181</v>
      </c>
      <c r="C733" s="1" t="n">
        <v>22</v>
      </c>
      <c r="D733" s="1" t="s">
        <v>3374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3375</v>
      </c>
      <c r="N733" s="1" t="n">
        <v>10.057</v>
      </c>
      <c r="O733" s="1" t="n">
        <v>308.21</v>
      </c>
      <c r="P733" s="0" t="s">
        <v>3222</v>
      </c>
    </row>
    <row r="734" customFormat="false" ht="15" hidden="false" customHeight="true" outlineLevel="0" collapsed="false">
      <c r="A734" s="1" t="n">
        <v>3</v>
      </c>
      <c r="B734" s="18" t="n">
        <v>46181</v>
      </c>
      <c r="C734" s="1" t="n">
        <v>22</v>
      </c>
      <c r="D734" s="1" t="s">
        <v>3374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3393</v>
      </c>
      <c r="N734" s="1" t="n">
        <v>10.704</v>
      </c>
      <c r="O734" s="1" t="n">
        <v>263.49</v>
      </c>
      <c r="P734" s="0" t="s">
        <v>3222</v>
      </c>
    </row>
    <row r="735" customFormat="false" ht="15" hidden="false" customHeight="true" outlineLevel="0" collapsed="false">
      <c r="A735" s="1" t="n">
        <v>3</v>
      </c>
      <c r="B735" s="18" t="n">
        <v>46181</v>
      </c>
      <c r="C735" s="1" t="n">
        <v>22</v>
      </c>
      <c r="D735" s="1" t="s">
        <v>3374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3376</v>
      </c>
      <c r="N735" s="1" t="n">
        <v>30.748</v>
      </c>
      <c r="O735" s="1" t="n">
        <v>1016.72</v>
      </c>
      <c r="P735" s="0" t="s">
        <v>3222</v>
      </c>
    </row>
    <row r="736" customFormat="false" ht="15" hidden="false" customHeight="true" outlineLevel="0" collapsed="false">
      <c r="A736" s="1" t="n">
        <v>3</v>
      </c>
      <c r="B736" s="18" t="n">
        <v>46181</v>
      </c>
      <c r="C736" s="1" t="n">
        <v>22</v>
      </c>
      <c r="D736" s="1" t="s">
        <v>3374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3377</v>
      </c>
      <c r="N736" s="1" t="n">
        <v>6.511</v>
      </c>
      <c r="O736" s="1" t="n">
        <v>246.81</v>
      </c>
      <c r="P736" s="0" t="s">
        <v>3222</v>
      </c>
    </row>
    <row r="737" customFormat="false" ht="15" hidden="false" customHeight="true" outlineLevel="0" collapsed="false">
      <c r="A737" s="1" t="n">
        <v>3</v>
      </c>
      <c r="B737" s="18" t="n">
        <v>46181</v>
      </c>
      <c r="C737" s="1" t="n">
        <v>22</v>
      </c>
      <c r="D737" s="1" t="s">
        <v>3374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3378</v>
      </c>
      <c r="N737" s="1" t="n">
        <v>14.125</v>
      </c>
      <c r="O737" s="1" t="n">
        <v>535.43</v>
      </c>
      <c r="P737" s="0" t="s">
        <v>3222</v>
      </c>
    </row>
    <row r="738" customFormat="false" ht="15" hidden="false" customHeight="true" outlineLevel="0" collapsed="false">
      <c r="A738" s="1" t="n">
        <v>3</v>
      </c>
      <c r="B738" s="18" t="n">
        <v>46181</v>
      </c>
      <c r="C738" s="1" t="n">
        <v>22</v>
      </c>
      <c r="D738" s="1" t="s">
        <v>3374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3379</v>
      </c>
      <c r="N738" s="1" t="n">
        <v>12.912</v>
      </c>
      <c r="O738" s="1" t="n">
        <v>531.11</v>
      </c>
      <c r="P738" s="0" t="s">
        <v>3222</v>
      </c>
    </row>
    <row r="739" customFormat="false" ht="15" hidden="false" customHeight="true" outlineLevel="0" collapsed="false">
      <c r="A739" s="1" t="n">
        <v>3</v>
      </c>
      <c r="B739" s="18" t="n">
        <v>46181</v>
      </c>
      <c r="C739" s="1" t="n">
        <v>22</v>
      </c>
      <c r="D739" s="1" t="s">
        <v>3374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3380</v>
      </c>
      <c r="N739" s="1" t="n">
        <v>23.184</v>
      </c>
      <c r="O739" s="1" t="n">
        <v>1028.44</v>
      </c>
      <c r="P739" s="0" t="s">
        <v>3222</v>
      </c>
    </row>
    <row r="740" customFormat="false" ht="15" hidden="false" customHeight="true" outlineLevel="0" collapsed="false">
      <c r="A740" s="1" t="n">
        <v>3</v>
      </c>
      <c r="B740" s="18" t="n">
        <v>46181</v>
      </c>
      <c r="C740" s="1" t="n">
        <v>22</v>
      </c>
      <c r="D740" s="1" t="s">
        <v>3374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3381</v>
      </c>
      <c r="N740" s="1" t="n">
        <v>8.722</v>
      </c>
      <c r="O740" s="1" t="n">
        <v>393.94</v>
      </c>
      <c r="P740" s="0" t="s">
        <v>3222</v>
      </c>
    </row>
    <row r="741" customFormat="false" ht="15" hidden="false" customHeight="true" outlineLevel="0" collapsed="false">
      <c r="A741" s="1" t="n">
        <v>3</v>
      </c>
      <c r="B741" s="18" t="n">
        <v>46181</v>
      </c>
      <c r="C741" s="1" t="n">
        <v>22</v>
      </c>
      <c r="D741" s="1" t="s">
        <v>3374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3382</v>
      </c>
      <c r="N741" s="1" t="n">
        <v>3.935</v>
      </c>
      <c r="O741" s="1" t="n">
        <v>161.86</v>
      </c>
      <c r="P741" s="0" t="s">
        <v>3222</v>
      </c>
    </row>
    <row r="742" customFormat="false" ht="15" hidden="false" customHeight="true" outlineLevel="0" collapsed="false">
      <c r="A742" s="1" t="n">
        <v>3</v>
      </c>
      <c r="B742" s="18" t="n">
        <v>46181</v>
      </c>
      <c r="C742" s="1" t="n">
        <v>22</v>
      </c>
      <c r="D742" s="1" t="s">
        <v>3374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3383</v>
      </c>
      <c r="N742" s="1" t="n">
        <v>4.002</v>
      </c>
      <c r="O742" s="1" t="n">
        <v>177.53</v>
      </c>
      <c r="P742" s="0" t="s">
        <v>3222</v>
      </c>
    </row>
    <row r="743" customFormat="false" ht="15" hidden="false" customHeight="true" outlineLevel="0" collapsed="false">
      <c r="A743" s="1" t="n">
        <v>3</v>
      </c>
      <c r="B743" s="18" t="n">
        <v>46181</v>
      </c>
      <c r="C743" s="1" t="n">
        <v>22</v>
      </c>
      <c r="D743" s="1" t="s">
        <v>3374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3384</v>
      </c>
      <c r="N743" s="1" t="n">
        <v>6.546</v>
      </c>
      <c r="O743" s="1" t="n">
        <v>343.18</v>
      </c>
      <c r="P743" s="0" t="s">
        <v>3222</v>
      </c>
    </row>
    <row r="744" customFormat="false" ht="15" hidden="false" customHeight="true" outlineLevel="0" collapsed="false">
      <c r="A744" s="1" t="n">
        <v>3</v>
      </c>
      <c r="B744" s="18" t="n">
        <v>46181</v>
      </c>
      <c r="C744" s="1" t="n">
        <v>22</v>
      </c>
      <c r="D744" s="1" t="s">
        <v>3374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3394</v>
      </c>
      <c r="N744" s="1" t="n">
        <v>9.126</v>
      </c>
      <c r="O744" s="1" t="n">
        <v>288.5</v>
      </c>
      <c r="P744" s="0" t="s">
        <v>3222</v>
      </c>
    </row>
    <row r="745" customFormat="false" ht="15" hidden="false" customHeight="true" outlineLevel="0" collapsed="false">
      <c r="A745" s="1" t="n">
        <v>3</v>
      </c>
      <c r="B745" s="18" t="n">
        <v>46181</v>
      </c>
      <c r="C745" s="1" t="n">
        <v>22</v>
      </c>
      <c r="D745" s="1" t="s">
        <v>3374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3385</v>
      </c>
      <c r="N745" s="1" t="n">
        <v>2.806</v>
      </c>
      <c r="O745" s="1" t="n">
        <v>101.84</v>
      </c>
      <c r="P745" s="0" t="s">
        <v>3222</v>
      </c>
    </row>
    <row r="746" customFormat="false" ht="15" hidden="false" customHeight="true" outlineLevel="0" collapsed="false">
      <c r="A746" s="1" t="n">
        <v>3</v>
      </c>
      <c r="B746" s="18" t="n">
        <v>46181</v>
      </c>
      <c r="C746" s="1" t="n">
        <v>22</v>
      </c>
      <c r="D746" s="1" t="s">
        <v>3374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3386</v>
      </c>
      <c r="N746" s="1" t="n">
        <v>4.914</v>
      </c>
      <c r="O746" s="1" t="n">
        <v>7.89</v>
      </c>
      <c r="P746" s="0" t="s">
        <v>3222</v>
      </c>
    </row>
    <row r="747" customFormat="false" ht="15" hidden="false" customHeight="true" outlineLevel="0" collapsed="false">
      <c r="A747" s="1" t="n">
        <v>3</v>
      </c>
      <c r="B747" s="18" t="n">
        <v>46181</v>
      </c>
      <c r="C747" s="1" t="n">
        <v>22</v>
      </c>
      <c r="D747" s="1" t="s">
        <v>3374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3386</v>
      </c>
      <c r="N747" s="1" t="n">
        <v>4.831</v>
      </c>
      <c r="O747" s="1" t="n">
        <v>6.96</v>
      </c>
      <c r="P747" s="0" t="s">
        <v>3222</v>
      </c>
    </row>
    <row r="748" customFormat="false" ht="15" hidden="false" customHeight="true" outlineLevel="0" collapsed="false">
      <c r="A748" s="1" t="n">
        <v>3</v>
      </c>
      <c r="B748" s="18" t="n">
        <v>46181</v>
      </c>
      <c r="C748" s="1" t="n">
        <v>22</v>
      </c>
      <c r="D748" s="1" t="s">
        <v>3374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3386</v>
      </c>
      <c r="N748" s="1" t="n">
        <v>1.596</v>
      </c>
      <c r="O748" s="1" t="n">
        <v>2.45</v>
      </c>
      <c r="P748" s="0" t="s">
        <v>3222</v>
      </c>
    </row>
    <row r="749" customFormat="false" ht="15" hidden="false" customHeight="true" outlineLevel="0" collapsed="false">
      <c r="A749" s="1" t="n">
        <v>3</v>
      </c>
      <c r="B749" s="18" t="n">
        <v>46181</v>
      </c>
      <c r="C749" s="1" t="n">
        <v>22</v>
      </c>
      <c r="D749" s="1" t="s">
        <v>3374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3387</v>
      </c>
      <c r="N749" s="1" t="n">
        <v>24.899</v>
      </c>
      <c r="O749" s="1" t="n">
        <v>60.06</v>
      </c>
      <c r="P749" s="0" t="s">
        <v>3222</v>
      </c>
    </row>
    <row r="750" customFormat="false" ht="15" hidden="false" customHeight="true" outlineLevel="0" collapsed="false">
      <c r="A750" s="1" t="n">
        <v>3</v>
      </c>
      <c r="B750" s="18" t="n">
        <v>46181</v>
      </c>
      <c r="C750" s="1" t="n">
        <v>22</v>
      </c>
      <c r="D750" s="1" t="s">
        <v>3374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3387</v>
      </c>
      <c r="N750" s="1" t="n">
        <v>6.81</v>
      </c>
      <c r="O750" s="1" t="n">
        <v>14.75</v>
      </c>
      <c r="P750" s="0" t="s">
        <v>3222</v>
      </c>
    </row>
    <row r="751" customFormat="false" ht="15" hidden="false" customHeight="true" outlineLevel="0" collapsed="false">
      <c r="A751" s="1" t="n">
        <v>3</v>
      </c>
      <c r="B751" s="18" t="n">
        <v>46181</v>
      </c>
      <c r="C751" s="1" t="n">
        <v>22</v>
      </c>
      <c r="D751" s="1" t="s">
        <v>3374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3388</v>
      </c>
      <c r="N751" s="1" t="n">
        <v>0.133</v>
      </c>
      <c r="O751" s="1" t="n">
        <v>0</v>
      </c>
      <c r="P751" s="0" t="s">
        <v>3222</v>
      </c>
    </row>
    <row r="752" customFormat="false" ht="15" hidden="false" customHeight="true" outlineLevel="0" collapsed="false">
      <c r="A752" s="1" t="n">
        <v>3</v>
      </c>
      <c r="B752" s="18" t="n">
        <v>46181</v>
      </c>
      <c r="C752" s="1" t="n">
        <v>22</v>
      </c>
      <c r="D752" s="1" t="s">
        <v>3374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3388</v>
      </c>
      <c r="N752" s="1" t="n">
        <v>1</v>
      </c>
      <c r="O752" s="1" t="n">
        <v>0</v>
      </c>
      <c r="P752" s="0" t="s">
        <v>3222</v>
      </c>
    </row>
    <row r="753" customFormat="false" ht="15" hidden="false" customHeight="true" outlineLevel="0" collapsed="false">
      <c r="A753" s="1" t="n">
        <v>3</v>
      </c>
      <c r="B753" s="18" t="n">
        <v>46181</v>
      </c>
      <c r="C753" s="1" t="n">
        <v>22</v>
      </c>
      <c r="D753" s="1" t="s">
        <v>3374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3388</v>
      </c>
      <c r="N753" s="1" t="n">
        <v>0.929</v>
      </c>
      <c r="O753" s="1" t="n">
        <v>0</v>
      </c>
      <c r="P753" s="0" t="s">
        <v>3222</v>
      </c>
    </row>
    <row r="754" customFormat="false" ht="15" hidden="false" customHeight="true" outlineLevel="0" collapsed="false">
      <c r="A754" s="1" t="n">
        <v>3</v>
      </c>
      <c r="B754" s="18" t="n">
        <v>46181</v>
      </c>
      <c r="C754" s="1" t="n">
        <v>100</v>
      </c>
      <c r="D754" s="1" t="s">
        <v>3395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3606</v>
      </c>
      <c r="N754" s="1" t="n">
        <v>32.545</v>
      </c>
      <c r="O754" s="1" t="n">
        <v>577.05</v>
      </c>
      <c r="P754" s="0" t="s">
        <v>3222</v>
      </c>
    </row>
    <row r="755" customFormat="false" ht="15" hidden="false" customHeight="true" outlineLevel="0" collapsed="false">
      <c r="A755" s="1" t="n">
        <v>3</v>
      </c>
      <c r="B755" s="18" t="n">
        <v>46181</v>
      </c>
      <c r="C755" s="1" t="n">
        <v>100</v>
      </c>
      <c r="D755" s="1" t="s">
        <v>3395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3394</v>
      </c>
      <c r="N755" s="1" t="n">
        <v>9.126</v>
      </c>
      <c r="O755" s="1" t="n">
        <v>288.5</v>
      </c>
      <c r="P755" s="0" t="s">
        <v>3222</v>
      </c>
    </row>
    <row r="756" customFormat="false" ht="15" hidden="false" customHeight="true" outlineLevel="0" collapsed="false">
      <c r="A756" s="1" t="n">
        <v>3</v>
      </c>
      <c r="B756" s="18" t="n">
        <v>46181</v>
      </c>
      <c r="C756" s="1" t="n">
        <v>100</v>
      </c>
      <c r="D756" s="1" t="s">
        <v>3395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3386</v>
      </c>
      <c r="N756" s="1" t="n">
        <v>1.596</v>
      </c>
      <c r="O756" s="1" t="n">
        <v>2.45</v>
      </c>
      <c r="P756" s="0" t="s">
        <v>3222</v>
      </c>
    </row>
    <row r="757" customFormat="false" ht="15" hidden="false" customHeight="true" outlineLevel="0" collapsed="false">
      <c r="A757" s="1" t="n">
        <v>3</v>
      </c>
      <c r="B757" s="18" t="n">
        <v>46181</v>
      </c>
      <c r="C757" s="1" t="n">
        <v>100</v>
      </c>
      <c r="D757" s="1" t="s">
        <v>3395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3388</v>
      </c>
      <c r="N757" s="1" t="n">
        <v>0.133</v>
      </c>
      <c r="O757" s="1" t="n">
        <v>0</v>
      </c>
      <c r="P757" s="0" t="s">
        <v>3222</v>
      </c>
    </row>
    <row r="758" customFormat="false" ht="15" hidden="false" customHeight="true" outlineLevel="0" collapsed="false">
      <c r="A758" s="1" t="n">
        <v>3</v>
      </c>
      <c r="B758" s="18" t="n">
        <v>46181</v>
      </c>
      <c r="C758" s="1" t="n">
        <v>100</v>
      </c>
      <c r="D758" s="1" t="s">
        <v>3395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3389</v>
      </c>
      <c r="N758" s="1" t="n">
        <v>4.957</v>
      </c>
      <c r="O758" s="1" t="n">
        <v>104.07</v>
      </c>
      <c r="P758" s="0" t="s">
        <v>3222</v>
      </c>
    </row>
    <row r="759" customFormat="false" ht="15" hidden="false" customHeight="true" outlineLevel="0" collapsed="false">
      <c r="A759" s="1" t="n">
        <v>3</v>
      </c>
      <c r="B759" s="18" t="n">
        <v>46181</v>
      </c>
      <c r="C759" s="1" t="n">
        <v>100</v>
      </c>
      <c r="D759" s="1" t="s">
        <v>3395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3390</v>
      </c>
      <c r="N759" s="1" t="n">
        <v>25.014</v>
      </c>
      <c r="O759" s="1" t="n">
        <v>561.4</v>
      </c>
      <c r="P759" s="0" t="s">
        <v>3222</v>
      </c>
    </row>
    <row r="760" customFormat="false" ht="15" hidden="false" customHeight="true" outlineLevel="0" collapsed="false">
      <c r="A760" s="1" t="n">
        <v>3</v>
      </c>
      <c r="B760" s="18" t="n">
        <v>46181</v>
      </c>
      <c r="C760" s="1" t="n">
        <v>100</v>
      </c>
      <c r="D760" s="1" t="s">
        <v>3395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3391</v>
      </c>
      <c r="N760" s="1" t="n">
        <v>38.545</v>
      </c>
      <c r="O760" s="1" t="n">
        <v>892.99</v>
      </c>
      <c r="P760" s="0" t="s">
        <v>3222</v>
      </c>
    </row>
    <row r="761" customFormat="false" ht="15" hidden="false" customHeight="true" outlineLevel="0" collapsed="false">
      <c r="A761" s="1" t="n">
        <v>3</v>
      </c>
      <c r="B761" s="18" t="n">
        <v>46181</v>
      </c>
      <c r="C761" s="1" t="n">
        <v>100</v>
      </c>
      <c r="D761" s="1" t="s">
        <v>3395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3392</v>
      </c>
      <c r="N761" s="1" t="n">
        <v>33.81</v>
      </c>
      <c r="O761" s="1" t="n">
        <v>856.75</v>
      </c>
      <c r="P761" s="0" t="s">
        <v>3222</v>
      </c>
    </row>
    <row r="762" customFormat="false" ht="15" hidden="false" customHeight="true" outlineLevel="0" collapsed="false">
      <c r="A762" s="1" t="n">
        <v>3</v>
      </c>
      <c r="B762" s="18" t="n">
        <v>46181</v>
      </c>
      <c r="C762" s="1" t="n">
        <v>100</v>
      </c>
      <c r="D762" s="1" t="s">
        <v>3395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3393</v>
      </c>
      <c r="N762" s="1" t="n">
        <v>10.704</v>
      </c>
      <c r="O762" s="1" t="n">
        <v>263.49</v>
      </c>
      <c r="P762" s="0" t="s">
        <v>3222</v>
      </c>
    </row>
    <row r="763" customFormat="false" ht="15" hidden="false" customHeight="true" outlineLevel="0" collapsed="false">
      <c r="A763" s="1" t="n">
        <v>3</v>
      </c>
      <c r="B763" s="18" t="n">
        <v>46181</v>
      </c>
      <c r="C763" s="1" t="n">
        <v>100</v>
      </c>
      <c r="D763" s="1" t="s">
        <v>3395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3386</v>
      </c>
      <c r="N763" s="1" t="n">
        <v>4.831</v>
      </c>
      <c r="O763" s="1" t="n">
        <v>6.96</v>
      </c>
      <c r="P763" s="0" t="s">
        <v>3222</v>
      </c>
    </row>
    <row r="764" customFormat="false" ht="15" hidden="false" customHeight="true" outlineLevel="0" collapsed="false">
      <c r="A764" s="1" t="n">
        <v>3</v>
      </c>
      <c r="B764" s="18" t="n">
        <v>46181</v>
      </c>
      <c r="C764" s="1" t="n">
        <v>100</v>
      </c>
      <c r="D764" s="1" t="s">
        <v>3395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3387</v>
      </c>
      <c r="N764" s="1" t="n">
        <v>6.81</v>
      </c>
      <c r="O764" s="1" t="n">
        <v>14.75</v>
      </c>
      <c r="P764" s="0" t="s">
        <v>3222</v>
      </c>
    </row>
    <row r="765" customFormat="false" ht="15" hidden="false" customHeight="true" outlineLevel="0" collapsed="false">
      <c r="A765" s="1" t="n">
        <v>3</v>
      </c>
      <c r="B765" s="18" t="n">
        <v>46181</v>
      </c>
      <c r="C765" s="1" t="n">
        <v>100</v>
      </c>
      <c r="D765" s="1" t="s">
        <v>3395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3388</v>
      </c>
      <c r="N765" s="1" t="n">
        <v>0.929</v>
      </c>
      <c r="O765" s="1" t="n">
        <v>0</v>
      </c>
      <c r="P765" s="0" t="s">
        <v>3222</v>
      </c>
    </row>
    <row r="766" customFormat="false" ht="15" hidden="false" customHeight="true" outlineLevel="0" collapsed="false">
      <c r="A766" s="1" t="n">
        <v>3</v>
      </c>
      <c r="B766" s="18" t="n">
        <v>46181</v>
      </c>
      <c r="C766" s="1" t="n">
        <v>100</v>
      </c>
      <c r="D766" s="1" t="s">
        <v>3395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3389</v>
      </c>
      <c r="N766" s="1" t="n">
        <v>6.239</v>
      </c>
      <c r="O766" s="1" t="n">
        <v>145.9</v>
      </c>
      <c r="P766" s="0" t="s">
        <v>3222</v>
      </c>
    </row>
    <row r="767" customFormat="false" ht="15" hidden="false" customHeight="true" outlineLevel="0" collapsed="false">
      <c r="A767" s="1" t="n">
        <v>3</v>
      </c>
      <c r="B767" s="18" t="n">
        <v>46181</v>
      </c>
      <c r="C767" s="1" t="n">
        <v>100</v>
      </c>
      <c r="D767" s="1" t="s">
        <v>3395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3375</v>
      </c>
      <c r="N767" s="1" t="n">
        <v>10.057</v>
      </c>
      <c r="O767" s="1" t="n">
        <v>308.21</v>
      </c>
      <c r="P767" s="0" t="s">
        <v>3222</v>
      </c>
    </row>
    <row r="768" customFormat="false" ht="15" hidden="false" customHeight="true" outlineLevel="0" collapsed="false">
      <c r="A768" s="1" t="n">
        <v>3</v>
      </c>
      <c r="B768" s="18" t="n">
        <v>46181</v>
      </c>
      <c r="C768" s="1" t="n">
        <v>100</v>
      </c>
      <c r="D768" s="1" t="s">
        <v>3395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3376</v>
      </c>
      <c r="N768" s="1" t="n">
        <v>30.748</v>
      </c>
      <c r="O768" s="1" t="n">
        <v>1016.72</v>
      </c>
      <c r="P768" s="0" t="s">
        <v>3222</v>
      </c>
    </row>
    <row r="769" customFormat="false" ht="15" hidden="false" customHeight="true" outlineLevel="0" collapsed="false">
      <c r="A769" s="1" t="n">
        <v>3</v>
      </c>
      <c r="B769" s="18" t="n">
        <v>46181</v>
      </c>
      <c r="C769" s="1" t="n">
        <v>100</v>
      </c>
      <c r="D769" s="1" t="s">
        <v>3395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3377</v>
      </c>
      <c r="N769" s="1" t="n">
        <v>6.511</v>
      </c>
      <c r="O769" s="1" t="n">
        <v>246.81</v>
      </c>
      <c r="P769" s="0" t="s">
        <v>3222</v>
      </c>
    </row>
    <row r="770" customFormat="false" ht="15" hidden="false" customHeight="true" outlineLevel="0" collapsed="false">
      <c r="A770" s="1" t="n">
        <v>3</v>
      </c>
      <c r="B770" s="18" t="n">
        <v>46181</v>
      </c>
      <c r="C770" s="1" t="n">
        <v>100</v>
      </c>
      <c r="D770" s="1" t="s">
        <v>3395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3378</v>
      </c>
      <c r="N770" s="1" t="n">
        <v>14.125</v>
      </c>
      <c r="O770" s="1" t="n">
        <v>535.43</v>
      </c>
      <c r="P770" s="0" t="s">
        <v>3222</v>
      </c>
    </row>
    <row r="771" customFormat="false" ht="15" hidden="false" customHeight="true" outlineLevel="0" collapsed="false">
      <c r="A771" s="1" t="n">
        <v>3</v>
      </c>
      <c r="B771" s="18" t="n">
        <v>46181</v>
      </c>
      <c r="C771" s="1" t="n">
        <v>100</v>
      </c>
      <c r="D771" s="1" t="s">
        <v>3395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3379</v>
      </c>
      <c r="N771" s="1" t="n">
        <v>12.912</v>
      </c>
      <c r="O771" s="1" t="n">
        <v>531.11</v>
      </c>
      <c r="P771" s="0" t="s">
        <v>3222</v>
      </c>
    </row>
    <row r="772" customFormat="false" ht="15" hidden="false" customHeight="true" outlineLevel="0" collapsed="false">
      <c r="A772" s="1" t="n">
        <v>3</v>
      </c>
      <c r="B772" s="18" t="n">
        <v>46181</v>
      </c>
      <c r="C772" s="1" t="n">
        <v>100</v>
      </c>
      <c r="D772" s="1" t="s">
        <v>3395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3380</v>
      </c>
      <c r="N772" s="1" t="n">
        <v>23.184</v>
      </c>
      <c r="O772" s="1" t="n">
        <v>1028.44</v>
      </c>
      <c r="P772" s="0" t="s">
        <v>3222</v>
      </c>
    </row>
    <row r="773" customFormat="false" ht="15" hidden="false" customHeight="true" outlineLevel="0" collapsed="false">
      <c r="A773" s="1" t="n">
        <v>3</v>
      </c>
      <c r="B773" s="18" t="n">
        <v>46181</v>
      </c>
      <c r="C773" s="1" t="n">
        <v>100</v>
      </c>
      <c r="D773" s="1" t="s">
        <v>3395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3381</v>
      </c>
      <c r="N773" s="1" t="n">
        <v>8.722</v>
      </c>
      <c r="O773" s="1" t="n">
        <v>393.94</v>
      </c>
      <c r="P773" s="0" t="s">
        <v>3222</v>
      </c>
    </row>
    <row r="774" customFormat="false" ht="15" hidden="false" customHeight="true" outlineLevel="0" collapsed="false">
      <c r="A774" s="1" t="n">
        <v>3</v>
      </c>
      <c r="B774" s="18" t="n">
        <v>46181</v>
      </c>
      <c r="C774" s="1" t="n">
        <v>100</v>
      </c>
      <c r="D774" s="1" t="s">
        <v>3395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3382</v>
      </c>
      <c r="N774" s="1" t="n">
        <v>3.935</v>
      </c>
      <c r="O774" s="1" t="n">
        <v>161.86</v>
      </c>
      <c r="P774" s="0" t="s">
        <v>3222</v>
      </c>
    </row>
    <row r="775" customFormat="false" ht="15" hidden="false" customHeight="true" outlineLevel="0" collapsed="false">
      <c r="A775" s="1" t="n">
        <v>3</v>
      </c>
      <c r="B775" s="18" t="n">
        <v>46181</v>
      </c>
      <c r="C775" s="1" t="n">
        <v>100</v>
      </c>
      <c r="D775" s="1" t="s">
        <v>3395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3383</v>
      </c>
      <c r="N775" s="1" t="n">
        <v>4.002</v>
      </c>
      <c r="O775" s="1" t="n">
        <v>177.53</v>
      </c>
      <c r="P775" s="0" t="s">
        <v>3222</v>
      </c>
    </row>
    <row r="776" customFormat="false" ht="15" hidden="false" customHeight="true" outlineLevel="0" collapsed="false">
      <c r="A776" s="1" t="n">
        <v>3</v>
      </c>
      <c r="B776" s="18" t="n">
        <v>46181</v>
      </c>
      <c r="C776" s="1" t="n">
        <v>100</v>
      </c>
      <c r="D776" s="1" t="s">
        <v>3395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3384</v>
      </c>
      <c r="N776" s="1" t="n">
        <v>6.546</v>
      </c>
      <c r="O776" s="1" t="n">
        <v>343.18</v>
      </c>
      <c r="P776" s="0" t="s">
        <v>3222</v>
      </c>
    </row>
    <row r="777" customFormat="false" ht="15" hidden="false" customHeight="true" outlineLevel="0" collapsed="false">
      <c r="A777" s="1" t="n">
        <v>3</v>
      </c>
      <c r="B777" s="18" t="n">
        <v>46181</v>
      </c>
      <c r="C777" s="1" t="n">
        <v>100</v>
      </c>
      <c r="D777" s="1" t="s">
        <v>3395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3385</v>
      </c>
      <c r="N777" s="1" t="n">
        <v>2.806</v>
      </c>
      <c r="O777" s="1" t="n">
        <v>101.84</v>
      </c>
      <c r="P777" s="0" t="s">
        <v>3222</v>
      </c>
    </row>
    <row r="778" customFormat="false" ht="15" hidden="false" customHeight="true" outlineLevel="0" collapsed="false">
      <c r="A778" s="1" t="n">
        <v>3</v>
      </c>
      <c r="B778" s="18" t="n">
        <v>46181</v>
      </c>
      <c r="C778" s="1" t="n">
        <v>100</v>
      </c>
      <c r="D778" s="1" t="s">
        <v>3395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3386</v>
      </c>
      <c r="N778" s="1" t="n">
        <v>4.914</v>
      </c>
      <c r="O778" s="1" t="n">
        <v>7.89</v>
      </c>
      <c r="P778" s="0" t="s">
        <v>3222</v>
      </c>
    </row>
    <row r="779" customFormat="false" ht="15" hidden="false" customHeight="true" outlineLevel="0" collapsed="false">
      <c r="A779" s="1" t="n">
        <v>3</v>
      </c>
      <c r="B779" s="18" t="n">
        <v>46181</v>
      </c>
      <c r="C779" s="1" t="n">
        <v>100</v>
      </c>
      <c r="D779" s="1" t="s">
        <v>3395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3387</v>
      </c>
      <c r="N779" s="1" t="n">
        <v>24.899</v>
      </c>
      <c r="O779" s="1" t="n">
        <v>60.06</v>
      </c>
      <c r="P779" s="0" t="s">
        <v>3222</v>
      </c>
    </row>
    <row r="780" customFormat="false" ht="15" hidden="false" customHeight="true" outlineLevel="0" collapsed="false">
      <c r="A780" s="1" t="n">
        <v>3</v>
      </c>
      <c r="B780" s="18" t="n">
        <v>46181</v>
      </c>
      <c r="C780" s="1" t="n">
        <v>100</v>
      </c>
      <c r="D780" s="1" t="s">
        <v>3395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3388</v>
      </c>
      <c r="N780" s="1" t="n">
        <v>1</v>
      </c>
      <c r="O780" s="1" t="n">
        <v>0</v>
      </c>
      <c r="P780" s="0" t="s">
        <v>3222</v>
      </c>
    </row>
    <row r="781" customFormat="false" ht="15" hidden="false" customHeight="true" outlineLevel="0" collapsed="false">
      <c r="A781" s="1" t="n">
        <v>3</v>
      </c>
      <c r="B781" s="18" t="n">
        <v>46182</v>
      </c>
      <c r="C781" s="1" t="n">
        <v>1</v>
      </c>
      <c r="D781" s="1" t="s">
        <v>3255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3607</v>
      </c>
      <c r="N781" s="1" t="n">
        <v>20</v>
      </c>
      <c r="O781" s="1" t="n">
        <v>60</v>
      </c>
      <c r="P781" s="0" t="s">
        <v>3222</v>
      </c>
    </row>
    <row r="782" customFormat="false" ht="15" hidden="false" customHeight="true" outlineLevel="0" collapsed="false">
      <c r="A782" s="1" t="n">
        <v>3</v>
      </c>
      <c r="B782" s="18" t="n">
        <v>46182</v>
      </c>
      <c r="C782" s="1" t="n">
        <v>1</v>
      </c>
      <c r="D782" s="1" t="s">
        <v>3255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3608</v>
      </c>
      <c r="N782" s="1" t="n">
        <v>12</v>
      </c>
      <c r="O782" s="1" t="n">
        <v>90</v>
      </c>
      <c r="P782" s="0" t="s">
        <v>3222</v>
      </c>
    </row>
    <row r="783" customFormat="false" ht="15" hidden="false" customHeight="true" outlineLevel="0" collapsed="false">
      <c r="A783" s="1" t="n">
        <v>3</v>
      </c>
      <c r="B783" s="18" t="n">
        <v>46182</v>
      </c>
      <c r="C783" s="1" t="n">
        <v>1</v>
      </c>
      <c r="D783" s="1" t="s">
        <v>3255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3609</v>
      </c>
      <c r="N783" s="1" t="n">
        <v>300</v>
      </c>
      <c r="O783" s="1" t="n">
        <v>180</v>
      </c>
      <c r="P783" s="0" t="s">
        <v>3222</v>
      </c>
    </row>
    <row r="784" customFormat="false" ht="15" hidden="false" customHeight="true" outlineLevel="0" collapsed="false">
      <c r="A784" s="1" t="n">
        <v>3</v>
      </c>
      <c r="B784" s="18" t="n">
        <v>46182</v>
      </c>
      <c r="C784" s="1" t="n">
        <v>1</v>
      </c>
      <c r="D784" s="1" t="s">
        <v>3255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3610</v>
      </c>
      <c r="N784" s="1" t="n">
        <v>10</v>
      </c>
      <c r="O784" s="1" t="n">
        <v>250</v>
      </c>
      <c r="P784" s="0" t="s">
        <v>3222</v>
      </c>
    </row>
    <row r="785" customFormat="false" ht="15" hidden="false" customHeight="true" outlineLevel="0" collapsed="false">
      <c r="A785" s="1" t="n">
        <v>3</v>
      </c>
      <c r="B785" s="18" t="n">
        <v>46182</v>
      </c>
      <c r="C785" s="1" t="n">
        <v>1</v>
      </c>
      <c r="D785" s="1" t="s">
        <v>3255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3611</v>
      </c>
      <c r="N785" s="1" t="n">
        <v>12</v>
      </c>
      <c r="O785" s="1" t="n">
        <v>87.68</v>
      </c>
      <c r="P785" s="0" t="s">
        <v>3222</v>
      </c>
    </row>
    <row r="786" customFormat="false" ht="15" hidden="false" customHeight="true" outlineLevel="0" collapsed="false">
      <c r="A786" s="1" t="n">
        <v>3</v>
      </c>
      <c r="B786" s="18" t="n">
        <v>46182</v>
      </c>
      <c r="C786" s="1" t="n">
        <v>1</v>
      </c>
      <c r="D786" s="1" t="s">
        <v>3255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3612</v>
      </c>
      <c r="N786" s="1" t="n">
        <v>12</v>
      </c>
      <c r="O786" s="1" t="n">
        <v>29.39</v>
      </c>
      <c r="P786" s="0" t="s">
        <v>3222</v>
      </c>
    </row>
    <row r="787" customFormat="false" ht="15" hidden="false" customHeight="true" outlineLevel="0" collapsed="false">
      <c r="A787" s="1" t="n">
        <v>3</v>
      </c>
      <c r="B787" s="18" t="n">
        <v>46182</v>
      </c>
      <c r="C787" s="1" t="n">
        <v>1</v>
      </c>
      <c r="D787" s="1" t="s">
        <v>3255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3613</v>
      </c>
      <c r="N787" s="1" t="n">
        <v>12</v>
      </c>
      <c r="O787" s="1" t="n">
        <v>30.8</v>
      </c>
      <c r="P787" s="0" t="s">
        <v>3222</v>
      </c>
    </row>
    <row r="788" customFormat="false" ht="15" hidden="false" customHeight="true" outlineLevel="0" collapsed="false">
      <c r="A788" s="1" t="n">
        <v>3</v>
      </c>
      <c r="B788" s="18" t="n">
        <v>46182</v>
      </c>
      <c r="C788" s="1" t="n">
        <v>1</v>
      </c>
      <c r="D788" s="1" t="s">
        <v>3255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3614</v>
      </c>
      <c r="N788" s="1" t="n">
        <v>12</v>
      </c>
      <c r="O788" s="1" t="n">
        <v>115.4</v>
      </c>
      <c r="P788" s="0" t="s">
        <v>3222</v>
      </c>
    </row>
    <row r="789" customFormat="false" ht="15" hidden="false" customHeight="true" outlineLevel="0" collapsed="false">
      <c r="A789" s="1" t="n">
        <v>3</v>
      </c>
      <c r="B789" s="18" t="n">
        <v>46182</v>
      </c>
      <c r="C789" s="1" t="n">
        <v>2</v>
      </c>
      <c r="D789" s="1" t="s">
        <v>3220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3221</v>
      </c>
      <c r="N789" s="1" t="n">
        <v>30</v>
      </c>
      <c r="O789" s="1" t="n">
        <v>60</v>
      </c>
      <c r="P789" s="0" t="s">
        <v>3222</v>
      </c>
    </row>
    <row r="790" customFormat="false" ht="15" hidden="false" customHeight="true" outlineLevel="0" collapsed="false">
      <c r="A790" s="1" t="n">
        <v>3</v>
      </c>
      <c r="B790" s="18" t="n">
        <v>46182</v>
      </c>
      <c r="C790" s="1" t="n">
        <v>2</v>
      </c>
      <c r="D790" s="1" t="s">
        <v>3220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3223</v>
      </c>
      <c r="N790" s="1" t="n">
        <v>10</v>
      </c>
      <c r="O790" s="1" t="n">
        <v>25</v>
      </c>
      <c r="P790" s="0" t="s">
        <v>3222</v>
      </c>
    </row>
    <row r="791" customFormat="false" ht="15" hidden="false" customHeight="true" outlineLevel="0" collapsed="false">
      <c r="A791" s="1" t="n">
        <v>3</v>
      </c>
      <c r="B791" s="18" t="n">
        <v>46182</v>
      </c>
      <c r="C791" s="1" t="n">
        <v>2</v>
      </c>
      <c r="D791" s="1" t="s">
        <v>3220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3224</v>
      </c>
      <c r="N791" s="1" t="n">
        <v>10</v>
      </c>
      <c r="O791" s="1" t="n">
        <v>70</v>
      </c>
      <c r="P791" s="0" t="s">
        <v>3222</v>
      </c>
    </row>
    <row r="792" customFormat="false" ht="15" hidden="false" customHeight="true" outlineLevel="0" collapsed="false">
      <c r="A792" s="1" t="n">
        <v>3</v>
      </c>
      <c r="B792" s="18" t="n">
        <v>46182</v>
      </c>
      <c r="C792" s="1" t="n">
        <v>2</v>
      </c>
      <c r="D792" s="1" t="s">
        <v>3220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3225</v>
      </c>
      <c r="N792" s="1" t="n">
        <v>20</v>
      </c>
      <c r="O792" s="1" t="n">
        <v>120</v>
      </c>
      <c r="P792" s="0" t="s">
        <v>3222</v>
      </c>
    </row>
    <row r="793" customFormat="false" ht="15" hidden="false" customHeight="true" outlineLevel="0" collapsed="false">
      <c r="A793" s="1" t="n">
        <v>3</v>
      </c>
      <c r="B793" s="18" t="n">
        <v>46182</v>
      </c>
      <c r="C793" s="1" t="n">
        <v>2</v>
      </c>
      <c r="D793" s="1" t="s">
        <v>3220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3226</v>
      </c>
      <c r="N793" s="1" t="n">
        <v>20</v>
      </c>
      <c r="O793" s="1" t="n">
        <v>260</v>
      </c>
      <c r="P793" s="0" t="s">
        <v>3222</v>
      </c>
    </row>
    <row r="794" customFormat="false" ht="15" hidden="false" customHeight="true" outlineLevel="0" collapsed="false">
      <c r="A794" s="1" t="n">
        <v>3</v>
      </c>
      <c r="B794" s="18" t="n">
        <v>46182</v>
      </c>
      <c r="C794" s="1" t="n">
        <v>2</v>
      </c>
      <c r="D794" s="1" t="s">
        <v>3220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3258</v>
      </c>
      <c r="N794" s="1" t="n">
        <v>8</v>
      </c>
      <c r="O794" s="1" t="n">
        <v>96</v>
      </c>
      <c r="P794" s="0" t="s">
        <v>3222</v>
      </c>
    </row>
    <row r="795" customFormat="false" ht="15" hidden="false" customHeight="true" outlineLevel="0" collapsed="false">
      <c r="A795" s="1" t="n">
        <v>3</v>
      </c>
      <c r="B795" s="18" t="n">
        <v>46182</v>
      </c>
      <c r="C795" s="1" t="n">
        <v>2</v>
      </c>
      <c r="D795" s="1" t="s">
        <v>3220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3259</v>
      </c>
      <c r="N795" s="1" t="n">
        <v>5</v>
      </c>
      <c r="O795" s="1" t="n">
        <v>35</v>
      </c>
      <c r="P795" s="0" t="s">
        <v>3222</v>
      </c>
    </row>
    <row r="796" customFormat="false" ht="15" hidden="false" customHeight="true" outlineLevel="0" collapsed="false">
      <c r="A796" s="1" t="n">
        <v>3</v>
      </c>
      <c r="B796" s="18" t="n">
        <v>46182</v>
      </c>
      <c r="C796" s="1" t="n">
        <v>2</v>
      </c>
      <c r="D796" s="1" t="s">
        <v>3220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3260</v>
      </c>
      <c r="N796" s="1" t="n">
        <v>48</v>
      </c>
      <c r="O796" s="1" t="n">
        <v>340</v>
      </c>
      <c r="P796" s="0" t="s">
        <v>3222</v>
      </c>
    </row>
    <row r="797" customFormat="false" ht="15" hidden="false" customHeight="true" outlineLevel="0" collapsed="false">
      <c r="A797" s="1" t="n">
        <v>3</v>
      </c>
      <c r="B797" s="18" t="n">
        <v>46182</v>
      </c>
      <c r="C797" s="1" t="n">
        <v>2</v>
      </c>
      <c r="D797" s="1" t="s">
        <v>3220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3262</v>
      </c>
      <c r="N797" s="1" t="n">
        <v>40</v>
      </c>
      <c r="O797" s="1" t="n">
        <v>220</v>
      </c>
      <c r="P797" s="0" t="s">
        <v>3222</v>
      </c>
    </row>
    <row r="798" customFormat="false" ht="15" hidden="false" customHeight="true" outlineLevel="0" collapsed="false">
      <c r="A798" s="1" t="n">
        <v>3</v>
      </c>
      <c r="B798" s="18" t="n">
        <v>46182</v>
      </c>
      <c r="C798" s="1" t="n">
        <v>2</v>
      </c>
      <c r="D798" s="1" t="s">
        <v>3220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3411</v>
      </c>
      <c r="N798" s="1" t="n">
        <v>10</v>
      </c>
      <c r="O798" s="1" t="n">
        <v>110</v>
      </c>
      <c r="P798" s="0" t="s">
        <v>3222</v>
      </c>
    </row>
    <row r="799" customFormat="false" ht="15" hidden="false" customHeight="true" outlineLevel="0" collapsed="false">
      <c r="A799" s="1" t="n">
        <v>3</v>
      </c>
      <c r="B799" s="18" t="n">
        <v>46182</v>
      </c>
      <c r="C799" s="1" t="n">
        <v>2</v>
      </c>
      <c r="D799" s="1" t="s">
        <v>3220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3263</v>
      </c>
      <c r="N799" s="1" t="n">
        <v>19.6</v>
      </c>
      <c r="O799" s="1" t="n">
        <v>78</v>
      </c>
      <c r="P799" s="0" t="s">
        <v>3222</v>
      </c>
    </row>
    <row r="800" customFormat="false" ht="15" hidden="false" customHeight="true" outlineLevel="0" collapsed="false">
      <c r="A800" s="1" t="n">
        <v>3</v>
      </c>
      <c r="B800" s="18" t="n">
        <v>46182</v>
      </c>
      <c r="C800" s="1" t="n">
        <v>2</v>
      </c>
      <c r="D800" s="1" t="s">
        <v>3220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3264</v>
      </c>
      <c r="N800" s="1" t="n">
        <v>40</v>
      </c>
      <c r="O800" s="1" t="n">
        <v>110</v>
      </c>
      <c r="P800" s="0" t="s">
        <v>3222</v>
      </c>
    </row>
    <row r="801" customFormat="false" ht="15" hidden="false" customHeight="true" outlineLevel="0" collapsed="false">
      <c r="A801" s="1" t="n">
        <v>3</v>
      </c>
      <c r="B801" s="18" t="n">
        <v>46182</v>
      </c>
      <c r="C801" s="1" t="n">
        <v>2</v>
      </c>
      <c r="D801" s="1" t="s">
        <v>3220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3412</v>
      </c>
      <c r="N801" s="1" t="n">
        <v>15</v>
      </c>
      <c r="O801" s="1" t="n">
        <v>120</v>
      </c>
      <c r="P801" s="0" t="s">
        <v>3222</v>
      </c>
    </row>
    <row r="802" customFormat="false" ht="15" hidden="false" customHeight="true" outlineLevel="0" collapsed="false">
      <c r="A802" s="1" t="n">
        <v>3</v>
      </c>
      <c r="B802" s="18" t="n">
        <v>46182</v>
      </c>
      <c r="C802" s="1" t="n">
        <v>2</v>
      </c>
      <c r="D802" s="1" t="s">
        <v>3220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3265</v>
      </c>
      <c r="N802" s="1" t="n">
        <v>4</v>
      </c>
      <c r="O802" s="1" t="n">
        <v>92</v>
      </c>
      <c r="P802" s="0" t="s">
        <v>3222</v>
      </c>
    </row>
    <row r="803" customFormat="false" ht="15" hidden="false" customHeight="true" outlineLevel="0" collapsed="false">
      <c r="A803" s="1" t="n">
        <v>3</v>
      </c>
      <c r="B803" s="18" t="n">
        <v>46182</v>
      </c>
      <c r="C803" s="1" t="n">
        <v>2</v>
      </c>
      <c r="D803" s="1" t="s">
        <v>3220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3266</v>
      </c>
      <c r="N803" s="1" t="n">
        <v>10</v>
      </c>
      <c r="O803" s="1" t="n">
        <v>50</v>
      </c>
      <c r="P803" s="0" t="s">
        <v>3222</v>
      </c>
    </row>
    <row r="804" customFormat="false" ht="15" hidden="false" customHeight="true" outlineLevel="0" collapsed="false">
      <c r="A804" s="1" t="n">
        <v>3</v>
      </c>
      <c r="B804" s="18" t="n">
        <v>46182</v>
      </c>
      <c r="C804" s="1" t="n">
        <v>2</v>
      </c>
      <c r="D804" s="1" t="s">
        <v>3220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3267</v>
      </c>
      <c r="N804" s="1" t="n">
        <v>10</v>
      </c>
      <c r="O804" s="1" t="n">
        <v>180</v>
      </c>
      <c r="P804" s="0" t="s">
        <v>3222</v>
      </c>
    </row>
    <row r="805" customFormat="false" ht="15" hidden="false" customHeight="true" outlineLevel="0" collapsed="false">
      <c r="A805" s="1" t="n">
        <v>3</v>
      </c>
      <c r="B805" s="18" t="n">
        <v>46182</v>
      </c>
      <c r="C805" s="1" t="n">
        <v>2</v>
      </c>
      <c r="D805" s="1" t="s">
        <v>3220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3268</v>
      </c>
      <c r="N805" s="1" t="n">
        <v>10</v>
      </c>
      <c r="O805" s="1" t="n">
        <v>170</v>
      </c>
      <c r="P805" s="0" t="s">
        <v>3222</v>
      </c>
    </row>
    <row r="806" customFormat="false" ht="15" hidden="false" customHeight="true" outlineLevel="0" collapsed="false">
      <c r="A806" s="1" t="n">
        <v>3</v>
      </c>
      <c r="B806" s="18" t="n">
        <v>46182</v>
      </c>
      <c r="C806" s="1" t="n">
        <v>2</v>
      </c>
      <c r="D806" s="1" t="s">
        <v>3220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3414</v>
      </c>
      <c r="N806" s="1" t="n">
        <v>10.3</v>
      </c>
      <c r="O806" s="1" t="n">
        <v>92.5</v>
      </c>
      <c r="P806" s="0" t="s">
        <v>3222</v>
      </c>
    </row>
    <row r="807" customFormat="false" ht="15" hidden="false" customHeight="true" outlineLevel="0" collapsed="false">
      <c r="A807" s="1" t="n">
        <v>3</v>
      </c>
      <c r="B807" s="18" t="n">
        <v>46182</v>
      </c>
      <c r="C807" s="1" t="n">
        <v>2</v>
      </c>
      <c r="D807" s="1" t="s">
        <v>3220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3415</v>
      </c>
      <c r="N807" s="1" t="n">
        <v>40</v>
      </c>
      <c r="O807" s="1" t="n">
        <v>460</v>
      </c>
      <c r="P807" s="0" t="s">
        <v>3222</v>
      </c>
    </row>
    <row r="808" customFormat="false" ht="15" hidden="false" customHeight="true" outlineLevel="0" collapsed="false">
      <c r="A808" s="1" t="n">
        <v>3</v>
      </c>
      <c r="B808" s="18" t="n">
        <v>46182</v>
      </c>
      <c r="C808" s="1" t="n">
        <v>2</v>
      </c>
      <c r="D808" s="1" t="s">
        <v>3220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3269</v>
      </c>
      <c r="N808" s="1" t="n">
        <v>10</v>
      </c>
      <c r="O808" s="1" t="n">
        <v>70</v>
      </c>
      <c r="P808" s="0" t="s">
        <v>3222</v>
      </c>
    </row>
    <row r="809" customFormat="false" ht="15" hidden="false" customHeight="true" outlineLevel="0" collapsed="false">
      <c r="A809" s="1" t="n">
        <v>3</v>
      </c>
      <c r="B809" s="18" t="n">
        <v>46182</v>
      </c>
      <c r="C809" s="1" t="n">
        <v>2</v>
      </c>
      <c r="D809" s="1" t="s">
        <v>3220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3270</v>
      </c>
      <c r="N809" s="1" t="n">
        <v>10</v>
      </c>
      <c r="O809" s="1" t="n">
        <v>30</v>
      </c>
      <c r="P809" s="0" t="s">
        <v>3222</v>
      </c>
    </row>
    <row r="810" customFormat="false" ht="15" hidden="false" customHeight="true" outlineLevel="0" collapsed="false">
      <c r="A810" s="1" t="n">
        <v>3</v>
      </c>
      <c r="B810" s="18" t="n">
        <v>46182</v>
      </c>
      <c r="C810" s="1" t="n">
        <v>2</v>
      </c>
      <c r="D810" s="1" t="s">
        <v>3220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3271</v>
      </c>
      <c r="N810" s="1" t="n">
        <v>1</v>
      </c>
      <c r="O810" s="1" t="n">
        <v>40</v>
      </c>
      <c r="P810" s="0" t="s">
        <v>3222</v>
      </c>
    </row>
    <row r="811" customFormat="false" ht="15" hidden="false" customHeight="true" outlineLevel="0" collapsed="false">
      <c r="A811" s="1" t="n">
        <v>3</v>
      </c>
      <c r="B811" s="18" t="n">
        <v>46182</v>
      </c>
      <c r="C811" s="1" t="n">
        <v>2</v>
      </c>
      <c r="D811" s="1" t="s">
        <v>3220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3615</v>
      </c>
      <c r="N811" s="1" t="n">
        <v>4.54</v>
      </c>
      <c r="O811" s="1" t="n">
        <v>68</v>
      </c>
      <c r="P811" s="0" t="s">
        <v>3222</v>
      </c>
    </row>
    <row r="812" customFormat="false" ht="15" hidden="false" customHeight="true" outlineLevel="0" collapsed="false">
      <c r="A812" s="1" t="n">
        <v>3</v>
      </c>
      <c r="B812" s="18" t="n">
        <v>46182</v>
      </c>
      <c r="C812" s="1" t="n">
        <v>2</v>
      </c>
      <c r="D812" s="1" t="s">
        <v>3220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3616</v>
      </c>
      <c r="N812" s="1" t="n">
        <v>20</v>
      </c>
      <c r="O812" s="1" t="n">
        <v>190</v>
      </c>
      <c r="P812" s="0" t="s">
        <v>3222</v>
      </c>
    </row>
    <row r="813" customFormat="false" ht="15" hidden="false" customHeight="true" outlineLevel="0" collapsed="false">
      <c r="A813" s="1" t="n">
        <v>3</v>
      </c>
      <c r="B813" s="18" t="n">
        <v>46182</v>
      </c>
      <c r="C813" s="1" t="n">
        <v>2</v>
      </c>
      <c r="D813" s="1" t="s">
        <v>3220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3416</v>
      </c>
      <c r="N813" s="1" t="n">
        <v>7.6</v>
      </c>
      <c r="O813" s="1" t="n">
        <v>91</v>
      </c>
      <c r="P813" s="0" t="s">
        <v>3222</v>
      </c>
    </row>
    <row r="814" customFormat="false" ht="15" hidden="false" customHeight="true" outlineLevel="0" collapsed="false">
      <c r="A814" s="1" t="n">
        <v>3</v>
      </c>
      <c r="B814" s="18" t="n">
        <v>46182</v>
      </c>
      <c r="C814" s="1" t="n">
        <v>6</v>
      </c>
      <c r="D814" s="1" t="s">
        <v>3227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3221</v>
      </c>
      <c r="N814" s="1" t="n">
        <v>30</v>
      </c>
      <c r="O814" s="1" t="n">
        <v>60</v>
      </c>
      <c r="P814" s="0" t="s">
        <v>3222</v>
      </c>
    </row>
    <row r="815" customFormat="false" ht="15" hidden="false" customHeight="true" outlineLevel="0" collapsed="false">
      <c r="A815" s="1" t="n">
        <v>3</v>
      </c>
      <c r="B815" s="18" t="n">
        <v>46182</v>
      </c>
      <c r="C815" s="1" t="n">
        <v>6</v>
      </c>
      <c r="D815" s="1" t="s">
        <v>3227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3223</v>
      </c>
      <c r="N815" s="1" t="n">
        <v>10</v>
      </c>
      <c r="O815" s="1" t="n">
        <v>25</v>
      </c>
      <c r="P815" s="0" t="s">
        <v>3222</v>
      </c>
    </row>
    <row r="816" customFormat="false" ht="15" hidden="false" customHeight="true" outlineLevel="0" collapsed="false">
      <c r="A816" s="1" t="n">
        <v>3</v>
      </c>
      <c r="B816" s="18" t="n">
        <v>46182</v>
      </c>
      <c r="C816" s="1" t="n">
        <v>6</v>
      </c>
      <c r="D816" s="1" t="s">
        <v>3227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3224</v>
      </c>
      <c r="N816" s="1" t="n">
        <v>10</v>
      </c>
      <c r="O816" s="1" t="n">
        <v>70</v>
      </c>
      <c r="P816" s="0" t="s">
        <v>3222</v>
      </c>
    </row>
    <row r="817" customFormat="false" ht="15" hidden="false" customHeight="true" outlineLevel="0" collapsed="false">
      <c r="A817" s="1" t="n">
        <v>3</v>
      </c>
      <c r="B817" s="18" t="n">
        <v>46182</v>
      </c>
      <c r="C817" s="1" t="n">
        <v>6</v>
      </c>
      <c r="D817" s="1" t="s">
        <v>3227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3225</v>
      </c>
      <c r="N817" s="1" t="n">
        <v>20</v>
      </c>
      <c r="O817" s="1" t="n">
        <v>120</v>
      </c>
      <c r="P817" s="0" t="s">
        <v>3222</v>
      </c>
    </row>
    <row r="818" customFormat="false" ht="15" hidden="false" customHeight="true" outlineLevel="0" collapsed="false">
      <c r="A818" s="1" t="n">
        <v>3</v>
      </c>
      <c r="B818" s="18" t="n">
        <v>46182</v>
      </c>
      <c r="C818" s="1" t="n">
        <v>6</v>
      </c>
      <c r="D818" s="1" t="s">
        <v>3227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3226</v>
      </c>
      <c r="N818" s="1" t="n">
        <v>20</v>
      </c>
      <c r="O818" s="1" t="n">
        <v>260</v>
      </c>
      <c r="P818" s="0" t="s">
        <v>3222</v>
      </c>
    </row>
    <row r="819" customFormat="false" ht="15" hidden="false" customHeight="true" outlineLevel="0" collapsed="false">
      <c r="A819" s="1" t="n">
        <v>3</v>
      </c>
      <c r="B819" s="18" t="n">
        <v>46182</v>
      </c>
      <c r="C819" s="1" t="n">
        <v>6</v>
      </c>
      <c r="D819" s="1" t="s">
        <v>3227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3258</v>
      </c>
      <c r="N819" s="1" t="n">
        <v>8</v>
      </c>
      <c r="O819" s="1" t="n">
        <v>96</v>
      </c>
      <c r="P819" s="0" t="s">
        <v>3222</v>
      </c>
    </row>
    <row r="820" customFormat="false" ht="15" hidden="false" customHeight="true" outlineLevel="0" collapsed="false">
      <c r="A820" s="1" t="n">
        <v>3</v>
      </c>
      <c r="B820" s="18" t="n">
        <v>46182</v>
      </c>
      <c r="C820" s="1" t="n">
        <v>6</v>
      </c>
      <c r="D820" s="1" t="s">
        <v>3227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3259</v>
      </c>
      <c r="N820" s="1" t="n">
        <v>5</v>
      </c>
      <c r="O820" s="1" t="n">
        <v>35</v>
      </c>
      <c r="P820" s="0" t="s">
        <v>3222</v>
      </c>
    </row>
    <row r="821" customFormat="false" ht="15" hidden="false" customHeight="true" outlineLevel="0" collapsed="false">
      <c r="A821" s="1" t="n">
        <v>3</v>
      </c>
      <c r="B821" s="18" t="n">
        <v>46182</v>
      </c>
      <c r="C821" s="1" t="n">
        <v>6</v>
      </c>
      <c r="D821" s="1" t="s">
        <v>3227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3260</v>
      </c>
      <c r="N821" s="1" t="n">
        <v>48</v>
      </c>
      <c r="O821" s="1" t="n">
        <v>340</v>
      </c>
      <c r="P821" s="0" t="s">
        <v>3222</v>
      </c>
    </row>
    <row r="822" customFormat="false" ht="15" hidden="false" customHeight="true" outlineLevel="0" collapsed="false">
      <c r="A822" s="1" t="n">
        <v>3</v>
      </c>
      <c r="B822" s="18" t="n">
        <v>46182</v>
      </c>
      <c r="C822" s="1" t="n">
        <v>6</v>
      </c>
      <c r="D822" s="1" t="s">
        <v>3227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3262</v>
      </c>
      <c r="N822" s="1" t="n">
        <v>40</v>
      </c>
      <c r="O822" s="1" t="n">
        <v>220</v>
      </c>
      <c r="P822" s="0" t="s">
        <v>3222</v>
      </c>
    </row>
    <row r="823" customFormat="false" ht="15" hidden="false" customHeight="true" outlineLevel="0" collapsed="false">
      <c r="A823" s="1" t="n">
        <v>3</v>
      </c>
      <c r="B823" s="18" t="n">
        <v>46182</v>
      </c>
      <c r="C823" s="1" t="n">
        <v>6</v>
      </c>
      <c r="D823" s="1" t="s">
        <v>3227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3411</v>
      </c>
      <c r="N823" s="1" t="n">
        <v>10</v>
      </c>
      <c r="O823" s="1" t="n">
        <v>110</v>
      </c>
      <c r="P823" s="0" t="s">
        <v>3222</v>
      </c>
    </row>
    <row r="824" customFormat="false" ht="15" hidden="false" customHeight="true" outlineLevel="0" collapsed="false">
      <c r="A824" s="1" t="n">
        <v>3</v>
      </c>
      <c r="B824" s="18" t="n">
        <v>46182</v>
      </c>
      <c r="C824" s="1" t="n">
        <v>6</v>
      </c>
      <c r="D824" s="1" t="s">
        <v>3227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3263</v>
      </c>
      <c r="N824" s="1" t="n">
        <v>19.6</v>
      </c>
      <c r="O824" s="1" t="n">
        <v>78</v>
      </c>
      <c r="P824" s="0" t="s">
        <v>3222</v>
      </c>
    </row>
    <row r="825" customFormat="false" ht="15" hidden="false" customHeight="true" outlineLevel="0" collapsed="false">
      <c r="A825" s="1" t="n">
        <v>3</v>
      </c>
      <c r="B825" s="18" t="n">
        <v>46182</v>
      </c>
      <c r="C825" s="1" t="n">
        <v>6</v>
      </c>
      <c r="D825" s="1" t="s">
        <v>3227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3264</v>
      </c>
      <c r="N825" s="1" t="n">
        <v>40</v>
      </c>
      <c r="O825" s="1" t="n">
        <v>110</v>
      </c>
      <c r="P825" s="0" t="s">
        <v>3222</v>
      </c>
    </row>
    <row r="826" customFormat="false" ht="15" hidden="false" customHeight="true" outlineLevel="0" collapsed="false">
      <c r="A826" s="1" t="n">
        <v>3</v>
      </c>
      <c r="B826" s="18" t="n">
        <v>46182</v>
      </c>
      <c r="C826" s="1" t="n">
        <v>6</v>
      </c>
      <c r="D826" s="1" t="s">
        <v>3227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3412</v>
      </c>
      <c r="N826" s="1" t="n">
        <v>15</v>
      </c>
      <c r="O826" s="1" t="n">
        <v>120</v>
      </c>
      <c r="P826" s="0" t="s">
        <v>3222</v>
      </c>
    </row>
    <row r="827" customFormat="false" ht="15" hidden="false" customHeight="true" outlineLevel="0" collapsed="false">
      <c r="A827" s="1" t="n">
        <v>3</v>
      </c>
      <c r="B827" s="18" t="n">
        <v>46182</v>
      </c>
      <c r="C827" s="1" t="n">
        <v>6</v>
      </c>
      <c r="D827" s="1" t="s">
        <v>3227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3265</v>
      </c>
      <c r="N827" s="1" t="n">
        <v>4</v>
      </c>
      <c r="O827" s="1" t="n">
        <v>92</v>
      </c>
      <c r="P827" s="0" t="s">
        <v>3222</v>
      </c>
    </row>
    <row r="828" customFormat="false" ht="15" hidden="false" customHeight="true" outlineLevel="0" collapsed="false">
      <c r="A828" s="1" t="n">
        <v>3</v>
      </c>
      <c r="B828" s="18" t="n">
        <v>46182</v>
      </c>
      <c r="C828" s="1" t="n">
        <v>6</v>
      </c>
      <c r="D828" s="1" t="s">
        <v>3227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3266</v>
      </c>
      <c r="N828" s="1" t="n">
        <v>10</v>
      </c>
      <c r="O828" s="1" t="n">
        <v>50</v>
      </c>
      <c r="P828" s="0" t="s">
        <v>3222</v>
      </c>
    </row>
    <row r="829" customFormat="false" ht="15" hidden="false" customHeight="true" outlineLevel="0" collapsed="false">
      <c r="A829" s="1" t="n">
        <v>3</v>
      </c>
      <c r="B829" s="18" t="n">
        <v>46182</v>
      </c>
      <c r="C829" s="1" t="n">
        <v>6</v>
      </c>
      <c r="D829" s="1" t="s">
        <v>3227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3267</v>
      </c>
      <c r="N829" s="1" t="n">
        <v>10</v>
      </c>
      <c r="O829" s="1" t="n">
        <v>180</v>
      </c>
      <c r="P829" s="0" t="s">
        <v>3222</v>
      </c>
    </row>
    <row r="830" customFormat="false" ht="15" hidden="false" customHeight="true" outlineLevel="0" collapsed="false">
      <c r="A830" s="1" t="n">
        <v>3</v>
      </c>
      <c r="B830" s="18" t="n">
        <v>46182</v>
      </c>
      <c r="C830" s="1" t="n">
        <v>6</v>
      </c>
      <c r="D830" s="1" t="s">
        <v>3227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3268</v>
      </c>
      <c r="N830" s="1" t="n">
        <v>10</v>
      </c>
      <c r="O830" s="1" t="n">
        <v>170</v>
      </c>
      <c r="P830" s="0" t="s">
        <v>3222</v>
      </c>
    </row>
    <row r="831" customFormat="false" ht="15" hidden="false" customHeight="true" outlineLevel="0" collapsed="false">
      <c r="A831" s="1" t="n">
        <v>3</v>
      </c>
      <c r="B831" s="18" t="n">
        <v>46182</v>
      </c>
      <c r="C831" s="1" t="n">
        <v>6</v>
      </c>
      <c r="D831" s="1" t="s">
        <v>3227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3414</v>
      </c>
      <c r="N831" s="1" t="n">
        <v>10.3</v>
      </c>
      <c r="O831" s="1" t="n">
        <v>92.5</v>
      </c>
      <c r="P831" s="0" t="s">
        <v>3222</v>
      </c>
    </row>
    <row r="832" customFormat="false" ht="15" hidden="false" customHeight="true" outlineLevel="0" collapsed="false">
      <c r="A832" s="1" t="n">
        <v>3</v>
      </c>
      <c r="B832" s="18" t="n">
        <v>46182</v>
      </c>
      <c r="C832" s="1" t="n">
        <v>6</v>
      </c>
      <c r="D832" s="1" t="s">
        <v>3227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3415</v>
      </c>
      <c r="N832" s="1" t="n">
        <v>40</v>
      </c>
      <c r="O832" s="1" t="n">
        <v>460</v>
      </c>
      <c r="P832" s="0" t="s">
        <v>3222</v>
      </c>
    </row>
    <row r="833" customFormat="false" ht="15" hidden="false" customHeight="true" outlineLevel="0" collapsed="false">
      <c r="A833" s="1" t="n">
        <v>3</v>
      </c>
      <c r="B833" s="18" t="n">
        <v>46182</v>
      </c>
      <c r="C833" s="1" t="n">
        <v>6</v>
      </c>
      <c r="D833" s="1" t="s">
        <v>3227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3269</v>
      </c>
      <c r="N833" s="1" t="n">
        <v>10</v>
      </c>
      <c r="O833" s="1" t="n">
        <v>70</v>
      </c>
      <c r="P833" s="0" t="s">
        <v>3222</v>
      </c>
    </row>
    <row r="834" customFormat="false" ht="15" hidden="false" customHeight="true" outlineLevel="0" collapsed="false">
      <c r="A834" s="1" t="n">
        <v>3</v>
      </c>
      <c r="B834" s="18" t="n">
        <v>46182</v>
      </c>
      <c r="C834" s="1" t="n">
        <v>6</v>
      </c>
      <c r="D834" s="1" t="s">
        <v>3227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3270</v>
      </c>
      <c r="N834" s="1" t="n">
        <v>10</v>
      </c>
      <c r="O834" s="1" t="n">
        <v>30</v>
      </c>
      <c r="P834" s="0" t="s">
        <v>3222</v>
      </c>
    </row>
    <row r="835" customFormat="false" ht="15" hidden="false" customHeight="true" outlineLevel="0" collapsed="false">
      <c r="A835" s="1" t="n">
        <v>3</v>
      </c>
      <c r="B835" s="18" t="n">
        <v>46182</v>
      </c>
      <c r="C835" s="1" t="n">
        <v>6</v>
      </c>
      <c r="D835" s="1" t="s">
        <v>3227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3271</v>
      </c>
      <c r="N835" s="1" t="n">
        <v>1</v>
      </c>
      <c r="O835" s="1" t="n">
        <v>40</v>
      </c>
      <c r="P835" s="0" t="s">
        <v>3222</v>
      </c>
    </row>
    <row r="836" customFormat="false" ht="15" hidden="false" customHeight="true" outlineLevel="0" collapsed="false">
      <c r="A836" s="1" t="n">
        <v>3</v>
      </c>
      <c r="B836" s="18" t="n">
        <v>46182</v>
      </c>
      <c r="C836" s="1" t="n">
        <v>6</v>
      </c>
      <c r="D836" s="1" t="s">
        <v>3227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3615</v>
      </c>
      <c r="N836" s="1" t="n">
        <v>4.54</v>
      </c>
      <c r="O836" s="1" t="n">
        <v>68</v>
      </c>
      <c r="P836" s="0" t="s">
        <v>3222</v>
      </c>
    </row>
    <row r="837" customFormat="false" ht="15" hidden="false" customHeight="true" outlineLevel="0" collapsed="false">
      <c r="A837" s="1" t="n">
        <v>3</v>
      </c>
      <c r="B837" s="18" t="n">
        <v>46182</v>
      </c>
      <c r="C837" s="1" t="n">
        <v>6</v>
      </c>
      <c r="D837" s="1" t="s">
        <v>3227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3616</v>
      </c>
      <c r="N837" s="1" t="n">
        <v>20</v>
      </c>
      <c r="O837" s="1" t="n">
        <v>190</v>
      </c>
      <c r="P837" s="0" t="s">
        <v>3222</v>
      </c>
    </row>
    <row r="838" customFormat="false" ht="15" hidden="false" customHeight="true" outlineLevel="0" collapsed="false">
      <c r="A838" s="1" t="n">
        <v>3</v>
      </c>
      <c r="B838" s="18" t="n">
        <v>46182</v>
      </c>
      <c r="C838" s="1" t="n">
        <v>6</v>
      </c>
      <c r="D838" s="1" t="s">
        <v>3227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3416</v>
      </c>
      <c r="N838" s="1" t="n">
        <v>7.6</v>
      </c>
      <c r="O838" s="1" t="n">
        <v>91</v>
      </c>
      <c r="P838" s="0" t="s">
        <v>3222</v>
      </c>
    </row>
    <row r="839" customFormat="false" ht="15" hidden="false" customHeight="true" outlineLevel="0" collapsed="false">
      <c r="A839" s="1" t="n">
        <v>3</v>
      </c>
      <c r="B839" s="18" t="n">
        <v>46182</v>
      </c>
      <c r="C839" s="1" t="n">
        <v>11</v>
      </c>
      <c r="D839" s="1" t="s">
        <v>3228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3617</v>
      </c>
      <c r="N839" s="1" t="n">
        <v>20</v>
      </c>
      <c r="O839" s="1" t="n">
        <v>500</v>
      </c>
      <c r="P839" s="0" t="s">
        <v>3222</v>
      </c>
    </row>
    <row r="840" customFormat="false" ht="15" hidden="false" customHeight="true" outlineLevel="0" collapsed="false">
      <c r="A840" s="1" t="n">
        <v>3</v>
      </c>
      <c r="B840" s="18" t="n">
        <v>46182</v>
      </c>
      <c r="C840" s="1" t="n">
        <v>11</v>
      </c>
      <c r="D840" s="1" t="s">
        <v>3228</v>
      </c>
      <c r="E840" s="1" t="n">
        <v>1811</v>
      </c>
      <c r="F840" s="1" t="s">
        <v>3136</v>
      </c>
      <c r="I840" s="1" t="n">
        <v>7776</v>
      </c>
      <c r="J840" s="1" t="n">
        <v>20301</v>
      </c>
      <c r="K840" s="1" t="n">
        <v>7898927947064</v>
      </c>
      <c r="L840" s="1" t="s">
        <v>3618</v>
      </c>
      <c r="N840" s="1" t="n">
        <v>25</v>
      </c>
      <c r="O840" s="1" t="n">
        <v>178.32</v>
      </c>
      <c r="P840" s="0" t="s">
        <v>3222</v>
      </c>
    </row>
    <row r="841" customFormat="false" ht="15" hidden="false" customHeight="true" outlineLevel="0" collapsed="false">
      <c r="A841" s="1" t="n">
        <v>3</v>
      </c>
      <c r="B841" s="18" t="n">
        <v>46182</v>
      </c>
      <c r="C841" s="1" t="n">
        <v>11</v>
      </c>
      <c r="D841" s="1" t="s">
        <v>3228</v>
      </c>
      <c r="E841" s="1" t="n">
        <v>1811</v>
      </c>
      <c r="F841" s="1" t="s">
        <v>3136</v>
      </c>
      <c r="I841" s="1" t="n">
        <v>7776</v>
      </c>
      <c r="J841" s="1" t="n">
        <v>107458</v>
      </c>
      <c r="K841" s="1" t="n">
        <v>7891219030925</v>
      </c>
      <c r="L841" s="1" t="s">
        <v>3619</v>
      </c>
      <c r="N841" s="1" t="n">
        <v>1</v>
      </c>
      <c r="O841" s="1" t="n">
        <v>53.41</v>
      </c>
      <c r="P841" s="0" t="s">
        <v>3222</v>
      </c>
    </row>
    <row r="842" customFormat="false" ht="15" hidden="false" customHeight="true" outlineLevel="0" collapsed="false">
      <c r="A842" s="1" t="n">
        <v>3</v>
      </c>
      <c r="B842" s="18" t="n">
        <v>46182</v>
      </c>
      <c r="C842" s="1" t="n">
        <v>11</v>
      </c>
      <c r="D842" s="1" t="s">
        <v>3228</v>
      </c>
      <c r="E842" s="1" t="n">
        <v>1811</v>
      </c>
      <c r="F842" s="1" t="s">
        <v>3136</v>
      </c>
      <c r="I842" s="1" t="n">
        <v>7776</v>
      </c>
      <c r="J842" s="1" t="n">
        <v>14545</v>
      </c>
      <c r="K842" s="1" t="n">
        <v>7898927947194</v>
      </c>
      <c r="L842" s="1" t="s">
        <v>3620</v>
      </c>
      <c r="N842" s="1" t="n">
        <v>25</v>
      </c>
      <c r="O842" s="1" t="n">
        <v>122.17</v>
      </c>
      <c r="P842" s="0" t="s">
        <v>3222</v>
      </c>
    </row>
    <row r="843" customFormat="false" ht="15" hidden="false" customHeight="true" outlineLevel="0" collapsed="false">
      <c r="A843" s="1" t="n">
        <v>3</v>
      </c>
      <c r="B843" s="18" t="n">
        <v>46182</v>
      </c>
      <c r="C843" s="1" t="n">
        <v>11</v>
      </c>
      <c r="D843" s="1" t="s">
        <v>3228</v>
      </c>
      <c r="E843" s="1" t="n">
        <v>1811</v>
      </c>
      <c r="F843" s="1" t="s">
        <v>3136</v>
      </c>
      <c r="I843" s="1" t="n">
        <v>7776</v>
      </c>
      <c r="J843" s="1" t="n">
        <v>43231</v>
      </c>
      <c r="K843" s="1" t="n">
        <v>7898941898847</v>
      </c>
      <c r="L843" s="1" t="s">
        <v>3621</v>
      </c>
      <c r="N843" s="1" t="n">
        <v>200</v>
      </c>
      <c r="O843" s="1" t="n">
        <v>26.25</v>
      </c>
      <c r="P843" s="0" t="s">
        <v>3222</v>
      </c>
    </row>
    <row r="844" customFormat="false" ht="15" hidden="false" customHeight="true" outlineLevel="0" collapsed="false">
      <c r="A844" s="1" t="n">
        <v>3</v>
      </c>
      <c r="B844" s="18" t="n">
        <v>46182</v>
      </c>
      <c r="C844" s="1" t="n">
        <v>11</v>
      </c>
      <c r="D844" s="1" t="s">
        <v>3228</v>
      </c>
      <c r="E844" s="1" t="n">
        <v>1811</v>
      </c>
      <c r="F844" s="1" t="s">
        <v>3136</v>
      </c>
      <c r="I844" s="1" t="n">
        <v>7776</v>
      </c>
      <c r="J844" s="1" t="n">
        <v>56124</v>
      </c>
      <c r="K844" s="1" t="n">
        <v>2253152</v>
      </c>
      <c r="L844" s="1" t="s">
        <v>3622</v>
      </c>
      <c r="N844" s="1" t="n">
        <v>10</v>
      </c>
      <c r="O844" s="1" t="n">
        <v>55.86</v>
      </c>
      <c r="P844" s="0" t="s">
        <v>3222</v>
      </c>
    </row>
    <row r="845" customFormat="false" ht="15" hidden="false" customHeight="true" outlineLevel="0" collapsed="false">
      <c r="A845" s="1" t="n">
        <v>3</v>
      </c>
      <c r="B845" s="18" t="n">
        <v>46182</v>
      </c>
      <c r="C845" s="1" t="n">
        <v>11</v>
      </c>
      <c r="D845" s="1" t="s">
        <v>3228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3623</v>
      </c>
      <c r="N845" s="1" t="n">
        <v>60</v>
      </c>
      <c r="O845" s="1" t="n">
        <v>161.4</v>
      </c>
      <c r="P845" s="0" t="s">
        <v>3222</v>
      </c>
    </row>
    <row r="846" customFormat="false" ht="15" hidden="false" customHeight="true" outlineLevel="0" collapsed="false">
      <c r="A846" s="1" t="n">
        <v>3</v>
      </c>
      <c r="B846" s="18" t="n">
        <v>46182</v>
      </c>
      <c r="C846" s="1" t="n">
        <v>11</v>
      </c>
      <c r="D846" s="1" t="s">
        <v>3228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3512</v>
      </c>
      <c r="N846" s="1" t="n">
        <v>96</v>
      </c>
      <c r="O846" s="1" t="n">
        <v>575.4</v>
      </c>
      <c r="P846" s="0" t="s">
        <v>3222</v>
      </c>
    </row>
    <row r="847" customFormat="false" ht="15" hidden="false" customHeight="true" outlineLevel="0" collapsed="false">
      <c r="A847" s="1" t="n">
        <v>3</v>
      </c>
      <c r="B847" s="18" t="n">
        <v>46182</v>
      </c>
      <c r="C847" s="1" t="n">
        <v>11</v>
      </c>
      <c r="D847" s="1" t="s">
        <v>3228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3624</v>
      </c>
      <c r="N847" s="1" t="n">
        <v>48</v>
      </c>
      <c r="O847" s="1" t="n">
        <v>31.18</v>
      </c>
      <c r="P847" s="0" t="s">
        <v>3222</v>
      </c>
    </row>
    <row r="848" customFormat="false" ht="15" hidden="false" customHeight="true" outlineLevel="0" collapsed="false">
      <c r="A848" s="1" t="n">
        <v>3</v>
      </c>
      <c r="B848" s="18" t="n">
        <v>46182</v>
      </c>
      <c r="C848" s="1" t="n">
        <v>11</v>
      </c>
      <c r="D848" s="1" t="s">
        <v>3228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3625</v>
      </c>
      <c r="N848" s="1" t="n">
        <v>48</v>
      </c>
      <c r="O848" s="1" t="n">
        <v>31.18</v>
      </c>
      <c r="P848" s="0" t="s">
        <v>3222</v>
      </c>
    </row>
    <row r="849" customFormat="false" ht="15" hidden="false" customHeight="true" outlineLevel="0" collapsed="false">
      <c r="A849" s="1" t="n">
        <v>3</v>
      </c>
      <c r="B849" s="18" t="n">
        <v>46182</v>
      </c>
      <c r="C849" s="1" t="n">
        <v>11</v>
      </c>
      <c r="D849" s="1" t="s">
        <v>3228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3626</v>
      </c>
      <c r="N849" s="1" t="n">
        <v>6</v>
      </c>
      <c r="O849" s="1" t="n">
        <v>59.94</v>
      </c>
      <c r="P849" s="0" t="s">
        <v>3222</v>
      </c>
    </row>
    <row r="850" customFormat="false" ht="15" hidden="false" customHeight="true" outlineLevel="0" collapsed="false">
      <c r="A850" s="1" t="n">
        <v>3</v>
      </c>
      <c r="B850" s="18" t="n">
        <v>46182</v>
      </c>
      <c r="C850" s="1" t="n">
        <v>11</v>
      </c>
      <c r="D850" s="1" t="s">
        <v>3228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3626</v>
      </c>
      <c r="N850" s="1" t="n">
        <v>6</v>
      </c>
      <c r="O850" s="1" t="n">
        <v>59.94</v>
      </c>
      <c r="P850" s="0" t="s">
        <v>3222</v>
      </c>
    </row>
    <row r="851" customFormat="false" ht="15" hidden="false" customHeight="true" outlineLevel="0" collapsed="false">
      <c r="A851" s="1" t="n">
        <v>3</v>
      </c>
      <c r="B851" s="18" t="n">
        <v>46182</v>
      </c>
      <c r="C851" s="1" t="n">
        <v>11</v>
      </c>
      <c r="D851" s="1" t="s">
        <v>3228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3627</v>
      </c>
      <c r="N851" s="1" t="n">
        <v>6</v>
      </c>
      <c r="O851" s="1" t="n">
        <v>59.94</v>
      </c>
      <c r="P851" s="0" t="s">
        <v>3222</v>
      </c>
    </row>
    <row r="852" customFormat="false" ht="15" hidden="false" customHeight="true" outlineLevel="0" collapsed="false">
      <c r="A852" s="1" t="n">
        <v>3</v>
      </c>
      <c r="B852" s="18" t="n">
        <v>46182</v>
      </c>
      <c r="C852" s="1" t="n">
        <v>11</v>
      </c>
      <c r="D852" s="1" t="s">
        <v>3228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3628</v>
      </c>
      <c r="N852" s="1" t="n">
        <v>27</v>
      </c>
      <c r="O852" s="1" t="n">
        <v>183.33</v>
      </c>
      <c r="P852" s="0" t="s">
        <v>3222</v>
      </c>
    </row>
    <row r="853" customFormat="false" ht="15" hidden="false" customHeight="true" outlineLevel="0" collapsed="false">
      <c r="A853" s="1" t="n">
        <v>3</v>
      </c>
      <c r="B853" s="18" t="n">
        <v>46182</v>
      </c>
      <c r="C853" s="1" t="n">
        <v>11</v>
      </c>
      <c r="D853" s="1" t="s">
        <v>3228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3629</v>
      </c>
      <c r="N853" s="1" t="n">
        <v>6</v>
      </c>
      <c r="O853" s="1" t="n">
        <v>83.34</v>
      </c>
      <c r="P853" s="0" t="s">
        <v>3222</v>
      </c>
    </row>
    <row r="854" customFormat="false" ht="15" hidden="false" customHeight="true" outlineLevel="0" collapsed="false">
      <c r="A854" s="1" t="n">
        <v>3</v>
      </c>
      <c r="B854" s="18" t="n">
        <v>46182</v>
      </c>
      <c r="C854" s="1" t="n">
        <v>11</v>
      </c>
      <c r="D854" s="1" t="s">
        <v>3228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3630</v>
      </c>
      <c r="N854" s="1" t="n">
        <v>6</v>
      </c>
      <c r="O854" s="1" t="n">
        <v>56.1</v>
      </c>
      <c r="P854" s="0" t="s">
        <v>3222</v>
      </c>
    </row>
    <row r="855" customFormat="false" ht="15" hidden="false" customHeight="true" outlineLevel="0" collapsed="false">
      <c r="A855" s="1" t="n">
        <v>3</v>
      </c>
      <c r="B855" s="18" t="n">
        <v>46182</v>
      </c>
      <c r="C855" s="1" t="n">
        <v>11</v>
      </c>
      <c r="D855" s="1" t="s">
        <v>3228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3631</v>
      </c>
      <c r="N855" s="1" t="n">
        <v>6</v>
      </c>
      <c r="O855" s="1" t="n">
        <v>30.9</v>
      </c>
      <c r="P855" s="0" t="s">
        <v>3222</v>
      </c>
    </row>
    <row r="856" customFormat="false" ht="15" hidden="false" customHeight="true" outlineLevel="0" collapsed="false">
      <c r="A856" s="1" t="n">
        <v>3</v>
      </c>
      <c r="B856" s="18" t="n">
        <v>46182</v>
      </c>
      <c r="C856" s="1" t="n">
        <v>11</v>
      </c>
      <c r="D856" s="1" t="s">
        <v>3228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3632</v>
      </c>
      <c r="N856" s="1" t="n">
        <v>27</v>
      </c>
      <c r="O856" s="1" t="n">
        <v>134.73</v>
      </c>
      <c r="P856" s="0" t="s">
        <v>3222</v>
      </c>
    </row>
    <row r="857" customFormat="false" ht="15" hidden="false" customHeight="true" outlineLevel="0" collapsed="false">
      <c r="A857" s="1" t="n">
        <v>3</v>
      </c>
      <c r="B857" s="18" t="n">
        <v>46182</v>
      </c>
      <c r="C857" s="1" t="n">
        <v>11</v>
      </c>
      <c r="D857" s="1" t="s">
        <v>3228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3633</v>
      </c>
      <c r="N857" s="1" t="n">
        <v>6</v>
      </c>
      <c r="O857" s="1" t="n">
        <v>34.74</v>
      </c>
      <c r="P857" s="0" t="s">
        <v>3222</v>
      </c>
    </row>
    <row r="858" customFormat="false" ht="15" hidden="false" customHeight="true" outlineLevel="0" collapsed="false">
      <c r="A858" s="1" t="n">
        <v>3</v>
      </c>
      <c r="B858" s="18" t="n">
        <v>46182</v>
      </c>
      <c r="C858" s="1" t="n">
        <v>11</v>
      </c>
      <c r="D858" s="1" t="s">
        <v>3228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3634</v>
      </c>
      <c r="N858" s="1" t="n">
        <v>6</v>
      </c>
      <c r="O858" s="1" t="n">
        <v>34.74</v>
      </c>
      <c r="P858" s="0" t="s">
        <v>3222</v>
      </c>
    </row>
    <row r="859" customFormat="false" ht="15" hidden="false" customHeight="true" outlineLevel="0" collapsed="false">
      <c r="A859" s="1" t="n">
        <v>3</v>
      </c>
      <c r="B859" s="18" t="n">
        <v>46182</v>
      </c>
      <c r="C859" s="1" t="n">
        <v>11</v>
      </c>
      <c r="D859" s="1" t="s">
        <v>3228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3635</v>
      </c>
      <c r="N859" s="1" t="n">
        <v>54</v>
      </c>
      <c r="O859" s="1" t="n">
        <v>145.26</v>
      </c>
      <c r="P859" s="0" t="s">
        <v>3222</v>
      </c>
    </row>
    <row r="860" customFormat="false" ht="15" hidden="false" customHeight="true" outlineLevel="0" collapsed="false">
      <c r="A860" s="1" t="n">
        <v>3</v>
      </c>
      <c r="B860" s="18" t="n">
        <v>46182</v>
      </c>
      <c r="C860" s="1" t="n">
        <v>11</v>
      </c>
      <c r="D860" s="1" t="s">
        <v>3228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3636</v>
      </c>
      <c r="N860" s="1" t="n">
        <v>54</v>
      </c>
      <c r="O860" s="1" t="n">
        <v>145.26</v>
      </c>
      <c r="P860" s="0" t="s">
        <v>3222</v>
      </c>
    </row>
    <row r="861" customFormat="false" ht="15" hidden="false" customHeight="true" outlineLevel="0" collapsed="false">
      <c r="A861" s="1" t="n">
        <v>3</v>
      </c>
      <c r="B861" s="18" t="n">
        <v>46182</v>
      </c>
      <c r="C861" s="1" t="n">
        <v>11</v>
      </c>
      <c r="D861" s="1" t="s">
        <v>3228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3637</v>
      </c>
      <c r="N861" s="1" t="n">
        <v>20</v>
      </c>
      <c r="O861" s="1" t="n">
        <v>208.4</v>
      </c>
      <c r="P861" s="0" t="s">
        <v>3222</v>
      </c>
    </row>
    <row r="862" customFormat="false" ht="15" hidden="false" customHeight="true" outlineLevel="0" collapsed="false">
      <c r="A862" s="1" t="n">
        <v>3</v>
      </c>
      <c r="B862" s="18" t="n">
        <v>46183</v>
      </c>
      <c r="C862" s="1" t="n">
        <v>1</v>
      </c>
      <c r="D862" s="1" t="s">
        <v>3255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3256</v>
      </c>
      <c r="N862" s="1" t="n">
        <v>180</v>
      </c>
      <c r="O862" s="1" t="n">
        <v>270</v>
      </c>
      <c r="P862" s="0" t="s">
        <v>3222</v>
      </c>
    </row>
    <row r="863" customFormat="false" ht="15" hidden="false" customHeight="true" outlineLevel="0" collapsed="false">
      <c r="A863" s="1" t="n">
        <v>3</v>
      </c>
      <c r="B863" s="18" t="n">
        <v>46183</v>
      </c>
      <c r="C863" s="1" t="n">
        <v>1</v>
      </c>
      <c r="D863" s="1" t="s">
        <v>3255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3277</v>
      </c>
      <c r="N863" s="1" t="n">
        <v>20</v>
      </c>
      <c r="O863" s="1" t="n">
        <v>240</v>
      </c>
      <c r="P863" s="0" t="s">
        <v>3222</v>
      </c>
    </row>
    <row r="864" customFormat="false" ht="15" hidden="false" customHeight="true" outlineLevel="0" collapsed="false">
      <c r="A864" s="1" t="n">
        <v>3</v>
      </c>
      <c r="B864" s="18" t="n">
        <v>46183</v>
      </c>
      <c r="C864" s="1" t="n">
        <v>1</v>
      </c>
      <c r="D864" s="1" t="s">
        <v>3255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3638</v>
      </c>
      <c r="N864" s="1" t="n">
        <v>2</v>
      </c>
      <c r="O864" s="1" t="n">
        <v>39.86</v>
      </c>
      <c r="P864" s="0" t="s">
        <v>3222</v>
      </c>
    </row>
    <row r="865" customFormat="false" ht="15" hidden="false" customHeight="true" outlineLevel="0" collapsed="false">
      <c r="A865" s="1" t="n">
        <v>3</v>
      </c>
      <c r="B865" s="18" t="n">
        <v>46183</v>
      </c>
      <c r="C865" s="1" t="n">
        <v>1</v>
      </c>
      <c r="D865" s="1" t="s">
        <v>3255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3319</v>
      </c>
      <c r="N865" s="1" t="n">
        <v>2</v>
      </c>
      <c r="O865" s="1" t="n">
        <v>39.86</v>
      </c>
      <c r="P865" s="0" t="s">
        <v>3222</v>
      </c>
    </row>
    <row r="866" customFormat="false" ht="15" hidden="false" customHeight="true" outlineLevel="0" collapsed="false">
      <c r="A866" s="1" t="n">
        <v>3</v>
      </c>
      <c r="B866" s="18" t="n">
        <v>46183</v>
      </c>
      <c r="C866" s="1" t="n">
        <v>1</v>
      </c>
      <c r="D866" s="1" t="s">
        <v>3255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3639</v>
      </c>
      <c r="N866" s="1" t="n">
        <v>2</v>
      </c>
      <c r="O866" s="1" t="n">
        <v>39.86</v>
      </c>
      <c r="P866" s="0" t="s">
        <v>3222</v>
      </c>
    </row>
    <row r="867" customFormat="false" ht="15" hidden="false" customHeight="true" outlineLevel="0" collapsed="false">
      <c r="A867" s="1" t="n">
        <v>3</v>
      </c>
      <c r="B867" s="18" t="n">
        <v>46183</v>
      </c>
      <c r="C867" s="1" t="n">
        <v>1</v>
      </c>
      <c r="D867" s="1" t="s">
        <v>3255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3640</v>
      </c>
      <c r="N867" s="1" t="n">
        <v>4</v>
      </c>
      <c r="O867" s="1" t="n">
        <v>50.35</v>
      </c>
      <c r="P867" s="0" t="s">
        <v>3222</v>
      </c>
    </row>
    <row r="868" customFormat="false" ht="15" hidden="false" customHeight="true" outlineLevel="0" collapsed="false">
      <c r="A868" s="1" t="n">
        <v>3</v>
      </c>
      <c r="B868" s="18" t="n">
        <v>46183</v>
      </c>
      <c r="C868" s="1" t="n">
        <v>1</v>
      </c>
      <c r="D868" s="1" t="s">
        <v>3255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3320</v>
      </c>
      <c r="N868" s="1" t="n">
        <v>2</v>
      </c>
      <c r="O868" s="1" t="n">
        <v>39.86</v>
      </c>
      <c r="P868" s="0" t="s">
        <v>3222</v>
      </c>
    </row>
    <row r="869" customFormat="false" ht="15" hidden="false" customHeight="true" outlineLevel="0" collapsed="false">
      <c r="A869" s="1" t="n">
        <v>3</v>
      </c>
      <c r="B869" s="18" t="n">
        <v>46183</v>
      </c>
      <c r="C869" s="1" t="n">
        <v>1</v>
      </c>
      <c r="D869" s="1" t="s">
        <v>3255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3641</v>
      </c>
      <c r="N869" s="1" t="n">
        <v>2</v>
      </c>
      <c r="O869" s="1" t="n">
        <v>39.86</v>
      </c>
      <c r="P869" s="0" t="s">
        <v>3222</v>
      </c>
    </row>
    <row r="870" customFormat="false" ht="15" hidden="false" customHeight="true" outlineLevel="0" collapsed="false">
      <c r="A870" s="1" t="n">
        <v>3</v>
      </c>
      <c r="B870" s="18" t="n">
        <v>46183</v>
      </c>
      <c r="C870" s="1" t="n">
        <v>1</v>
      </c>
      <c r="D870" s="1" t="s">
        <v>3255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3642</v>
      </c>
      <c r="N870" s="1" t="n">
        <v>4</v>
      </c>
      <c r="O870" s="1" t="n">
        <v>50.35</v>
      </c>
      <c r="P870" s="0" t="s">
        <v>3222</v>
      </c>
    </row>
    <row r="871" customFormat="false" ht="15" hidden="false" customHeight="true" outlineLevel="0" collapsed="false">
      <c r="A871" s="1" t="n">
        <v>3</v>
      </c>
      <c r="B871" s="18" t="n">
        <v>46183</v>
      </c>
      <c r="C871" s="1" t="n">
        <v>1</v>
      </c>
      <c r="D871" s="1" t="s">
        <v>3255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3640</v>
      </c>
      <c r="N871" s="1" t="n">
        <v>4</v>
      </c>
      <c r="O871" s="1" t="n">
        <v>50.35</v>
      </c>
      <c r="P871" s="0" t="s">
        <v>3222</v>
      </c>
    </row>
    <row r="872" customFormat="false" ht="15" hidden="false" customHeight="true" outlineLevel="0" collapsed="false">
      <c r="A872" s="1" t="n">
        <v>3</v>
      </c>
      <c r="B872" s="18" t="n">
        <v>46183</v>
      </c>
      <c r="C872" s="1" t="n">
        <v>1</v>
      </c>
      <c r="D872" s="1" t="s">
        <v>3255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3643</v>
      </c>
      <c r="N872" s="1" t="n">
        <v>4</v>
      </c>
      <c r="O872" s="1" t="n">
        <v>50.35</v>
      </c>
      <c r="P872" s="0" t="s">
        <v>3222</v>
      </c>
    </row>
    <row r="873" customFormat="false" ht="15" hidden="false" customHeight="true" outlineLevel="0" collapsed="false">
      <c r="A873" s="1" t="n">
        <v>3</v>
      </c>
      <c r="B873" s="18" t="n">
        <v>46183</v>
      </c>
      <c r="C873" s="1" t="n">
        <v>1</v>
      </c>
      <c r="D873" s="1" t="s">
        <v>3255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3644</v>
      </c>
      <c r="N873" s="1" t="n">
        <v>4</v>
      </c>
      <c r="O873" s="1" t="n">
        <v>50.35</v>
      </c>
      <c r="P873" s="0" t="s">
        <v>3222</v>
      </c>
    </row>
    <row r="874" customFormat="false" ht="15" hidden="false" customHeight="true" outlineLevel="0" collapsed="false">
      <c r="A874" s="1" t="n">
        <v>3</v>
      </c>
      <c r="B874" s="18" t="n">
        <v>46183</v>
      </c>
      <c r="C874" s="1" t="n">
        <v>1</v>
      </c>
      <c r="D874" s="1" t="s">
        <v>3255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3645</v>
      </c>
      <c r="N874" s="1" t="n">
        <v>4</v>
      </c>
      <c r="O874" s="1" t="n">
        <v>50.35</v>
      </c>
      <c r="P874" s="0" t="s">
        <v>3222</v>
      </c>
    </row>
    <row r="875" customFormat="false" ht="15" hidden="false" customHeight="true" outlineLevel="0" collapsed="false">
      <c r="A875" s="1" t="n">
        <v>3</v>
      </c>
      <c r="B875" s="18" t="n">
        <v>46183</v>
      </c>
      <c r="C875" s="1" t="n">
        <v>1</v>
      </c>
      <c r="D875" s="1" t="s">
        <v>3255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3646</v>
      </c>
      <c r="N875" s="1" t="n">
        <v>2</v>
      </c>
      <c r="O875" s="1" t="n">
        <v>39.86</v>
      </c>
      <c r="P875" s="0" t="s">
        <v>3222</v>
      </c>
    </row>
    <row r="876" customFormat="false" ht="15" hidden="false" customHeight="true" outlineLevel="0" collapsed="false">
      <c r="A876" s="1" t="n">
        <v>3</v>
      </c>
      <c r="B876" s="18" t="n">
        <v>46183</v>
      </c>
      <c r="C876" s="1" t="n">
        <v>2</v>
      </c>
      <c r="D876" s="1" t="s">
        <v>3220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3221</v>
      </c>
      <c r="N876" s="1" t="n">
        <v>10</v>
      </c>
      <c r="O876" s="1" t="n">
        <v>25</v>
      </c>
      <c r="P876" s="0" t="s">
        <v>3222</v>
      </c>
    </row>
    <row r="877" customFormat="false" ht="15" hidden="false" customHeight="true" outlineLevel="0" collapsed="false">
      <c r="A877" s="1" t="n">
        <v>3</v>
      </c>
      <c r="B877" s="18" t="n">
        <v>46183</v>
      </c>
      <c r="C877" s="1" t="n">
        <v>2</v>
      </c>
      <c r="D877" s="1" t="s">
        <v>3220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3223</v>
      </c>
      <c r="N877" s="1" t="n">
        <v>40</v>
      </c>
      <c r="O877" s="1" t="n">
        <v>80</v>
      </c>
      <c r="P877" s="0" t="s">
        <v>3222</v>
      </c>
    </row>
    <row r="878" customFormat="false" ht="15" hidden="false" customHeight="true" outlineLevel="0" collapsed="false">
      <c r="A878" s="1" t="n">
        <v>3</v>
      </c>
      <c r="B878" s="18" t="n">
        <v>46183</v>
      </c>
      <c r="C878" s="1" t="n">
        <v>2</v>
      </c>
      <c r="D878" s="1" t="s">
        <v>3220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3224</v>
      </c>
      <c r="N878" s="1" t="n">
        <v>5</v>
      </c>
      <c r="O878" s="1" t="n">
        <v>35</v>
      </c>
      <c r="P878" s="0" t="s">
        <v>3222</v>
      </c>
    </row>
    <row r="879" customFormat="false" ht="15" hidden="false" customHeight="true" outlineLevel="0" collapsed="false">
      <c r="A879" s="1" t="n">
        <v>3</v>
      </c>
      <c r="B879" s="18" t="n">
        <v>46183</v>
      </c>
      <c r="C879" s="1" t="n">
        <v>2</v>
      </c>
      <c r="D879" s="1" t="s">
        <v>3220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3225</v>
      </c>
      <c r="N879" s="1" t="n">
        <v>20</v>
      </c>
      <c r="O879" s="1" t="n">
        <v>120</v>
      </c>
      <c r="P879" s="0" t="s">
        <v>3222</v>
      </c>
    </row>
    <row r="880" customFormat="false" ht="15" hidden="false" customHeight="true" outlineLevel="0" collapsed="false">
      <c r="A880" s="1" t="n">
        <v>3</v>
      </c>
      <c r="B880" s="18" t="n">
        <v>46183</v>
      </c>
      <c r="C880" s="1" t="n">
        <v>6</v>
      </c>
      <c r="D880" s="1" t="s">
        <v>3227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3221</v>
      </c>
      <c r="N880" s="1" t="n">
        <v>10</v>
      </c>
      <c r="O880" s="1" t="n">
        <v>25</v>
      </c>
      <c r="P880" s="0" t="s">
        <v>3222</v>
      </c>
    </row>
    <row r="881" customFormat="false" ht="15" hidden="false" customHeight="true" outlineLevel="0" collapsed="false">
      <c r="A881" s="1" t="n">
        <v>3</v>
      </c>
      <c r="B881" s="18" t="n">
        <v>46183</v>
      </c>
      <c r="C881" s="1" t="n">
        <v>6</v>
      </c>
      <c r="D881" s="1" t="s">
        <v>3227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3223</v>
      </c>
      <c r="N881" s="1" t="n">
        <v>40</v>
      </c>
      <c r="O881" s="1" t="n">
        <v>80</v>
      </c>
      <c r="P881" s="0" t="s">
        <v>3222</v>
      </c>
    </row>
    <row r="882" customFormat="false" ht="15" hidden="false" customHeight="true" outlineLevel="0" collapsed="false">
      <c r="A882" s="1" t="n">
        <v>3</v>
      </c>
      <c r="B882" s="18" t="n">
        <v>46183</v>
      </c>
      <c r="C882" s="1" t="n">
        <v>6</v>
      </c>
      <c r="D882" s="1" t="s">
        <v>3227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3224</v>
      </c>
      <c r="N882" s="1" t="n">
        <v>5</v>
      </c>
      <c r="O882" s="1" t="n">
        <v>35</v>
      </c>
      <c r="P882" s="0" t="s">
        <v>3222</v>
      </c>
    </row>
    <row r="883" customFormat="false" ht="15" hidden="false" customHeight="true" outlineLevel="0" collapsed="false">
      <c r="A883" s="1" t="n">
        <v>3</v>
      </c>
      <c r="B883" s="18" t="n">
        <v>46183</v>
      </c>
      <c r="C883" s="1" t="n">
        <v>6</v>
      </c>
      <c r="D883" s="1" t="s">
        <v>3227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3225</v>
      </c>
      <c r="N883" s="1" t="n">
        <v>20</v>
      </c>
      <c r="O883" s="1" t="n">
        <v>120</v>
      </c>
      <c r="P883" s="0" t="s">
        <v>3222</v>
      </c>
    </row>
    <row r="884" customFormat="false" ht="15" hidden="false" customHeight="true" outlineLevel="0" collapsed="false">
      <c r="A884" s="1" t="n">
        <v>3</v>
      </c>
      <c r="B884" s="18" t="n">
        <v>46183</v>
      </c>
      <c r="C884" s="1" t="n">
        <v>11</v>
      </c>
      <c r="D884" s="1" t="s">
        <v>3228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3647</v>
      </c>
      <c r="N884" s="1" t="n">
        <v>101</v>
      </c>
      <c r="O884" s="1" t="n">
        <v>1145.8</v>
      </c>
      <c r="P884" s="0" t="s">
        <v>3222</v>
      </c>
    </row>
    <row r="885" customFormat="false" ht="15" hidden="false" customHeight="true" outlineLevel="0" collapsed="false">
      <c r="A885" s="1" t="n">
        <v>3</v>
      </c>
      <c r="B885" s="18" t="n">
        <v>46183</v>
      </c>
      <c r="C885" s="1" t="n">
        <v>11</v>
      </c>
      <c r="D885" s="1" t="s">
        <v>3228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3648</v>
      </c>
      <c r="N885" s="1" t="n">
        <v>10</v>
      </c>
      <c r="O885" s="1" t="n">
        <v>142.8</v>
      </c>
      <c r="P885" s="0" t="s">
        <v>3222</v>
      </c>
    </row>
    <row r="886" customFormat="false" ht="15" hidden="false" customHeight="true" outlineLevel="0" collapsed="false">
      <c r="A886" s="1" t="n">
        <v>3</v>
      </c>
      <c r="B886" s="18" t="n">
        <v>46183</v>
      </c>
      <c r="C886" s="1" t="n">
        <v>11</v>
      </c>
      <c r="D886" s="1" t="s">
        <v>3228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3649</v>
      </c>
      <c r="N886" s="1" t="n">
        <v>101</v>
      </c>
      <c r="O886" s="1" t="n">
        <v>1145.8</v>
      </c>
      <c r="P886" s="0" t="s">
        <v>3222</v>
      </c>
    </row>
    <row r="887" customFormat="false" ht="15" hidden="false" customHeight="true" outlineLevel="0" collapsed="false">
      <c r="A887" s="1" t="n">
        <v>3</v>
      </c>
      <c r="B887" s="18" t="n">
        <v>46183</v>
      </c>
      <c r="C887" s="1" t="n">
        <v>11</v>
      </c>
      <c r="D887" s="1" t="s">
        <v>3228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3650</v>
      </c>
      <c r="N887" s="1" t="n">
        <v>50.5</v>
      </c>
      <c r="O887" s="1" t="n">
        <v>572.9</v>
      </c>
      <c r="P887" s="0" t="s">
        <v>3222</v>
      </c>
    </row>
    <row r="888" customFormat="false" ht="15" hidden="false" customHeight="true" outlineLevel="0" collapsed="false">
      <c r="A888" s="1" t="n">
        <v>3</v>
      </c>
      <c r="B888" s="18" t="n">
        <v>46183</v>
      </c>
      <c r="C888" s="1" t="n">
        <v>11</v>
      </c>
      <c r="D888" s="1" t="s">
        <v>3228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3651</v>
      </c>
      <c r="N888" s="1" t="n">
        <v>150</v>
      </c>
      <c r="O888" s="1" t="n">
        <v>1325.8</v>
      </c>
      <c r="P888" s="0" t="s">
        <v>3222</v>
      </c>
    </row>
    <row r="889" customFormat="false" ht="15" hidden="false" customHeight="true" outlineLevel="0" collapsed="false">
      <c r="A889" s="1" t="n">
        <v>3</v>
      </c>
      <c r="B889" s="18" t="n">
        <v>46183</v>
      </c>
      <c r="C889" s="1" t="n">
        <v>11</v>
      </c>
      <c r="D889" s="1" t="s">
        <v>3228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3652</v>
      </c>
      <c r="N889" s="1" t="n">
        <v>5</v>
      </c>
      <c r="O889" s="1" t="n">
        <v>662.9</v>
      </c>
      <c r="P889" s="0" t="s">
        <v>3222</v>
      </c>
    </row>
    <row r="890" customFormat="false" ht="15" hidden="false" customHeight="true" outlineLevel="0" collapsed="false">
      <c r="A890" s="1" t="n">
        <v>3</v>
      </c>
      <c r="B890" s="18" t="n">
        <v>46183</v>
      </c>
      <c r="C890" s="1" t="n">
        <v>11</v>
      </c>
      <c r="D890" s="1" t="s">
        <v>3228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3653</v>
      </c>
      <c r="N890" s="1" t="n">
        <v>101</v>
      </c>
      <c r="O890" s="1" t="n">
        <v>1145.8</v>
      </c>
      <c r="P890" s="0" t="s">
        <v>3222</v>
      </c>
    </row>
    <row r="891" customFormat="false" ht="15" hidden="false" customHeight="true" outlineLevel="0" collapsed="false">
      <c r="A891" s="1" t="n">
        <v>3</v>
      </c>
      <c r="B891" s="18" t="n">
        <v>46183</v>
      </c>
      <c r="C891" s="1" t="n">
        <v>11</v>
      </c>
      <c r="D891" s="1" t="s">
        <v>3228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3654</v>
      </c>
      <c r="N891" s="1" t="n">
        <v>5</v>
      </c>
      <c r="O891" s="1" t="n">
        <v>67.8</v>
      </c>
      <c r="P891" s="0" t="s">
        <v>3222</v>
      </c>
    </row>
    <row r="892" customFormat="false" ht="15" hidden="false" customHeight="true" outlineLevel="0" collapsed="false">
      <c r="A892" s="1" t="n">
        <v>3</v>
      </c>
      <c r="B892" s="18" t="n">
        <v>46183</v>
      </c>
      <c r="C892" s="1" t="n">
        <v>11</v>
      </c>
      <c r="D892" s="1" t="s">
        <v>3228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3655</v>
      </c>
      <c r="N892" s="1" t="n">
        <v>10</v>
      </c>
      <c r="O892" s="1" t="n">
        <v>142.8</v>
      </c>
      <c r="P892" s="0" t="s">
        <v>3222</v>
      </c>
    </row>
    <row r="893" customFormat="false" ht="15" hidden="false" customHeight="true" outlineLevel="0" collapsed="false">
      <c r="A893" s="1" t="n">
        <v>3</v>
      </c>
      <c r="B893" s="18" t="n">
        <v>46183</v>
      </c>
      <c r="C893" s="1" t="n">
        <v>11</v>
      </c>
      <c r="D893" s="1" t="s">
        <v>3228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3656</v>
      </c>
      <c r="N893" s="1" t="n">
        <v>6</v>
      </c>
      <c r="O893" s="1" t="n">
        <v>201.36</v>
      </c>
      <c r="P893" s="0" t="s">
        <v>3222</v>
      </c>
    </row>
    <row r="894" customFormat="false" ht="15" hidden="false" customHeight="true" outlineLevel="0" collapsed="false">
      <c r="A894" s="1" t="n">
        <v>3</v>
      </c>
      <c r="B894" s="18" t="n">
        <v>46183</v>
      </c>
      <c r="C894" s="1" t="n">
        <v>11</v>
      </c>
      <c r="D894" s="1" t="s">
        <v>3228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3657</v>
      </c>
      <c r="N894" s="1" t="n">
        <v>4</v>
      </c>
      <c r="O894" s="1" t="n">
        <v>65.8</v>
      </c>
      <c r="P894" s="0" t="s">
        <v>3222</v>
      </c>
    </row>
    <row r="895" customFormat="false" ht="15" hidden="false" customHeight="true" outlineLevel="0" collapsed="false">
      <c r="A895" s="1" t="n">
        <v>3</v>
      </c>
      <c r="B895" s="18" t="n">
        <v>46183</v>
      </c>
      <c r="C895" s="1" t="n">
        <v>11</v>
      </c>
      <c r="D895" s="1" t="s">
        <v>3228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3647</v>
      </c>
      <c r="N895" s="1" t="n">
        <v>10.1</v>
      </c>
      <c r="O895" s="1" t="n">
        <v>130.2</v>
      </c>
      <c r="P895" s="0" t="s">
        <v>3222</v>
      </c>
    </row>
    <row r="896" customFormat="false" ht="15" hidden="false" customHeight="true" outlineLevel="0" collapsed="false">
      <c r="A896" s="1" t="n">
        <v>3</v>
      </c>
      <c r="B896" s="18" t="n">
        <v>46183</v>
      </c>
      <c r="C896" s="1" t="n">
        <v>11</v>
      </c>
      <c r="D896" s="1" t="s">
        <v>3228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3648</v>
      </c>
      <c r="N896" s="1" t="n">
        <v>1</v>
      </c>
      <c r="O896" s="1" t="n">
        <v>14.28</v>
      </c>
      <c r="P896" s="0" t="s">
        <v>3222</v>
      </c>
    </row>
    <row r="897" customFormat="false" ht="15" hidden="false" customHeight="true" outlineLevel="0" collapsed="false">
      <c r="A897" s="1" t="n">
        <v>3</v>
      </c>
      <c r="B897" s="18" t="n">
        <v>46183</v>
      </c>
      <c r="C897" s="1" t="n">
        <v>11</v>
      </c>
      <c r="D897" s="1" t="s">
        <v>3228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3649</v>
      </c>
      <c r="N897" s="1" t="n">
        <v>10.1</v>
      </c>
      <c r="O897" s="1" t="n">
        <v>130.2</v>
      </c>
      <c r="P897" s="0" t="s">
        <v>3222</v>
      </c>
    </row>
    <row r="898" customFormat="false" ht="15" hidden="false" customHeight="true" outlineLevel="0" collapsed="false">
      <c r="A898" s="1" t="n">
        <v>3</v>
      </c>
      <c r="B898" s="18" t="n">
        <v>46183</v>
      </c>
      <c r="C898" s="1" t="n">
        <v>11</v>
      </c>
      <c r="D898" s="1" t="s">
        <v>3228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3650</v>
      </c>
      <c r="N898" s="1" t="n">
        <v>10.1</v>
      </c>
      <c r="O898" s="1" t="n">
        <v>130.2</v>
      </c>
      <c r="P898" s="0" t="s">
        <v>3222</v>
      </c>
    </row>
    <row r="899" customFormat="false" ht="15" hidden="false" customHeight="true" outlineLevel="0" collapsed="false">
      <c r="A899" s="1" t="n">
        <v>3</v>
      </c>
      <c r="B899" s="18" t="n">
        <v>46183</v>
      </c>
      <c r="C899" s="1" t="n">
        <v>11</v>
      </c>
      <c r="D899" s="1" t="s">
        <v>3228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3651</v>
      </c>
      <c r="N899" s="1" t="n">
        <v>15</v>
      </c>
      <c r="O899" s="1" t="n">
        <v>148.14</v>
      </c>
      <c r="P899" s="0" t="s">
        <v>3222</v>
      </c>
    </row>
    <row r="900" customFormat="false" ht="15" hidden="false" customHeight="true" outlineLevel="0" collapsed="false">
      <c r="A900" s="1" t="n">
        <v>3</v>
      </c>
      <c r="B900" s="18" t="n">
        <v>46183</v>
      </c>
      <c r="C900" s="1" t="n">
        <v>11</v>
      </c>
      <c r="D900" s="1" t="s">
        <v>3228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3652</v>
      </c>
      <c r="N900" s="1" t="n">
        <v>1</v>
      </c>
      <c r="O900" s="1" t="n">
        <v>148.14</v>
      </c>
      <c r="P900" s="0" t="s">
        <v>3222</v>
      </c>
    </row>
    <row r="901" customFormat="false" ht="15" hidden="false" customHeight="true" outlineLevel="0" collapsed="false">
      <c r="A901" s="1" t="n">
        <v>3</v>
      </c>
      <c r="B901" s="18" t="n">
        <v>46183</v>
      </c>
      <c r="C901" s="1" t="n">
        <v>11</v>
      </c>
      <c r="D901" s="1" t="s">
        <v>3228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3653</v>
      </c>
      <c r="N901" s="1" t="n">
        <v>10.1</v>
      </c>
      <c r="O901" s="1" t="n">
        <v>130.2</v>
      </c>
      <c r="P901" s="0" t="s">
        <v>3222</v>
      </c>
    </row>
    <row r="902" customFormat="false" ht="15" hidden="false" customHeight="true" outlineLevel="0" collapsed="false">
      <c r="A902" s="1" t="n">
        <v>3</v>
      </c>
      <c r="B902" s="18" t="n">
        <v>46183</v>
      </c>
      <c r="C902" s="1" t="n">
        <v>11</v>
      </c>
      <c r="D902" s="1" t="s">
        <v>3228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3654</v>
      </c>
      <c r="N902" s="1" t="n">
        <v>1</v>
      </c>
      <c r="O902" s="1" t="n">
        <v>13.56</v>
      </c>
      <c r="P902" s="0" t="s">
        <v>3222</v>
      </c>
    </row>
    <row r="903" customFormat="false" ht="15" hidden="false" customHeight="true" outlineLevel="0" collapsed="false">
      <c r="A903" s="1" t="n">
        <v>3</v>
      </c>
      <c r="B903" s="18" t="n">
        <v>46183</v>
      </c>
      <c r="C903" s="1" t="n">
        <v>11</v>
      </c>
      <c r="D903" s="1" t="s">
        <v>3228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3655</v>
      </c>
      <c r="N903" s="1" t="n">
        <v>1</v>
      </c>
      <c r="O903" s="1" t="n">
        <v>14.28</v>
      </c>
      <c r="P903" s="0" t="s">
        <v>3222</v>
      </c>
    </row>
    <row r="904" customFormat="false" ht="15" hidden="false" customHeight="true" outlineLevel="0" collapsed="false">
      <c r="A904" s="1" t="n">
        <v>3</v>
      </c>
      <c r="B904" s="18" t="n">
        <v>46183</v>
      </c>
      <c r="C904" s="1" t="n">
        <v>11</v>
      </c>
      <c r="D904" s="1" t="s">
        <v>3228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3656</v>
      </c>
      <c r="N904" s="1" t="n">
        <v>1</v>
      </c>
      <c r="O904" s="1" t="n">
        <v>33.56</v>
      </c>
      <c r="P904" s="0" t="s">
        <v>3222</v>
      </c>
    </row>
    <row r="905" customFormat="false" ht="15" hidden="false" customHeight="true" outlineLevel="0" collapsed="false">
      <c r="A905" s="1" t="n">
        <v>3</v>
      </c>
      <c r="B905" s="18" t="n">
        <v>46183</v>
      </c>
      <c r="C905" s="1" t="n">
        <v>11</v>
      </c>
      <c r="D905" s="1" t="s">
        <v>3228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3657</v>
      </c>
      <c r="N905" s="1" t="n">
        <v>1</v>
      </c>
      <c r="O905" s="1" t="n">
        <v>16.37</v>
      </c>
      <c r="P905" s="0" t="s">
        <v>3222</v>
      </c>
    </row>
    <row r="906" customFormat="false" ht="15" hidden="false" customHeight="true" outlineLevel="0" collapsed="false">
      <c r="A906" s="1" t="n">
        <v>3</v>
      </c>
      <c r="B906" s="18" t="n">
        <v>46183</v>
      </c>
      <c r="C906" s="1" t="n">
        <v>11</v>
      </c>
      <c r="D906" s="1" t="s">
        <v>3228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3300</v>
      </c>
      <c r="N906" s="1" t="n">
        <v>141.2</v>
      </c>
      <c r="O906" s="1" t="n">
        <v>3106.4</v>
      </c>
      <c r="P906" s="0" t="s">
        <v>3222</v>
      </c>
    </row>
    <row r="907" customFormat="false" ht="15" hidden="false" customHeight="true" outlineLevel="0" collapsed="false">
      <c r="A907" s="1" t="n">
        <v>3</v>
      </c>
      <c r="B907" s="18" t="n">
        <v>46183</v>
      </c>
      <c r="C907" s="1" t="n">
        <v>11</v>
      </c>
      <c r="D907" s="1" t="s">
        <v>3228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3313</v>
      </c>
      <c r="N907" s="1" t="n">
        <v>12</v>
      </c>
      <c r="O907" s="1" t="n">
        <v>62.94</v>
      </c>
      <c r="P907" s="0" t="s">
        <v>3222</v>
      </c>
    </row>
    <row r="908" customFormat="false" ht="15" hidden="false" customHeight="true" outlineLevel="0" collapsed="false">
      <c r="A908" s="1" t="n">
        <v>3</v>
      </c>
      <c r="B908" s="18" t="n">
        <v>46183</v>
      </c>
      <c r="C908" s="1" t="n">
        <v>11</v>
      </c>
      <c r="D908" s="1" t="s">
        <v>3228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3658</v>
      </c>
      <c r="N908" s="1" t="n">
        <v>20</v>
      </c>
      <c r="O908" s="1" t="n">
        <v>146.86</v>
      </c>
      <c r="P908" s="0" t="s">
        <v>3222</v>
      </c>
    </row>
    <row r="909" customFormat="false" ht="15" hidden="false" customHeight="true" outlineLevel="0" collapsed="false">
      <c r="A909" s="1" t="n">
        <v>3</v>
      </c>
      <c r="B909" s="18" t="n">
        <v>46183</v>
      </c>
      <c r="C909" s="1" t="n">
        <v>11</v>
      </c>
      <c r="D909" s="1" t="s">
        <v>3228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3314</v>
      </c>
      <c r="N909" s="1" t="n">
        <v>20</v>
      </c>
      <c r="O909" s="1" t="n">
        <v>146.86</v>
      </c>
      <c r="P909" s="0" t="s">
        <v>3222</v>
      </c>
    </row>
    <row r="910" customFormat="false" ht="15" hidden="false" customHeight="true" outlineLevel="0" collapsed="false">
      <c r="A910" s="1" t="n">
        <v>3</v>
      </c>
      <c r="B910" s="18" t="n">
        <v>46183</v>
      </c>
      <c r="C910" s="1" t="n">
        <v>11</v>
      </c>
      <c r="D910" s="1" t="s">
        <v>3228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3659</v>
      </c>
      <c r="N910" s="1" t="n">
        <v>20</v>
      </c>
      <c r="O910" s="1" t="n">
        <v>52.45</v>
      </c>
      <c r="P910" s="0" t="s">
        <v>3222</v>
      </c>
    </row>
    <row r="911" customFormat="false" ht="15" hidden="false" customHeight="true" outlineLevel="0" collapsed="false">
      <c r="A911" s="1" t="n">
        <v>3</v>
      </c>
      <c r="B911" s="18" t="n">
        <v>46183</v>
      </c>
      <c r="C911" s="1" t="n">
        <v>11</v>
      </c>
      <c r="D911" s="1" t="s">
        <v>3228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3660</v>
      </c>
      <c r="N911" s="1" t="n">
        <v>20</v>
      </c>
      <c r="O911" s="1" t="n">
        <v>52.45</v>
      </c>
      <c r="P911" s="0" t="s">
        <v>3222</v>
      </c>
    </row>
    <row r="912" customFormat="false" ht="15" hidden="false" customHeight="true" outlineLevel="0" collapsed="false">
      <c r="A912" s="1" t="n">
        <v>3</v>
      </c>
      <c r="B912" s="18" t="n">
        <v>46183</v>
      </c>
      <c r="C912" s="1" t="n">
        <v>11</v>
      </c>
      <c r="D912" s="1" t="s">
        <v>3228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3661</v>
      </c>
      <c r="N912" s="1" t="n">
        <v>20</v>
      </c>
      <c r="O912" s="1" t="n">
        <v>146.86</v>
      </c>
      <c r="P912" s="0" t="s">
        <v>3222</v>
      </c>
    </row>
    <row r="913" customFormat="false" ht="15" hidden="false" customHeight="true" outlineLevel="0" collapsed="false">
      <c r="A913" s="1" t="n">
        <v>3</v>
      </c>
      <c r="B913" s="18" t="n">
        <v>46183</v>
      </c>
      <c r="C913" s="1" t="n">
        <v>11</v>
      </c>
      <c r="D913" s="1" t="s">
        <v>3228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3662</v>
      </c>
      <c r="N913" s="1" t="n">
        <v>12</v>
      </c>
      <c r="O913" s="1" t="n">
        <v>62.94</v>
      </c>
      <c r="P913" s="0" t="s">
        <v>3222</v>
      </c>
    </row>
    <row r="914" customFormat="false" ht="15" hidden="false" customHeight="true" outlineLevel="0" collapsed="false">
      <c r="A914" s="1" t="n">
        <v>3</v>
      </c>
      <c r="B914" s="18" t="n">
        <v>46183</v>
      </c>
      <c r="C914" s="1" t="n">
        <v>11</v>
      </c>
      <c r="D914" s="1" t="s">
        <v>3228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3663</v>
      </c>
      <c r="N914" s="1" t="n">
        <v>20</v>
      </c>
      <c r="O914" s="1" t="n">
        <v>52.45</v>
      </c>
      <c r="P914" s="0" t="s">
        <v>3222</v>
      </c>
    </row>
    <row r="915" customFormat="false" ht="15" hidden="false" customHeight="true" outlineLevel="0" collapsed="false">
      <c r="A915" s="1" t="n">
        <v>3</v>
      </c>
      <c r="B915" s="18" t="n">
        <v>46183</v>
      </c>
      <c r="C915" s="1" t="n">
        <v>11</v>
      </c>
      <c r="D915" s="1" t="s">
        <v>3228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3664</v>
      </c>
      <c r="N915" s="1" t="n">
        <v>16</v>
      </c>
      <c r="O915" s="1" t="n">
        <v>75.53</v>
      </c>
      <c r="P915" s="0" t="s">
        <v>3222</v>
      </c>
    </row>
    <row r="916" customFormat="false" ht="15" hidden="false" customHeight="true" outlineLevel="0" collapsed="false">
      <c r="A916" s="1" t="n">
        <v>3</v>
      </c>
      <c r="B916" s="18" t="n">
        <v>46183</v>
      </c>
      <c r="C916" s="1" t="n">
        <v>11</v>
      </c>
      <c r="D916" s="1" t="s">
        <v>3228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3665</v>
      </c>
      <c r="N916" s="1" t="n">
        <v>8</v>
      </c>
      <c r="O916" s="1" t="n">
        <v>50.35</v>
      </c>
      <c r="P916" s="0" t="s">
        <v>3222</v>
      </c>
    </row>
    <row r="917" customFormat="false" ht="15" hidden="false" customHeight="true" outlineLevel="0" collapsed="false">
      <c r="A917" s="1" t="n">
        <v>3</v>
      </c>
      <c r="B917" s="18" t="n">
        <v>46183</v>
      </c>
      <c r="C917" s="1" t="n">
        <v>11</v>
      </c>
      <c r="D917" s="1" t="s">
        <v>3228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3666</v>
      </c>
      <c r="N917" s="1" t="n">
        <v>125</v>
      </c>
      <c r="O917" s="1" t="n">
        <v>570.54</v>
      </c>
      <c r="P917" s="0" t="s">
        <v>3222</v>
      </c>
    </row>
    <row r="918" customFormat="false" ht="15" hidden="false" customHeight="true" outlineLevel="0" collapsed="false">
      <c r="A918" s="1" t="n">
        <v>3</v>
      </c>
      <c r="B918" s="18" t="n">
        <v>46183</v>
      </c>
      <c r="C918" s="1" t="n">
        <v>11</v>
      </c>
      <c r="D918" s="1" t="s">
        <v>3228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3667</v>
      </c>
      <c r="N918" s="1" t="n">
        <v>40</v>
      </c>
      <c r="O918" s="1" t="n">
        <v>405.31</v>
      </c>
      <c r="P918" s="0" t="s">
        <v>3222</v>
      </c>
    </row>
    <row r="919" customFormat="false" ht="15" hidden="false" customHeight="true" outlineLevel="0" collapsed="false">
      <c r="A919" s="1" t="n">
        <v>3</v>
      </c>
      <c r="B919" s="18" t="n">
        <v>46183</v>
      </c>
      <c r="C919" s="1" t="n">
        <v>11</v>
      </c>
      <c r="D919" s="1" t="s">
        <v>3228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3668</v>
      </c>
      <c r="N919" s="1" t="n">
        <v>40</v>
      </c>
      <c r="O919" s="1" t="n">
        <v>385.03</v>
      </c>
      <c r="P919" s="0" t="s">
        <v>3222</v>
      </c>
    </row>
    <row r="920" customFormat="false" ht="15" hidden="false" customHeight="true" outlineLevel="0" collapsed="false">
      <c r="A920" s="1" t="n">
        <v>3</v>
      </c>
      <c r="B920" s="18" t="n">
        <v>46183</v>
      </c>
      <c r="C920" s="1" t="n">
        <v>11</v>
      </c>
      <c r="D920" s="1" t="s">
        <v>3228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3669</v>
      </c>
      <c r="N920" s="1" t="n">
        <v>20</v>
      </c>
      <c r="O920" s="1" t="n">
        <v>243.23</v>
      </c>
      <c r="P920" s="0" t="s">
        <v>3222</v>
      </c>
    </row>
    <row r="921" customFormat="false" ht="15" hidden="false" customHeight="true" outlineLevel="0" collapsed="false">
      <c r="A921" s="1" t="n">
        <v>3</v>
      </c>
      <c r="B921" s="18" t="n">
        <v>46183</v>
      </c>
      <c r="C921" s="1" t="n">
        <v>11</v>
      </c>
      <c r="D921" s="1" t="s">
        <v>3228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3670</v>
      </c>
      <c r="N921" s="1" t="n">
        <v>20</v>
      </c>
      <c r="O921" s="1" t="n">
        <v>340.6</v>
      </c>
      <c r="P921" s="0" t="s">
        <v>3222</v>
      </c>
    </row>
    <row r="922" customFormat="false" ht="15" hidden="false" customHeight="true" outlineLevel="0" collapsed="false">
      <c r="A922" s="1" t="n">
        <v>3</v>
      </c>
      <c r="B922" s="18" t="n">
        <v>46183</v>
      </c>
      <c r="C922" s="1" t="n">
        <v>11</v>
      </c>
      <c r="D922" s="1" t="s">
        <v>3228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3370</v>
      </c>
      <c r="N922" s="1" t="n">
        <v>50</v>
      </c>
      <c r="O922" s="1" t="n">
        <v>1024.5</v>
      </c>
      <c r="P922" s="0" t="s">
        <v>3222</v>
      </c>
    </row>
    <row r="923" customFormat="false" ht="15" hidden="false" customHeight="true" outlineLevel="0" collapsed="false">
      <c r="A923" s="1" t="n">
        <v>3</v>
      </c>
      <c r="B923" s="18" t="n">
        <v>46183</v>
      </c>
      <c r="C923" s="1" t="n">
        <v>11</v>
      </c>
      <c r="D923" s="1" t="s">
        <v>3228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3671</v>
      </c>
      <c r="N923" s="1" t="n">
        <v>150</v>
      </c>
      <c r="O923" s="1" t="n">
        <v>2097</v>
      </c>
      <c r="P923" s="0" t="s">
        <v>3222</v>
      </c>
    </row>
    <row r="924" customFormat="false" ht="15" hidden="false" customHeight="true" outlineLevel="0" collapsed="false">
      <c r="A924" s="1" t="n">
        <v>3</v>
      </c>
      <c r="B924" s="18" t="n">
        <v>46183</v>
      </c>
      <c r="C924" s="1" t="n">
        <v>11</v>
      </c>
      <c r="D924" s="1" t="s">
        <v>3228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3371</v>
      </c>
      <c r="N924" s="1" t="n">
        <v>15</v>
      </c>
      <c r="O924" s="1" t="n">
        <v>344.7</v>
      </c>
      <c r="P924" s="0" t="s">
        <v>3222</v>
      </c>
    </row>
    <row r="925" customFormat="false" ht="15" hidden="false" customHeight="true" outlineLevel="0" collapsed="false">
      <c r="A925" s="1" t="n">
        <v>3</v>
      </c>
      <c r="B925" s="18" t="n">
        <v>46183</v>
      </c>
      <c r="C925" s="1" t="n">
        <v>11</v>
      </c>
      <c r="D925" s="1" t="s">
        <v>3228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3672</v>
      </c>
      <c r="N925" s="1" t="n">
        <v>9</v>
      </c>
      <c r="O925" s="1" t="n">
        <v>80.82</v>
      </c>
      <c r="P925" s="0" t="s">
        <v>3222</v>
      </c>
    </row>
    <row r="926" customFormat="false" ht="15" hidden="false" customHeight="true" outlineLevel="0" collapsed="false">
      <c r="A926" s="1" t="n">
        <v>3</v>
      </c>
      <c r="B926" s="18" t="n">
        <v>46183</v>
      </c>
      <c r="C926" s="1" t="n">
        <v>11</v>
      </c>
      <c r="D926" s="1" t="s">
        <v>3228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3372</v>
      </c>
      <c r="N926" s="1" t="n">
        <v>30</v>
      </c>
      <c r="O926" s="1" t="n">
        <v>213</v>
      </c>
      <c r="P926" s="0" t="s">
        <v>3222</v>
      </c>
    </row>
    <row r="927" customFormat="false" ht="15" hidden="false" customHeight="true" outlineLevel="0" collapsed="false">
      <c r="A927" s="1" t="n">
        <v>3</v>
      </c>
      <c r="B927" s="18" t="n">
        <v>46183</v>
      </c>
      <c r="C927" s="1" t="n">
        <v>11</v>
      </c>
      <c r="D927" s="1" t="s">
        <v>3228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3373</v>
      </c>
      <c r="N927" s="1" t="n">
        <v>100</v>
      </c>
      <c r="O927" s="1" t="n">
        <v>670</v>
      </c>
      <c r="P927" s="0" t="s">
        <v>3222</v>
      </c>
    </row>
    <row r="928" customFormat="false" ht="15" hidden="false" customHeight="true" outlineLevel="0" collapsed="false">
      <c r="A928" s="1" t="n">
        <v>3</v>
      </c>
      <c r="B928" s="18" t="n">
        <v>46183</v>
      </c>
      <c r="C928" s="1" t="n">
        <v>11</v>
      </c>
      <c r="D928" s="1" t="s">
        <v>3228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3673</v>
      </c>
      <c r="N928" s="1" t="n">
        <v>200</v>
      </c>
      <c r="O928" s="1" t="n">
        <v>1195.4</v>
      </c>
      <c r="P928" s="0" t="s">
        <v>3222</v>
      </c>
    </row>
    <row r="929" customFormat="false" ht="15" hidden="false" customHeight="true" outlineLevel="0" collapsed="false">
      <c r="A929" s="1" t="n">
        <v>3</v>
      </c>
      <c r="B929" s="18" t="n">
        <v>46183</v>
      </c>
      <c r="C929" s="1" t="n">
        <v>22</v>
      </c>
      <c r="D929" s="1" t="s">
        <v>3374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3389</v>
      </c>
      <c r="N929" s="1" t="n">
        <v>6.305</v>
      </c>
      <c r="O929" s="1" t="n">
        <v>131.95</v>
      </c>
      <c r="P929" s="0" t="s">
        <v>3222</v>
      </c>
    </row>
    <row r="930" customFormat="false" ht="15" hidden="false" customHeight="true" outlineLevel="0" collapsed="false">
      <c r="A930" s="1" t="n">
        <v>3</v>
      </c>
      <c r="B930" s="18" t="n">
        <v>46183</v>
      </c>
      <c r="C930" s="1" t="n">
        <v>22</v>
      </c>
      <c r="D930" s="1" t="s">
        <v>3374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3390</v>
      </c>
      <c r="N930" s="1" t="n">
        <v>25.285</v>
      </c>
      <c r="O930" s="1" t="n">
        <v>565.68</v>
      </c>
      <c r="P930" s="0" t="s">
        <v>3222</v>
      </c>
    </row>
    <row r="931" customFormat="false" ht="15" hidden="false" customHeight="true" outlineLevel="0" collapsed="false">
      <c r="A931" s="1" t="n">
        <v>3</v>
      </c>
      <c r="B931" s="18" t="n">
        <v>46183</v>
      </c>
      <c r="C931" s="1" t="n">
        <v>22</v>
      </c>
      <c r="D931" s="1" t="s">
        <v>3374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3391</v>
      </c>
      <c r="N931" s="1" t="n">
        <v>54.274</v>
      </c>
      <c r="O931" s="1" t="n">
        <v>1253.41</v>
      </c>
      <c r="P931" s="0" t="s">
        <v>3222</v>
      </c>
    </row>
    <row r="932" customFormat="false" ht="15" hidden="false" customHeight="true" outlineLevel="0" collapsed="false">
      <c r="A932" s="1" t="n">
        <v>3</v>
      </c>
      <c r="B932" s="18" t="n">
        <v>46183</v>
      </c>
      <c r="C932" s="1" t="n">
        <v>22</v>
      </c>
      <c r="D932" s="1" t="s">
        <v>3374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3392</v>
      </c>
      <c r="N932" s="1" t="n">
        <v>37.88</v>
      </c>
      <c r="O932" s="1" t="n">
        <v>956.85</v>
      </c>
      <c r="P932" s="0" t="s">
        <v>3222</v>
      </c>
    </row>
    <row r="933" customFormat="false" ht="15" hidden="false" customHeight="true" outlineLevel="0" collapsed="false">
      <c r="A933" s="1" t="n">
        <v>3</v>
      </c>
      <c r="B933" s="18" t="n">
        <v>46183</v>
      </c>
      <c r="C933" s="1" t="n">
        <v>22</v>
      </c>
      <c r="D933" s="1" t="s">
        <v>3374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3375</v>
      </c>
      <c r="N933" s="1" t="n">
        <v>1.613</v>
      </c>
      <c r="O933" s="1" t="n">
        <v>44.24</v>
      </c>
      <c r="P933" s="0" t="s">
        <v>3222</v>
      </c>
    </row>
    <row r="934" customFormat="false" ht="15" hidden="false" customHeight="true" outlineLevel="0" collapsed="false">
      <c r="A934" s="1" t="n">
        <v>3</v>
      </c>
      <c r="B934" s="18" t="n">
        <v>46183</v>
      </c>
      <c r="C934" s="1" t="n">
        <v>22</v>
      </c>
      <c r="D934" s="1" t="s">
        <v>3374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3393</v>
      </c>
      <c r="N934" s="1" t="n">
        <v>5.566</v>
      </c>
      <c r="O934" s="1" t="n">
        <v>136.58</v>
      </c>
      <c r="P934" s="0" t="s">
        <v>3222</v>
      </c>
    </row>
    <row r="935" customFormat="false" ht="15" hidden="false" customHeight="true" outlineLevel="0" collapsed="false">
      <c r="A935" s="1" t="n">
        <v>3</v>
      </c>
      <c r="B935" s="18" t="n">
        <v>46183</v>
      </c>
      <c r="C935" s="1" t="n">
        <v>22</v>
      </c>
      <c r="D935" s="1" t="s">
        <v>3374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3386</v>
      </c>
      <c r="N935" s="1" t="n">
        <v>3.447</v>
      </c>
      <c r="O935" s="1" t="n">
        <v>4.95</v>
      </c>
      <c r="P935" s="0" t="s">
        <v>3222</v>
      </c>
    </row>
    <row r="936" customFormat="false" ht="15" hidden="false" customHeight="true" outlineLevel="0" collapsed="false">
      <c r="A936" s="1" t="n">
        <v>3</v>
      </c>
      <c r="B936" s="18" t="n">
        <v>46183</v>
      </c>
      <c r="C936" s="1" t="n">
        <v>22</v>
      </c>
      <c r="D936" s="1" t="s">
        <v>3374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3387</v>
      </c>
      <c r="N936" s="1" t="n">
        <v>5.899</v>
      </c>
      <c r="O936" s="1" t="n">
        <v>12.73</v>
      </c>
      <c r="P936" s="0" t="s">
        <v>3222</v>
      </c>
    </row>
    <row r="937" customFormat="false" ht="15" hidden="false" customHeight="true" outlineLevel="0" collapsed="false">
      <c r="A937" s="1" t="n">
        <v>3</v>
      </c>
      <c r="B937" s="18" t="n">
        <v>46183</v>
      </c>
      <c r="C937" s="1" t="n">
        <v>22</v>
      </c>
      <c r="D937" s="1" t="s">
        <v>3374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3388</v>
      </c>
      <c r="N937" s="1" t="n">
        <v>0.931</v>
      </c>
      <c r="O937" s="1" t="n">
        <v>0.01</v>
      </c>
      <c r="P937" s="0" t="s">
        <v>3222</v>
      </c>
    </row>
    <row r="938" customFormat="false" ht="15" hidden="false" customHeight="true" outlineLevel="0" collapsed="false">
      <c r="A938" s="1" t="n">
        <v>3</v>
      </c>
      <c r="B938" s="18" t="n">
        <v>46183</v>
      </c>
      <c r="C938" s="1" t="n">
        <v>100</v>
      </c>
      <c r="D938" s="1" t="s">
        <v>3395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3389</v>
      </c>
      <c r="N938" s="1" t="n">
        <v>6.305</v>
      </c>
      <c r="O938" s="1" t="n">
        <v>131.95</v>
      </c>
      <c r="P938" s="0" t="s">
        <v>3222</v>
      </c>
    </row>
    <row r="939" customFormat="false" ht="15" hidden="false" customHeight="true" outlineLevel="0" collapsed="false">
      <c r="A939" s="1" t="n">
        <v>3</v>
      </c>
      <c r="B939" s="18" t="n">
        <v>46183</v>
      </c>
      <c r="C939" s="1" t="n">
        <v>100</v>
      </c>
      <c r="D939" s="1" t="s">
        <v>3395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3390</v>
      </c>
      <c r="N939" s="1" t="n">
        <v>25.285</v>
      </c>
      <c r="O939" s="1" t="n">
        <v>565.68</v>
      </c>
      <c r="P939" s="0" t="s">
        <v>3222</v>
      </c>
    </row>
    <row r="940" customFormat="false" ht="15" hidden="false" customHeight="true" outlineLevel="0" collapsed="false">
      <c r="A940" s="1" t="n">
        <v>3</v>
      </c>
      <c r="B940" s="18" t="n">
        <v>46183</v>
      </c>
      <c r="C940" s="1" t="n">
        <v>100</v>
      </c>
      <c r="D940" s="1" t="s">
        <v>3395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3391</v>
      </c>
      <c r="N940" s="1" t="n">
        <v>54.274</v>
      </c>
      <c r="O940" s="1" t="n">
        <v>1253.41</v>
      </c>
      <c r="P940" s="0" t="s">
        <v>3222</v>
      </c>
    </row>
    <row r="941" customFormat="false" ht="15" hidden="false" customHeight="true" outlineLevel="0" collapsed="false">
      <c r="A941" s="1" t="n">
        <v>3</v>
      </c>
      <c r="B941" s="18" t="n">
        <v>46183</v>
      </c>
      <c r="C941" s="1" t="n">
        <v>100</v>
      </c>
      <c r="D941" s="1" t="s">
        <v>3395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3392</v>
      </c>
      <c r="N941" s="1" t="n">
        <v>37.88</v>
      </c>
      <c r="O941" s="1" t="n">
        <v>956.85</v>
      </c>
      <c r="P941" s="0" t="s">
        <v>3222</v>
      </c>
    </row>
    <row r="942" customFormat="false" ht="15" hidden="false" customHeight="true" outlineLevel="0" collapsed="false">
      <c r="A942" s="1" t="n">
        <v>3</v>
      </c>
      <c r="B942" s="18" t="n">
        <v>46183</v>
      </c>
      <c r="C942" s="1" t="n">
        <v>100</v>
      </c>
      <c r="D942" s="1" t="s">
        <v>3395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3375</v>
      </c>
      <c r="N942" s="1" t="n">
        <v>1.613</v>
      </c>
      <c r="O942" s="1" t="n">
        <v>44.24</v>
      </c>
      <c r="P942" s="0" t="s">
        <v>3222</v>
      </c>
    </row>
    <row r="943" customFormat="false" ht="15" hidden="false" customHeight="true" outlineLevel="0" collapsed="false">
      <c r="A943" s="1" t="n">
        <v>3</v>
      </c>
      <c r="B943" s="18" t="n">
        <v>46183</v>
      </c>
      <c r="C943" s="1" t="n">
        <v>100</v>
      </c>
      <c r="D943" s="1" t="s">
        <v>3395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3393</v>
      </c>
      <c r="N943" s="1" t="n">
        <v>5.566</v>
      </c>
      <c r="O943" s="1" t="n">
        <v>136.58</v>
      </c>
      <c r="P943" s="0" t="s">
        <v>3222</v>
      </c>
    </row>
    <row r="944" customFormat="false" ht="15" hidden="false" customHeight="true" outlineLevel="0" collapsed="false">
      <c r="A944" s="1" t="n">
        <v>3</v>
      </c>
      <c r="B944" s="18" t="n">
        <v>46183</v>
      </c>
      <c r="C944" s="1" t="n">
        <v>100</v>
      </c>
      <c r="D944" s="1" t="s">
        <v>3395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3386</v>
      </c>
      <c r="N944" s="1" t="n">
        <v>3.447</v>
      </c>
      <c r="O944" s="1" t="n">
        <v>4.95</v>
      </c>
      <c r="P944" s="0" t="s">
        <v>3222</v>
      </c>
    </row>
    <row r="945" customFormat="false" ht="15" hidden="false" customHeight="true" outlineLevel="0" collapsed="false">
      <c r="A945" s="1" t="n">
        <v>3</v>
      </c>
      <c r="B945" s="18" t="n">
        <v>46183</v>
      </c>
      <c r="C945" s="1" t="n">
        <v>100</v>
      </c>
      <c r="D945" s="1" t="s">
        <v>3395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3387</v>
      </c>
      <c r="N945" s="1" t="n">
        <v>5.899</v>
      </c>
      <c r="O945" s="1" t="n">
        <v>12.73</v>
      </c>
      <c r="P945" s="0" t="s">
        <v>3222</v>
      </c>
    </row>
    <row r="946" customFormat="false" ht="15" hidden="false" customHeight="true" outlineLevel="0" collapsed="false">
      <c r="A946" s="1" t="n">
        <v>3</v>
      </c>
      <c r="B946" s="18" t="n">
        <v>46183</v>
      </c>
      <c r="C946" s="1" t="n">
        <v>100</v>
      </c>
      <c r="D946" s="1" t="s">
        <v>3395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3388</v>
      </c>
      <c r="N946" s="1" t="n">
        <v>0.931</v>
      </c>
      <c r="O946" s="1" t="n">
        <v>0.01</v>
      </c>
      <c r="P946" s="0" t="s">
        <v>3222</v>
      </c>
    </row>
    <row r="947" customFormat="false" ht="15" hidden="false" customHeight="true" outlineLevel="0" collapsed="false">
      <c r="A947" s="1" t="n">
        <v>3</v>
      </c>
      <c r="B947" s="18" t="n">
        <v>46183</v>
      </c>
      <c r="C947" s="1" t="n">
        <v>107</v>
      </c>
      <c r="D947" s="1" t="s">
        <v>3674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3373</v>
      </c>
      <c r="N947" s="1" t="n">
        <v>5</v>
      </c>
      <c r="O947" s="1" t="n">
        <v>46.5</v>
      </c>
      <c r="P947" s="0" t="s">
        <v>3222</v>
      </c>
    </row>
    <row r="948" customFormat="false" ht="15" hidden="false" customHeight="true" outlineLevel="0" collapsed="false">
      <c r="A948" s="1" t="n">
        <v>3</v>
      </c>
      <c r="B948" s="18" t="n">
        <v>46184</v>
      </c>
      <c r="C948" s="1" t="n">
        <v>1</v>
      </c>
      <c r="D948" s="1" t="s">
        <v>3255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3675</v>
      </c>
      <c r="N948" s="1" t="n">
        <v>50</v>
      </c>
      <c r="O948" s="1" t="n">
        <v>250</v>
      </c>
      <c r="P948" s="0" t="s">
        <v>3222</v>
      </c>
    </row>
    <row r="949" customFormat="false" ht="15" hidden="false" customHeight="true" outlineLevel="0" collapsed="false">
      <c r="A949" s="1" t="n">
        <v>3</v>
      </c>
      <c r="B949" s="18" t="n">
        <v>46184</v>
      </c>
      <c r="C949" s="1" t="n">
        <v>1</v>
      </c>
      <c r="D949" s="1" t="s">
        <v>3255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3676</v>
      </c>
      <c r="N949" s="1" t="n">
        <v>8</v>
      </c>
      <c r="O949" s="1" t="n">
        <v>43.92</v>
      </c>
      <c r="P949" s="0" t="s">
        <v>3222</v>
      </c>
    </row>
    <row r="950" customFormat="false" ht="15" hidden="false" customHeight="true" outlineLevel="0" collapsed="false">
      <c r="A950" s="1" t="n">
        <v>3</v>
      </c>
      <c r="B950" s="18" t="n">
        <v>46184</v>
      </c>
      <c r="C950" s="1" t="n">
        <v>1</v>
      </c>
      <c r="D950" s="1" t="s">
        <v>3255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3677</v>
      </c>
      <c r="N950" s="1" t="n">
        <v>8</v>
      </c>
      <c r="O950" s="1" t="n">
        <v>43.92</v>
      </c>
      <c r="P950" s="0" t="s">
        <v>3222</v>
      </c>
    </row>
    <row r="951" customFormat="false" ht="15" hidden="false" customHeight="true" outlineLevel="0" collapsed="false">
      <c r="A951" s="1" t="n">
        <v>3</v>
      </c>
      <c r="B951" s="18" t="n">
        <v>46184</v>
      </c>
      <c r="C951" s="1" t="n">
        <v>1</v>
      </c>
      <c r="D951" s="1" t="s">
        <v>3255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3678</v>
      </c>
      <c r="N951" s="1" t="n">
        <v>6</v>
      </c>
      <c r="O951" s="1" t="n">
        <v>65.28</v>
      </c>
      <c r="P951" s="0" t="s">
        <v>3222</v>
      </c>
    </row>
    <row r="952" customFormat="false" ht="15" hidden="false" customHeight="true" outlineLevel="0" collapsed="false">
      <c r="A952" s="1" t="n">
        <v>3</v>
      </c>
      <c r="B952" s="18" t="n">
        <v>46184</v>
      </c>
      <c r="C952" s="1" t="n">
        <v>1</v>
      </c>
      <c r="D952" s="1" t="s">
        <v>3255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3679</v>
      </c>
      <c r="N952" s="1" t="n">
        <v>3</v>
      </c>
      <c r="O952" s="1" t="n">
        <v>32.64</v>
      </c>
      <c r="P952" s="0" t="s">
        <v>3222</v>
      </c>
    </row>
    <row r="953" customFormat="false" ht="15" hidden="false" customHeight="true" outlineLevel="0" collapsed="false">
      <c r="A953" s="1" t="n">
        <v>3</v>
      </c>
      <c r="B953" s="18" t="n">
        <v>46184</v>
      </c>
      <c r="C953" s="1" t="n">
        <v>1</v>
      </c>
      <c r="D953" s="1" t="s">
        <v>3255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3419</v>
      </c>
      <c r="N953" s="1" t="n">
        <v>8</v>
      </c>
      <c r="O953" s="1" t="n">
        <v>43.92</v>
      </c>
      <c r="P953" s="0" t="s">
        <v>3222</v>
      </c>
    </row>
    <row r="954" customFormat="false" ht="15" hidden="false" customHeight="true" outlineLevel="0" collapsed="false">
      <c r="A954" s="1" t="n">
        <v>3</v>
      </c>
      <c r="B954" s="18" t="n">
        <v>46184</v>
      </c>
      <c r="C954" s="1" t="n">
        <v>1</v>
      </c>
      <c r="D954" s="1" t="s">
        <v>3255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3680</v>
      </c>
      <c r="N954" s="1" t="n">
        <v>3</v>
      </c>
      <c r="O954" s="1" t="n">
        <v>32.64</v>
      </c>
      <c r="P954" s="0" t="s">
        <v>3222</v>
      </c>
    </row>
    <row r="955" customFormat="false" ht="15" hidden="false" customHeight="true" outlineLevel="0" collapsed="false">
      <c r="A955" s="1" t="n">
        <v>3</v>
      </c>
      <c r="B955" s="18" t="n">
        <v>46184</v>
      </c>
      <c r="C955" s="1" t="n">
        <v>1</v>
      </c>
      <c r="D955" s="1" t="s">
        <v>3255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3681</v>
      </c>
      <c r="N955" s="1" t="n">
        <v>12</v>
      </c>
      <c r="O955" s="1" t="n">
        <v>116.04</v>
      </c>
      <c r="P955" s="0" t="s">
        <v>3222</v>
      </c>
    </row>
    <row r="956" customFormat="false" ht="15" hidden="false" customHeight="true" outlineLevel="0" collapsed="false">
      <c r="A956" s="1" t="n">
        <v>3</v>
      </c>
      <c r="B956" s="18" t="n">
        <v>46184</v>
      </c>
      <c r="C956" s="1" t="n">
        <v>1</v>
      </c>
      <c r="D956" s="1" t="s">
        <v>3255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3682</v>
      </c>
      <c r="N956" s="1" t="n">
        <v>6</v>
      </c>
      <c r="O956" s="1" t="n">
        <v>58.02</v>
      </c>
      <c r="P956" s="0" t="s">
        <v>3222</v>
      </c>
    </row>
    <row r="957" customFormat="false" ht="15" hidden="false" customHeight="true" outlineLevel="0" collapsed="false">
      <c r="A957" s="1" t="n">
        <v>3</v>
      </c>
      <c r="B957" s="18" t="n">
        <v>46184</v>
      </c>
      <c r="C957" s="1" t="n">
        <v>1</v>
      </c>
      <c r="D957" s="1" t="s">
        <v>3255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3302</v>
      </c>
      <c r="N957" s="1" t="n">
        <v>90</v>
      </c>
      <c r="O957" s="1" t="n">
        <v>742.5</v>
      </c>
      <c r="P957" s="0" t="s">
        <v>3222</v>
      </c>
    </row>
    <row r="958" customFormat="false" ht="15" hidden="false" customHeight="true" outlineLevel="0" collapsed="false">
      <c r="A958" s="1" t="n">
        <v>3</v>
      </c>
      <c r="B958" s="18" t="n">
        <v>46184</v>
      </c>
      <c r="C958" s="1" t="n">
        <v>1</v>
      </c>
      <c r="D958" s="1" t="s">
        <v>3255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3683</v>
      </c>
      <c r="N958" s="1" t="n">
        <v>40</v>
      </c>
      <c r="O958" s="1" t="n">
        <v>168</v>
      </c>
      <c r="P958" s="0" t="s">
        <v>3222</v>
      </c>
    </row>
    <row r="959" customFormat="false" ht="15" hidden="false" customHeight="true" outlineLevel="0" collapsed="false">
      <c r="A959" s="1" t="n">
        <v>3</v>
      </c>
      <c r="B959" s="18" t="n">
        <v>46184</v>
      </c>
      <c r="C959" s="1" t="n">
        <v>1</v>
      </c>
      <c r="D959" s="1" t="s">
        <v>3255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3684</v>
      </c>
      <c r="N959" s="1" t="n">
        <v>60</v>
      </c>
      <c r="O959" s="1" t="n">
        <v>249</v>
      </c>
      <c r="P959" s="0" t="s">
        <v>3222</v>
      </c>
    </row>
    <row r="960" customFormat="false" ht="15" hidden="false" customHeight="true" outlineLevel="0" collapsed="false">
      <c r="A960" s="1" t="n">
        <v>3</v>
      </c>
      <c r="B960" s="18" t="n">
        <v>46184</v>
      </c>
      <c r="C960" s="1" t="n">
        <v>1</v>
      </c>
      <c r="D960" s="1" t="s">
        <v>3255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3404</v>
      </c>
      <c r="N960" s="1" t="n">
        <v>6</v>
      </c>
      <c r="O960" s="1" t="n">
        <v>51.6</v>
      </c>
      <c r="P960" s="0" t="s">
        <v>3222</v>
      </c>
    </row>
    <row r="961" customFormat="false" ht="15" hidden="false" customHeight="true" outlineLevel="0" collapsed="false">
      <c r="A961" s="1" t="n">
        <v>3</v>
      </c>
      <c r="B961" s="18" t="n">
        <v>46184</v>
      </c>
      <c r="C961" s="1" t="n">
        <v>1</v>
      </c>
      <c r="D961" s="1" t="s">
        <v>3255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3405</v>
      </c>
      <c r="N961" s="1" t="n">
        <v>14</v>
      </c>
      <c r="O961" s="1" t="n">
        <v>149.38</v>
      </c>
      <c r="P961" s="0" t="s">
        <v>3222</v>
      </c>
    </row>
    <row r="962" customFormat="false" ht="15" hidden="false" customHeight="true" outlineLevel="0" collapsed="false">
      <c r="A962" s="1" t="n">
        <v>3</v>
      </c>
      <c r="B962" s="18" t="n">
        <v>46184</v>
      </c>
      <c r="C962" s="1" t="n">
        <v>1</v>
      </c>
      <c r="D962" s="1" t="s">
        <v>3255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3406</v>
      </c>
      <c r="N962" s="1" t="n">
        <v>8</v>
      </c>
      <c r="O962" s="1" t="n">
        <v>54.88</v>
      </c>
      <c r="P962" s="0" t="s">
        <v>3222</v>
      </c>
    </row>
    <row r="963" customFormat="false" ht="15" hidden="false" customHeight="true" outlineLevel="0" collapsed="false">
      <c r="A963" s="1" t="n">
        <v>3</v>
      </c>
      <c r="B963" s="18" t="n">
        <v>46184</v>
      </c>
      <c r="C963" s="1" t="n">
        <v>1</v>
      </c>
      <c r="D963" s="1" t="s">
        <v>3255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3407</v>
      </c>
      <c r="N963" s="1" t="n">
        <v>8</v>
      </c>
      <c r="O963" s="1" t="n">
        <v>109.6</v>
      </c>
      <c r="P963" s="0" t="s">
        <v>3222</v>
      </c>
    </row>
    <row r="964" customFormat="false" ht="15" hidden="false" customHeight="true" outlineLevel="0" collapsed="false">
      <c r="A964" s="1" t="n">
        <v>3</v>
      </c>
      <c r="B964" s="18" t="n">
        <v>46184</v>
      </c>
      <c r="C964" s="1" t="n">
        <v>1</v>
      </c>
      <c r="D964" s="1" t="s">
        <v>3255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3408</v>
      </c>
      <c r="N964" s="1" t="n">
        <v>8</v>
      </c>
      <c r="O964" s="1" t="n">
        <v>100.48</v>
      </c>
      <c r="P964" s="0" t="s">
        <v>3222</v>
      </c>
    </row>
    <row r="965" customFormat="false" ht="15" hidden="false" customHeight="true" outlineLevel="0" collapsed="false">
      <c r="A965" s="1" t="n">
        <v>3</v>
      </c>
      <c r="B965" s="18" t="n">
        <v>46184</v>
      </c>
      <c r="C965" s="1" t="n">
        <v>1</v>
      </c>
      <c r="D965" s="1" t="s">
        <v>3255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3409</v>
      </c>
      <c r="N965" s="1" t="n">
        <v>8</v>
      </c>
      <c r="O965" s="1" t="n">
        <v>100.48</v>
      </c>
      <c r="P965" s="0" t="s">
        <v>3222</v>
      </c>
    </row>
    <row r="966" customFormat="false" ht="15" hidden="false" customHeight="true" outlineLevel="0" collapsed="false">
      <c r="A966" s="1" t="n">
        <v>3</v>
      </c>
      <c r="B966" s="18" t="n">
        <v>46184</v>
      </c>
      <c r="C966" s="1" t="n">
        <v>1</v>
      </c>
      <c r="D966" s="1" t="s">
        <v>3255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3410</v>
      </c>
      <c r="N966" s="1" t="n">
        <v>14</v>
      </c>
      <c r="O966" s="1" t="n">
        <v>162.96</v>
      </c>
      <c r="P966" s="0" t="s">
        <v>3222</v>
      </c>
    </row>
    <row r="967" customFormat="false" ht="15" hidden="false" customHeight="true" outlineLevel="0" collapsed="false">
      <c r="A967" s="1" t="n">
        <v>3</v>
      </c>
      <c r="B967" s="18" t="n">
        <v>46184</v>
      </c>
      <c r="C967" s="1" t="n">
        <v>2</v>
      </c>
      <c r="D967" s="1" t="s">
        <v>3220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3223</v>
      </c>
      <c r="N967" s="1" t="n">
        <v>4</v>
      </c>
      <c r="O967" s="1" t="n">
        <v>28</v>
      </c>
      <c r="P967" s="0" t="s">
        <v>3222</v>
      </c>
    </row>
    <row r="968" customFormat="false" ht="15" hidden="false" customHeight="true" outlineLevel="0" collapsed="false">
      <c r="A968" s="1" t="n">
        <v>3</v>
      </c>
      <c r="B968" s="18" t="n">
        <v>46184</v>
      </c>
      <c r="C968" s="1" t="n">
        <v>2</v>
      </c>
      <c r="D968" s="1" t="s">
        <v>3220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3224</v>
      </c>
      <c r="N968" s="1" t="n">
        <v>50</v>
      </c>
      <c r="O968" s="1" t="n">
        <v>100</v>
      </c>
      <c r="P968" s="0" t="s">
        <v>3222</v>
      </c>
    </row>
    <row r="969" customFormat="false" ht="15" hidden="false" customHeight="true" outlineLevel="0" collapsed="false">
      <c r="A969" s="1" t="n">
        <v>3</v>
      </c>
      <c r="B969" s="18" t="n">
        <v>46184</v>
      </c>
      <c r="C969" s="1" t="n">
        <v>2</v>
      </c>
      <c r="D969" s="1" t="s">
        <v>3220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3225</v>
      </c>
      <c r="N969" s="1" t="n">
        <v>20</v>
      </c>
      <c r="O969" s="1" t="n">
        <v>120</v>
      </c>
      <c r="P969" s="0" t="s">
        <v>3222</v>
      </c>
    </row>
    <row r="970" customFormat="false" ht="15" hidden="false" customHeight="true" outlineLevel="0" collapsed="false">
      <c r="A970" s="1" t="n">
        <v>3</v>
      </c>
      <c r="B970" s="18" t="n">
        <v>46184</v>
      </c>
      <c r="C970" s="1" t="n">
        <v>6</v>
      </c>
      <c r="D970" s="1" t="s">
        <v>3227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3223</v>
      </c>
      <c r="N970" s="1" t="n">
        <v>4</v>
      </c>
      <c r="O970" s="1" t="n">
        <v>28</v>
      </c>
      <c r="P970" s="0" t="s">
        <v>3222</v>
      </c>
    </row>
    <row r="971" customFormat="false" ht="15" hidden="false" customHeight="true" outlineLevel="0" collapsed="false">
      <c r="A971" s="1" t="n">
        <v>3</v>
      </c>
      <c r="B971" s="18" t="n">
        <v>46184</v>
      </c>
      <c r="C971" s="1" t="n">
        <v>6</v>
      </c>
      <c r="D971" s="1" t="s">
        <v>3227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3224</v>
      </c>
      <c r="N971" s="1" t="n">
        <v>50</v>
      </c>
      <c r="O971" s="1" t="n">
        <v>100</v>
      </c>
      <c r="P971" s="0" t="s">
        <v>3222</v>
      </c>
    </row>
    <row r="972" customFormat="false" ht="15" hidden="false" customHeight="true" outlineLevel="0" collapsed="false">
      <c r="A972" s="1" t="n">
        <v>3</v>
      </c>
      <c r="B972" s="18" t="n">
        <v>46184</v>
      </c>
      <c r="C972" s="1" t="n">
        <v>6</v>
      </c>
      <c r="D972" s="1" t="s">
        <v>3227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3225</v>
      </c>
      <c r="N972" s="1" t="n">
        <v>20</v>
      </c>
      <c r="O972" s="1" t="n">
        <v>120</v>
      </c>
      <c r="P972" s="0" t="s">
        <v>3222</v>
      </c>
    </row>
    <row r="973" customFormat="false" ht="15" hidden="false" customHeight="true" outlineLevel="0" collapsed="false">
      <c r="A973" s="1" t="n">
        <v>3</v>
      </c>
      <c r="B973" s="18" t="n">
        <v>46184</v>
      </c>
      <c r="C973" s="1" t="n">
        <v>11</v>
      </c>
      <c r="D973" s="1" t="s">
        <v>3228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3685</v>
      </c>
      <c r="N973" s="1" t="n">
        <v>20</v>
      </c>
      <c r="O973" s="1" t="n">
        <v>107.6</v>
      </c>
      <c r="P973" s="0" t="s">
        <v>3222</v>
      </c>
    </row>
    <row r="974" customFormat="false" ht="15" hidden="false" customHeight="true" outlineLevel="0" collapsed="false">
      <c r="A974" s="1" t="n">
        <v>3</v>
      </c>
      <c r="B974" s="18" t="n">
        <v>46184</v>
      </c>
      <c r="C974" s="1" t="n">
        <v>11</v>
      </c>
      <c r="D974" s="1" t="s">
        <v>3228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3686</v>
      </c>
      <c r="N974" s="1" t="n">
        <v>30</v>
      </c>
      <c r="O974" s="1" t="n">
        <v>174</v>
      </c>
      <c r="P974" s="0" t="s">
        <v>3222</v>
      </c>
    </row>
    <row r="975" customFormat="false" ht="15" hidden="false" customHeight="true" outlineLevel="0" collapsed="false">
      <c r="A975" s="1" t="n">
        <v>3</v>
      </c>
      <c r="B975" s="18" t="n">
        <v>46184</v>
      </c>
      <c r="C975" s="1" t="n">
        <v>11</v>
      </c>
      <c r="D975" s="1" t="s">
        <v>3228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3687</v>
      </c>
      <c r="N975" s="1" t="n">
        <v>42</v>
      </c>
      <c r="O975" s="1" t="n">
        <v>295.68</v>
      </c>
      <c r="P975" s="0" t="s">
        <v>3222</v>
      </c>
    </row>
    <row r="976" customFormat="false" ht="15" hidden="false" customHeight="true" outlineLevel="0" collapsed="false">
      <c r="A976" s="1" t="n">
        <v>3</v>
      </c>
      <c r="B976" s="18" t="n">
        <v>46184</v>
      </c>
      <c r="C976" s="1" t="n">
        <v>11</v>
      </c>
      <c r="D976" s="1" t="s">
        <v>3228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3688</v>
      </c>
      <c r="N976" s="1" t="n">
        <v>50</v>
      </c>
      <c r="O976" s="1" t="n">
        <v>469.9</v>
      </c>
      <c r="P976" s="0" t="s">
        <v>3222</v>
      </c>
    </row>
    <row r="977" customFormat="false" ht="15" hidden="false" customHeight="true" outlineLevel="0" collapsed="false">
      <c r="A977" s="1" t="n">
        <v>3</v>
      </c>
      <c r="B977" s="18" t="n">
        <v>46184</v>
      </c>
      <c r="C977" s="1" t="n">
        <v>11</v>
      </c>
      <c r="D977" s="1" t="s">
        <v>3228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3689</v>
      </c>
      <c r="N977" s="1" t="n">
        <v>22</v>
      </c>
      <c r="O977" s="1" t="n">
        <v>79.2</v>
      </c>
      <c r="P977" s="0" t="s">
        <v>3222</v>
      </c>
    </row>
    <row r="978" customFormat="false" ht="15" hidden="false" customHeight="true" outlineLevel="0" collapsed="false">
      <c r="A978" s="1" t="n">
        <v>3</v>
      </c>
      <c r="B978" s="18" t="n">
        <v>46184</v>
      </c>
      <c r="C978" s="1" t="n">
        <v>11</v>
      </c>
      <c r="D978" s="1" t="s">
        <v>3228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3690</v>
      </c>
      <c r="N978" s="1" t="n">
        <v>50</v>
      </c>
      <c r="O978" s="1" t="n">
        <v>125</v>
      </c>
      <c r="P978" s="0" t="s">
        <v>3222</v>
      </c>
    </row>
    <row r="979" customFormat="false" ht="15" hidden="false" customHeight="true" outlineLevel="0" collapsed="false">
      <c r="A979" s="1" t="n">
        <v>3</v>
      </c>
      <c r="B979" s="18" t="n">
        <v>46184</v>
      </c>
      <c r="C979" s="1" t="n">
        <v>11</v>
      </c>
      <c r="D979" s="1" t="s">
        <v>3228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3691</v>
      </c>
      <c r="N979" s="1" t="n">
        <v>40</v>
      </c>
      <c r="O979" s="1" t="n">
        <v>90</v>
      </c>
      <c r="P979" s="0" t="s">
        <v>3222</v>
      </c>
    </row>
    <row r="980" customFormat="false" ht="15" hidden="false" customHeight="true" outlineLevel="0" collapsed="false">
      <c r="A980" s="1" t="n">
        <v>3</v>
      </c>
      <c r="B980" s="18" t="n">
        <v>46184</v>
      </c>
      <c r="C980" s="1" t="n">
        <v>11</v>
      </c>
      <c r="D980" s="1" t="s">
        <v>3228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3692</v>
      </c>
      <c r="N980" s="1" t="n">
        <v>60</v>
      </c>
      <c r="O980" s="1" t="n">
        <v>187.5</v>
      </c>
      <c r="P980" s="0" t="s">
        <v>3222</v>
      </c>
    </row>
    <row r="981" customFormat="false" ht="15" hidden="false" customHeight="true" outlineLevel="0" collapsed="false">
      <c r="A981" s="1" t="n">
        <v>3</v>
      </c>
      <c r="B981" s="18" t="n">
        <v>46184</v>
      </c>
      <c r="C981" s="1" t="n">
        <v>11</v>
      </c>
      <c r="D981" s="1" t="s">
        <v>3228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3693</v>
      </c>
      <c r="N981" s="1" t="n">
        <v>30</v>
      </c>
      <c r="O981" s="1" t="n">
        <v>132</v>
      </c>
      <c r="P981" s="0" t="s">
        <v>3222</v>
      </c>
    </row>
    <row r="982" customFormat="false" ht="15" hidden="false" customHeight="true" outlineLevel="0" collapsed="false">
      <c r="A982" s="1" t="n">
        <v>3</v>
      </c>
      <c r="B982" s="18" t="n">
        <v>46184</v>
      </c>
      <c r="C982" s="1" t="n">
        <v>11</v>
      </c>
      <c r="D982" s="1" t="s">
        <v>3228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3694</v>
      </c>
      <c r="N982" s="1" t="n">
        <v>200</v>
      </c>
      <c r="O982" s="1" t="n">
        <v>180</v>
      </c>
      <c r="P982" s="0" t="s">
        <v>3222</v>
      </c>
    </row>
    <row r="983" customFormat="false" ht="15" hidden="false" customHeight="true" outlineLevel="0" collapsed="false">
      <c r="A983" s="1" t="n">
        <v>3</v>
      </c>
      <c r="B983" s="18" t="n">
        <v>46184</v>
      </c>
      <c r="C983" s="1" t="n">
        <v>11</v>
      </c>
      <c r="D983" s="1" t="s">
        <v>3228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3695</v>
      </c>
      <c r="N983" s="1" t="n">
        <v>50</v>
      </c>
      <c r="O983" s="1" t="n">
        <v>107.5</v>
      </c>
      <c r="P983" s="0" t="s">
        <v>3222</v>
      </c>
    </row>
    <row r="984" customFormat="false" ht="15" hidden="false" customHeight="true" outlineLevel="0" collapsed="false">
      <c r="A984" s="1" t="n">
        <v>3</v>
      </c>
      <c r="B984" s="18" t="n">
        <v>46184</v>
      </c>
      <c r="C984" s="1" t="n">
        <v>11</v>
      </c>
      <c r="D984" s="1" t="s">
        <v>3228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3696</v>
      </c>
      <c r="N984" s="1" t="n">
        <v>40</v>
      </c>
      <c r="O984" s="1" t="n">
        <v>228</v>
      </c>
      <c r="P984" s="0" t="s">
        <v>3222</v>
      </c>
    </row>
    <row r="985" customFormat="false" ht="15" hidden="false" customHeight="true" outlineLevel="0" collapsed="false">
      <c r="A985" s="1" t="n">
        <v>3</v>
      </c>
      <c r="B985" s="18" t="n">
        <v>46184</v>
      </c>
      <c r="C985" s="1" t="n">
        <v>11</v>
      </c>
      <c r="D985" s="1" t="s">
        <v>3228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3697</v>
      </c>
      <c r="N985" s="1" t="n">
        <v>30</v>
      </c>
      <c r="O985" s="1" t="n">
        <v>279</v>
      </c>
      <c r="P985" s="0" t="s">
        <v>3222</v>
      </c>
    </row>
    <row r="986" customFormat="false" ht="15" hidden="false" customHeight="true" outlineLevel="0" collapsed="false">
      <c r="A986" s="1" t="n">
        <v>3</v>
      </c>
      <c r="B986" s="18" t="n">
        <v>46184</v>
      </c>
      <c r="C986" s="1" t="n">
        <v>11</v>
      </c>
      <c r="D986" s="1" t="s">
        <v>3228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3698</v>
      </c>
      <c r="N986" s="1" t="n">
        <v>20</v>
      </c>
      <c r="O986" s="1" t="n">
        <v>159.1</v>
      </c>
      <c r="P986" s="0" t="s">
        <v>3222</v>
      </c>
    </row>
    <row r="987" customFormat="false" ht="15" hidden="false" customHeight="true" outlineLevel="0" collapsed="false">
      <c r="A987" s="1" t="n">
        <v>3</v>
      </c>
      <c r="B987" s="18" t="n">
        <v>46184</v>
      </c>
      <c r="C987" s="1" t="n">
        <v>11</v>
      </c>
      <c r="D987" s="1" t="s">
        <v>3228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3699</v>
      </c>
      <c r="N987" s="1" t="n">
        <v>12</v>
      </c>
      <c r="O987" s="1" t="n">
        <v>35</v>
      </c>
      <c r="P987" s="0" t="s">
        <v>3222</v>
      </c>
    </row>
    <row r="988" customFormat="false" ht="15" hidden="false" customHeight="true" outlineLevel="0" collapsed="false">
      <c r="A988" s="1" t="n">
        <v>3</v>
      </c>
      <c r="B988" s="18" t="n">
        <v>46184</v>
      </c>
      <c r="C988" s="1" t="n">
        <v>11</v>
      </c>
      <c r="D988" s="1" t="s">
        <v>3228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3700</v>
      </c>
      <c r="N988" s="1" t="n">
        <v>40</v>
      </c>
      <c r="O988" s="1" t="n">
        <v>116</v>
      </c>
      <c r="P988" s="0" t="s">
        <v>3222</v>
      </c>
    </row>
    <row r="989" customFormat="false" ht="15" hidden="false" customHeight="true" outlineLevel="0" collapsed="false">
      <c r="A989" s="1" t="n">
        <v>3</v>
      </c>
      <c r="B989" s="18" t="n">
        <v>46184</v>
      </c>
      <c r="C989" s="1" t="n">
        <v>11</v>
      </c>
      <c r="D989" s="1" t="s">
        <v>3228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3701</v>
      </c>
      <c r="N989" s="1" t="n">
        <v>20</v>
      </c>
      <c r="O989" s="1" t="n">
        <v>51</v>
      </c>
      <c r="P989" s="0" t="s">
        <v>3222</v>
      </c>
    </row>
    <row r="990" customFormat="false" ht="15" hidden="false" customHeight="true" outlineLevel="0" collapsed="false">
      <c r="A990" s="1" t="n">
        <v>3</v>
      </c>
      <c r="B990" s="18" t="n">
        <v>46184</v>
      </c>
      <c r="C990" s="1" t="n">
        <v>11</v>
      </c>
      <c r="D990" s="1" t="s">
        <v>3228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3702</v>
      </c>
      <c r="N990" s="1" t="n">
        <v>20</v>
      </c>
      <c r="O990" s="1" t="n">
        <v>51</v>
      </c>
      <c r="P990" s="0" t="s">
        <v>3222</v>
      </c>
    </row>
    <row r="991" customFormat="false" ht="15" hidden="false" customHeight="true" outlineLevel="0" collapsed="false">
      <c r="A991" s="1" t="n">
        <v>3</v>
      </c>
      <c r="B991" s="18" t="n">
        <v>46184</v>
      </c>
      <c r="C991" s="1" t="n">
        <v>11</v>
      </c>
      <c r="D991" s="1" t="s">
        <v>3228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3703</v>
      </c>
      <c r="N991" s="1" t="n">
        <v>20</v>
      </c>
      <c r="O991" s="1" t="n">
        <v>51</v>
      </c>
      <c r="P991" s="0" t="s">
        <v>3222</v>
      </c>
    </row>
    <row r="992" customFormat="false" ht="15" hidden="false" customHeight="true" outlineLevel="0" collapsed="false">
      <c r="A992" s="1" t="n">
        <v>3</v>
      </c>
      <c r="B992" s="18" t="n">
        <v>46184</v>
      </c>
      <c r="C992" s="1" t="n">
        <v>11</v>
      </c>
      <c r="D992" s="1" t="s">
        <v>3228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3704</v>
      </c>
      <c r="N992" s="1" t="n">
        <v>24</v>
      </c>
      <c r="O992" s="1" t="n">
        <v>108.5</v>
      </c>
      <c r="P992" s="0" t="s">
        <v>3222</v>
      </c>
    </row>
    <row r="993" customFormat="false" ht="15" hidden="false" customHeight="true" outlineLevel="0" collapsed="false">
      <c r="A993" s="1" t="n">
        <v>3</v>
      </c>
      <c r="B993" s="18" t="n">
        <v>46184</v>
      </c>
      <c r="C993" s="1" t="n">
        <v>11</v>
      </c>
      <c r="D993" s="1" t="s">
        <v>3228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3705</v>
      </c>
      <c r="N993" s="1" t="n">
        <v>12</v>
      </c>
      <c r="O993" s="1" t="n">
        <v>39</v>
      </c>
      <c r="P993" s="0" t="s">
        <v>3222</v>
      </c>
    </row>
    <row r="994" customFormat="false" ht="15" hidden="false" customHeight="true" outlineLevel="0" collapsed="false">
      <c r="A994" s="1" t="n">
        <v>3</v>
      </c>
      <c r="B994" s="18" t="n">
        <v>46184</v>
      </c>
      <c r="C994" s="1" t="n">
        <v>11</v>
      </c>
      <c r="D994" s="1" t="s">
        <v>3228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3706</v>
      </c>
      <c r="N994" s="1" t="n">
        <v>12</v>
      </c>
      <c r="O994" s="1" t="n">
        <v>59.25</v>
      </c>
      <c r="P994" s="0" t="s">
        <v>3222</v>
      </c>
    </row>
    <row r="995" customFormat="false" ht="15" hidden="false" customHeight="true" outlineLevel="0" collapsed="false">
      <c r="A995" s="1" t="n">
        <v>3</v>
      </c>
      <c r="B995" s="18" t="n">
        <v>46184</v>
      </c>
      <c r="C995" s="1" t="n">
        <v>11</v>
      </c>
      <c r="D995" s="1" t="s">
        <v>3228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3707</v>
      </c>
      <c r="N995" s="1" t="n">
        <v>12</v>
      </c>
      <c r="O995" s="1" t="n">
        <v>59.25</v>
      </c>
      <c r="P995" s="0" t="s">
        <v>3222</v>
      </c>
    </row>
    <row r="996" customFormat="false" ht="15" hidden="false" customHeight="true" outlineLevel="0" collapsed="false">
      <c r="A996" s="1" t="n">
        <v>3</v>
      </c>
      <c r="B996" s="18" t="n">
        <v>46184</v>
      </c>
      <c r="C996" s="1" t="n">
        <v>11</v>
      </c>
      <c r="D996" s="1" t="s">
        <v>3228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3708</v>
      </c>
      <c r="N996" s="1" t="n">
        <v>60</v>
      </c>
      <c r="O996" s="1" t="n">
        <v>157.8</v>
      </c>
      <c r="P996" s="0" t="s">
        <v>3222</v>
      </c>
    </row>
    <row r="997" customFormat="false" ht="15" hidden="false" customHeight="true" outlineLevel="0" collapsed="false">
      <c r="A997" s="1" t="n">
        <v>3</v>
      </c>
      <c r="B997" s="18" t="n">
        <v>46184</v>
      </c>
      <c r="C997" s="1" t="n">
        <v>11</v>
      </c>
      <c r="D997" s="1" t="s">
        <v>3228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3709</v>
      </c>
      <c r="N997" s="1" t="n">
        <v>12</v>
      </c>
      <c r="O997" s="1" t="n">
        <v>54.25</v>
      </c>
      <c r="P997" s="0" t="s">
        <v>3222</v>
      </c>
    </row>
    <row r="998" customFormat="false" ht="15" hidden="false" customHeight="true" outlineLevel="0" collapsed="false">
      <c r="A998" s="1" t="n">
        <v>3</v>
      </c>
      <c r="B998" s="18" t="n">
        <v>46184</v>
      </c>
      <c r="C998" s="1" t="n">
        <v>11</v>
      </c>
      <c r="D998" s="1" t="s">
        <v>3228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3710</v>
      </c>
      <c r="N998" s="1" t="n">
        <v>12</v>
      </c>
      <c r="O998" s="1" t="n">
        <v>39</v>
      </c>
      <c r="P998" s="0" t="s">
        <v>3222</v>
      </c>
    </row>
    <row r="999" customFormat="false" ht="15" hidden="false" customHeight="true" outlineLevel="0" collapsed="false">
      <c r="A999" s="1" t="n">
        <v>3</v>
      </c>
      <c r="B999" s="18" t="n">
        <v>46184</v>
      </c>
      <c r="C999" s="1" t="n">
        <v>11</v>
      </c>
      <c r="D999" s="1" t="s">
        <v>3228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3711</v>
      </c>
      <c r="N999" s="1" t="n">
        <v>24</v>
      </c>
      <c r="O999" s="1" t="n">
        <v>34</v>
      </c>
      <c r="P999" s="0" t="s">
        <v>3222</v>
      </c>
    </row>
    <row r="1000" customFormat="false" ht="15" hidden="false" customHeight="true" outlineLevel="0" collapsed="false">
      <c r="A1000" s="1" t="n">
        <v>3</v>
      </c>
      <c r="B1000" s="18" t="n">
        <v>46184</v>
      </c>
      <c r="C1000" s="1" t="n">
        <v>11</v>
      </c>
      <c r="D1000" s="1" t="s">
        <v>3228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3712</v>
      </c>
      <c r="N1000" s="1" t="n">
        <v>32</v>
      </c>
      <c r="O1000" s="1" t="n">
        <v>64.79</v>
      </c>
      <c r="P1000" s="0" t="s">
        <v>3222</v>
      </c>
    </row>
    <row r="1001" customFormat="false" ht="15" hidden="false" customHeight="true" outlineLevel="0" collapsed="false">
      <c r="A1001" s="1" t="n">
        <v>3</v>
      </c>
      <c r="B1001" s="18" t="n">
        <v>46184</v>
      </c>
      <c r="C1001" s="1" t="n">
        <v>11</v>
      </c>
      <c r="D1001" s="1" t="s">
        <v>3228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3713</v>
      </c>
      <c r="N1001" s="1" t="n">
        <v>32</v>
      </c>
      <c r="O1001" s="1" t="n">
        <v>68</v>
      </c>
      <c r="P1001" s="0" t="s">
        <v>3222</v>
      </c>
    </row>
    <row r="1002" customFormat="false" ht="15" hidden="false" customHeight="true" outlineLevel="0" collapsed="false">
      <c r="A1002" s="1" t="n">
        <v>3</v>
      </c>
      <c r="B1002" s="18" t="n">
        <v>46184</v>
      </c>
      <c r="C1002" s="1" t="n">
        <v>11</v>
      </c>
      <c r="D1002" s="1" t="s">
        <v>3228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3714</v>
      </c>
      <c r="N1002" s="1" t="n">
        <v>12</v>
      </c>
      <c r="O1002" s="1" t="n">
        <v>35</v>
      </c>
      <c r="P1002" s="0" t="s">
        <v>3222</v>
      </c>
    </row>
    <row r="1003" customFormat="false" ht="15" hidden="false" customHeight="true" outlineLevel="0" collapsed="false">
      <c r="A1003" s="1" t="n">
        <v>3</v>
      </c>
      <c r="B1003" s="18" t="n">
        <v>46184</v>
      </c>
      <c r="C1003" s="1" t="n">
        <v>11</v>
      </c>
      <c r="D1003" s="1" t="s">
        <v>3228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3715</v>
      </c>
      <c r="N1003" s="1" t="n">
        <v>20</v>
      </c>
      <c r="O1003" s="1" t="n">
        <v>51</v>
      </c>
      <c r="P1003" s="0" t="s">
        <v>3222</v>
      </c>
    </row>
    <row r="1004" customFormat="false" ht="15" hidden="false" customHeight="true" outlineLevel="0" collapsed="false">
      <c r="A1004" s="1" t="n">
        <v>3</v>
      </c>
      <c r="B1004" s="18" t="n">
        <v>46184</v>
      </c>
      <c r="C1004" s="1" t="n">
        <v>11</v>
      </c>
      <c r="D1004" s="1" t="s">
        <v>3228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3716</v>
      </c>
      <c r="N1004" s="1" t="n">
        <v>18</v>
      </c>
      <c r="O1004" s="1" t="n">
        <v>69.49</v>
      </c>
      <c r="P1004" s="0" t="s">
        <v>3222</v>
      </c>
    </row>
    <row r="1005" customFormat="false" ht="15" hidden="false" customHeight="true" outlineLevel="0" collapsed="false">
      <c r="A1005" s="1" t="n">
        <v>3</v>
      </c>
      <c r="B1005" s="18" t="n">
        <v>46184</v>
      </c>
      <c r="C1005" s="1" t="n">
        <v>11</v>
      </c>
      <c r="D1005" s="1" t="s">
        <v>3228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3717</v>
      </c>
      <c r="N1005" s="1" t="n">
        <v>12</v>
      </c>
      <c r="O1005" s="1" t="n">
        <v>43.2</v>
      </c>
      <c r="P1005" s="0" t="s">
        <v>3222</v>
      </c>
    </row>
    <row r="1006" customFormat="false" ht="15" hidden="false" customHeight="true" outlineLevel="0" collapsed="false">
      <c r="A1006" s="1" t="n">
        <v>3</v>
      </c>
      <c r="B1006" s="18" t="n">
        <v>46184</v>
      </c>
      <c r="C1006" s="1" t="n">
        <v>11</v>
      </c>
      <c r="D1006" s="1" t="s">
        <v>3228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3718</v>
      </c>
      <c r="N1006" s="1" t="n">
        <v>12</v>
      </c>
      <c r="O1006" s="1" t="n">
        <v>38</v>
      </c>
      <c r="P1006" s="0" t="s">
        <v>3222</v>
      </c>
    </row>
    <row r="1007" customFormat="false" ht="15" hidden="false" customHeight="true" outlineLevel="0" collapsed="false">
      <c r="A1007" s="1" t="n">
        <v>3</v>
      </c>
      <c r="B1007" s="18" t="n">
        <v>46184</v>
      </c>
      <c r="C1007" s="1" t="n">
        <v>11</v>
      </c>
      <c r="D1007" s="1" t="s">
        <v>3228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3719</v>
      </c>
      <c r="N1007" s="1" t="n">
        <v>12</v>
      </c>
      <c r="O1007" s="1" t="n">
        <v>25.8</v>
      </c>
      <c r="P1007" s="0" t="s">
        <v>3222</v>
      </c>
    </row>
    <row r="1008" customFormat="false" ht="15" hidden="false" customHeight="true" outlineLevel="0" collapsed="false">
      <c r="A1008" s="1" t="n">
        <v>3</v>
      </c>
      <c r="B1008" s="18" t="n">
        <v>46184</v>
      </c>
      <c r="C1008" s="1" t="n">
        <v>11</v>
      </c>
      <c r="D1008" s="1" t="s">
        <v>3228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3720</v>
      </c>
      <c r="N1008" s="1" t="n">
        <v>48</v>
      </c>
      <c r="O1008" s="1" t="n">
        <v>135</v>
      </c>
      <c r="P1008" s="0" t="s">
        <v>3222</v>
      </c>
    </row>
    <row r="1009" customFormat="false" ht="15" hidden="false" customHeight="true" outlineLevel="0" collapsed="false">
      <c r="A1009" s="1" t="n">
        <v>3</v>
      </c>
      <c r="B1009" s="18" t="n">
        <v>46184</v>
      </c>
      <c r="C1009" s="1" t="n">
        <v>11</v>
      </c>
      <c r="D1009" s="1" t="s">
        <v>3228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3721</v>
      </c>
      <c r="N1009" s="1" t="n">
        <v>10</v>
      </c>
      <c r="O1009" s="1" t="n">
        <v>25</v>
      </c>
      <c r="P1009" s="0" t="s">
        <v>3222</v>
      </c>
    </row>
    <row r="1010" customFormat="false" ht="15" hidden="false" customHeight="true" outlineLevel="0" collapsed="false">
      <c r="A1010" s="1" t="n">
        <v>3</v>
      </c>
      <c r="B1010" s="18" t="n">
        <v>46184</v>
      </c>
      <c r="C1010" s="1" t="n">
        <v>11</v>
      </c>
      <c r="D1010" s="1" t="s">
        <v>3228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3722</v>
      </c>
      <c r="N1010" s="1" t="n">
        <v>10</v>
      </c>
      <c r="O1010" s="1" t="n">
        <v>25</v>
      </c>
      <c r="P1010" s="0" t="s">
        <v>3222</v>
      </c>
    </row>
    <row r="1011" customFormat="false" ht="15" hidden="false" customHeight="true" outlineLevel="0" collapsed="false">
      <c r="A1011" s="1" t="n">
        <v>3</v>
      </c>
      <c r="B1011" s="18" t="n">
        <v>46184</v>
      </c>
      <c r="C1011" s="1" t="n">
        <v>11</v>
      </c>
      <c r="D1011" s="1" t="s">
        <v>3228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3723</v>
      </c>
      <c r="N1011" s="1" t="n">
        <v>12</v>
      </c>
      <c r="O1011" s="1" t="n">
        <v>33.96</v>
      </c>
      <c r="P1011" s="0" t="s">
        <v>3222</v>
      </c>
    </row>
    <row r="1012" customFormat="false" ht="15" hidden="false" customHeight="true" outlineLevel="0" collapsed="false">
      <c r="A1012" s="1" t="n">
        <v>3</v>
      </c>
      <c r="B1012" s="18" t="n">
        <v>46184</v>
      </c>
      <c r="C1012" s="1" t="n">
        <v>11</v>
      </c>
      <c r="D1012" s="1" t="s">
        <v>3228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3724</v>
      </c>
      <c r="N1012" s="1" t="n">
        <v>12</v>
      </c>
      <c r="O1012" s="1" t="n">
        <v>42.98</v>
      </c>
      <c r="P1012" s="0" t="s">
        <v>3222</v>
      </c>
    </row>
    <row r="1013" customFormat="false" ht="15" hidden="false" customHeight="true" outlineLevel="0" collapsed="false">
      <c r="A1013" s="1" t="n">
        <v>3</v>
      </c>
      <c r="B1013" s="18" t="n">
        <v>46184</v>
      </c>
      <c r="C1013" s="1" t="n">
        <v>11</v>
      </c>
      <c r="D1013" s="1" t="s">
        <v>3228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3725</v>
      </c>
      <c r="N1013" s="1" t="n">
        <v>32</v>
      </c>
      <c r="O1013" s="1" t="n">
        <v>115.88</v>
      </c>
      <c r="P1013" s="0" t="s">
        <v>3222</v>
      </c>
    </row>
    <row r="1014" customFormat="false" ht="15" hidden="false" customHeight="true" outlineLevel="0" collapsed="false">
      <c r="A1014" s="1" t="n">
        <v>3</v>
      </c>
      <c r="B1014" s="18" t="n">
        <v>46184</v>
      </c>
      <c r="C1014" s="1" t="n">
        <v>11</v>
      </c>
      <c r="D1014" s="1" t="s">
        <v>3228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3726</v>
      </c>
      <c r="N1014" s="1" t="n">
        <v>8</v>
      </c>
      <c r="O1014" s="1" t="n">
        <v>111.38</v>
      </c>
      <c r="P1014" s="0" t="s">
        <v>3222</v>
      </c>
    </row>
    <row r="1015" customFormat="false" ht="15" hidden="false" customHeight="true" outlineLevel="0" collapsed="false">
      <c r="A1015" s="1" t="n">
        <v>3</v>
      </c>
      <c r="B1015" s="18" t="n">
        <v>46184</v>
      </c>
      <c r="C1015" s="1" t="n">
        <v>11</v>
      </c>
      <c r="D1015" s="1" t="s">
        <v>3228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3727</v>
      </c>
      <c r="N1015" s="1" t="n">
        <v>8</v>
      </c>
      <c r="O1015" s="1" t="n">
        <v>121.5</v>
      </c>
      <c r="P1015" s="0" t="s">
        <v>3222</v>
      </c>
    </row>
    <row r="1016" customFormat="false" ht="15" hidden="false" customHeight="true" outlineLevel="0" collapsed="false">
      <c r="A1016" s="1" t="n">
        <v>3</v>
      </c>
      <c r="B1016" s="18" t="n">
        <v>46184</v>
      </c>
      <c r="C1016" s="1" t="n">
        <v>11</v>
      </c>
      <c r="D1016" s="1" t="s">
        <v>3228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3728</v>
      </c>
      <c r="N1016" s="1" t="n">
        <v>8</v>
      </c>
      <c r="O1016" s="1" t="n">
        <v>88.3</v>
      </c>
      <c r="P1016" s="0" t="s">
        <v>3222</v>
      </c>
    </row>
    <row r="1017" customFormat="false" ht="15" hidden="false" customHeight="true" outlineLevel="0" collapsed="false">
      <c r="A1017" s="1" t="n">
        <v>3</v>
      </c>
      <c r="B1017" s="18" t="n">
        <v>46184</v>
      </c>
      <c r="C1017" s="1" t="n">
        <v>11</v>
      </c>
      <c r="D1017" s="1" t="s">
        <v>3228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3729</v>
      </c>
      <c r="N1017" s="1" t="n">
        <v>10</v>
      </c>
      <c r="O1017" s="1" t="n">
        <v>106.7</v>
      </c>
      <c r="P1017" s="0" t="s">
        <v>3222</v>
      </c>
    </row>
    <row r="1018" customFormat="false" ht="15" hidden="false" customHeight="true" outlineLevel="0" collapsed="false">
      <c r="A1018" s="1" t="n">
        <v>3</v>
      </c>
      <c r="B1018" s="18" t="n">
        <v>46184</v>
      </c>
      <c r="C1018" s="1" t="n">
        <v>11</v>
      </c>
      <c r="D1018" s="1" t="s">
        <v>3228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3730</v>
      </c>
      <c r="N1018" s="1" t="n">
        <v>20</v>
      </c>
      <c r="O1018" s="1" t="n">
        <v>275.8</v>
      </c>
      <c r="P1018" s="0" t="s">
        <v>3222</v>
      </c>
    </row>
    <row r="1019" customFormat="false" ht="15" hidden="false" customHeight="true" outlineLevel="0" collapsed="false">
      <c r="A1019" s="1" t="n">
        <v>3</v>
      </c>
      <c r="B1019" s="18" t="n">
        <v>46184</v>
      </c>
      <c r="C1019" s="1" t="n">
        <v>11</v>
      </c>
      <c r="D1019" s="1" t="s">
        <v>3228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3731</v>
      </c>
      <c r="N1019" s="1" t="n">
        <v>12</v>
      </c>
      <c r="O1019" s="1" t="n">
        <v>42.98</v>
      </c>
      <c r="P1019" s="0" t="s">
        <v>3222</v>
      </c>
    </row>
    <row r="1020" customFormat="false" ht="15" hidden="false" customHeight="true" outlineLevel="0" collapsed="false">
      <c r="A1020" s="1" t="n">
        <v>3</v>
      </c>
      <c r="B1020" s="18" t="n">
        <v>46184</v>
      </c>
      <c r="C1020" s="1" t="n">
        <v>11</v>
      </c>
      <c r="D1020" s="1" t="s">
        <v>3228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3732</v>
      </c>
      <c r="N1020" s="1" t="n">
        <v>100</v>
      </c>
      <c r="O1020" s="1" t="n">
        <v>2190</v>
      </c>
      <c r="P1020" s="0" t="s">
        <v>3222</v>
      </c>
    </row>
    <row r="1021" customFormat="false" ht="15" hidden="false" customHeight="true" outlineLevel="0" collapsed="false">
      <c r="A1021" s="1" t="n">
        <v>3</v>
      </c>
      <c r="B1021" s="18" t="n">
        <v>46184</v>
      </c>
      <c r="C1021" s="1" t="n">
        <v>11</v>
      </c>
      <c r="D1021" s="1" t="s">
        <v>3228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3306</v>
      </c>
      <c r="N1021" s="1" t="n">
        <v>96</v>
      </c>
      <c r="O1021" s="1" t="n">
        <v>277.44</v>
      </c>
      <c r="P1021" s="0" t="s">
        <v>3222</v>
      </c>
    </row>
    <row r="1022" customFormat="false" ht="15" hidden="false" customHeight="true" outlineLevel="0" collapsed="false">
      <c r="A1022" s="1" t="n">
        <v>3</v>
      </c>
      <c r="B1022" s="18" t="n">
        <v>46184</v>
      </c>
      <c r="C1022" s="1" t="n">
        <v>11</v>
      </c>
      <c r="D1022" s="1" t="s">
        <v>3228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3733</v>
      </c>
      <c r="N1022" s="1" t="n">
        <v>72</v>
      </c>
      <c r="O1022" s="1" t="n">
        <v>556.56</v>
      </c>
      <c r="P1022" s="0" t="s">
        <v>3222</v>
      </c>
    </row>
    <row r="1023" customFormat="false" ht="15" hidden="false" customHeight="true" outlineLevel="0" collapsed="false">
      <c r="A1023" s="1" t="n">
        <v>3</v>
      </c>
      <c r="B1023" s="18" t="n">
        <v>46184</v>
      </c>
      <c r="C1023" s="1" t="n">
        <v>11</v>
      </c>
      <c r="D1023" s="1" t="s">
        <v>3228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3734</v>
      </c>
      <c r="N1023" s="1" t="n">
        <v>20</v>
      </c>
      <c r="O1023" s="1" t="n">
        <v>82.4</v>
      </c>
      <c r="P1023" s="0" t="s">
        <v>3222</v>
      </c>
    </row>
    <row r="1024" customFormat="false" ht="15" hidden="false" customHeight="true" outlineLevel="0" collapsed="false">
      <c r="A1024" s="1" t="n">
        <v>3</v>
      </c>
      <c r="B1024" s="18" t="n">
        <v>46184</v>
      </c>
      <c r="C1024" s="1" t="n">
        <v>11</v>
      </c>
      <c r="D1024" s="1" t="s">
        <v>3228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3735</v>
      </c>
      <c r="N1024" s="1" t="n">
        <v>100</v>
      </c>
      <c r="O1024" s="1" t="n">
        <v>229</v>
      </c>
      <c r="P1024" s="0" t="s">
        <v>3222</v>
      </c>
    </row>
    <row r="1025" customFormat="false" ht="15" hidden="false" customHeight="true" outlineLevel="0" collapsed="false">
      <c r="A1025" s="1" t="n">
        <v>3</v>
      </c>
      <c r="B1025" s="18" t="n">
        <v>46184</v>
      </c>
      <c r="C1025" s="1" t="n">
        <v>11</v>
      </c>
      <c r="D1025" s="1" t="s">
        <v>3228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3736</v>
      </c>
      <c r="N1025" s="1" t="n">
        <v>24</v>
      </c>
      <c r="O1025" s="1" t="n">
        <v>202.9</v>
      </c>
      <c r="P1025" s="0" t="s">
        <v>3222</v>
      </c>
    </row>
    <row r="1026" customFormat="false" ht="15" hidden="false" customHeight="true" outlineLevel="0" collapsed="false">
      <c r="A1026" s="1" t="n">
        <v>3</v>
      </c>
      <c r="B1026" s="18" t="n">
        <v>46184</v>
      </c>
      <c r="C1026" s="1" t="n">
        <v>11</v>
      </c>
      <c r="D1026" s="1" t="s">
        <v>3228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3737</v>
      </c>
      <c r="N1026" s="1" t="n">
        <v>60</v>
      </c>
      <c r="O1026" s="1" t="n">
        <v>293.5</v>
      </c>
      <c r="P1026" s="0" t="s">
        <v>3222</v>
      </c>
    </row>
    <row r="1027" customFormat="false" ht="15" hidden="false" customHeight="true" outlineLevel="0" collapsed="false">
      <c r="A1027" s="1" t="n">
        <v>3</v>
      </c>
      <c r="B1027" s="18" t="n">
        <v>46184</v>
      </c>
      <c r="C1027" s="1" t="n">
        <v>11</v>
      </c>
      <c r="D1027" s="1" t="s">
        <v>3228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3738</v>
      </c>
      <c r="N1027" s="1" t="n">
        <v>24</v>
      </c>
      <c r="O1027" s="1" t="n">
        <v>193.9</v>
      </c>
      <c r="P1027" s="0" t="s">
        <v>3222</v>
      </c>
    </row>
    <row r="1028" customFormat="false" ht="15" hidden="false" customHeight="true" outlineLevel="0" collapsed="false">
      <c r="A1028" s="1" t="n">
        <v>3</v>
      </c>
      <c r="B1028" s="18" t="n">
        <v>46184</v>
      </c>
      <c r="C1028" s="1" t="n">
        <v>11</v>
      </c>
      <c r="D1028" s="1" t="s">
        <v>3228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3739</v>
      </c>
      <c r="N1028" s="1" t="n">
        <v>90</v>
      </c>
      <c r="O1028" s="1" t="n">
        <v>359.7</v>
      </c>
      <c r="P1028" s="0" t="s">
        <v>3222</v>
      </c>
    </row>
    <row r="1029" customFormat="false" ht="15" hidden="false" customHeight="true" outlineLevel="0" collapsed="false">
      <c r="A1029" s="1" t="n">
        <v>3</v>
      </c>
      <c r="B1029" s="18" t="n">
        <v>46184</v>
      </c>
      <c r="C1029" s="1" t="n">
        <v>11</v>
      </c>
      <c r="D1029" s="1" t="s">
        <v>3228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3740</v>
      </c>
      <c r="N1029" s="1" t="n">
        <v>12</v>
      </c>
      <c r="O1029" s="1" t="n">
        <v>162.9</v>
      </c>
      <c r="P1029" s="0" t="s">
        <v>3222</v>
      </c>
    </row>
    <row r="1030" customFormat="false" ht="15" hidden="false" customHeight="true" outlineLevel="0" collapsed="false">
      <c r="A1030" s="1" t="n">
        <v>3</v>
      </c>
      <c r="B1030" s="18" t="n">
        <v>46184</v>
      </c>
      <c r="C1030" s="1" t="n">
        <v>11</v>
      </c>
      <c r="D1030" s="1" t="s">
        <v>3228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3741</v>
      </c>
      <c r="N1030" s="1" t="n">
        <v>24</v>
      </c>
      <c r="O1030" s="1" t="n">
        <v>96</v>
      </c>
      <c r="P1030" s="0" t="s">
        <v>3222</v>
      </c>
    </row>
    <row r="1031" customFormat="false" ht="15" hidden="false" customHeight="true" outlineLevel="0" collapsed="false">
      <c r="A1031" s="1" t="n">
        <v>3</v>
      </c>
      <c r="B1031" s="18" t="n">
        <v>46184</v>
      </c>
      <c r="C1031" s="1" t="n">
        <v>11</v>
      </c>
      <c r="D1031" s="1" t="s">
        <v>3228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3742</v>
      </c>
      <c r="N1031" s="1" t="n">
        <v>12</v>
      </c>
      <c r="O1031" s="1" t="n">
        <v>162.9</v>
      </c>
      <c r="P1031" s="0" t="s">
        <v>3222</v>
      </c>
    </row>
    <row r="1032" customFormat="false" ht="15" hidden="false" customHeight="true" outlineLevel="0" collapsed="false">
      <c r="A1032" s="1" t="n">
        <v>3</v>
      </c>
      <c r="B1032" s="18" t="n">
        <v>46184</v>
      </c>
      <c r="C1032" s="1" t="n">
        <v>11</v>
      </c>
      <c r="D1032" s="1" t="s">
        <v>3228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3743</v>
      </c>
      <c r="N1032" s="1" t="n">
        <v>12</v>
      </c>
      <c r="O1032" s="1" t="n">
        <v>162.9</v>
      </c>
      <c r="P1032" s="0" t="s">
        <v>3222</v>
      </c>
    </row>
    <row r="1033" customFormat="false" ht="15" hidden="false" customHeight="true" outlineLevel="0" collapsed="false">
      <c r="A1033" s="1" t="n">
        <v>3</v>
      </c>
      <c r="B1033" s="18" t="n">
        <v>46184</v>
      </c>
      <c r="C1033" s="1" t="n">
        <v>11</v>
      </c>
      <c r="D1033" s="1" t="s">
        <v>3228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3744</v>
      </c>
      <c r="N1033" s="1" t="n">
        <v>12</v>
      </c>
      <c r="O1033" s="1" t="n">
        <v>89.9</v>
      </c>
      <c r="P1033" s="0" t="s">
        <v>3222</v>
      </c>
    </row>
    <row r="1034" customFormat="false" ht="15" hidden="false" customHeight="true" outlineLevel="0" collapsed="false">
      <c r="A1034" s="1" t="n">
        <v>3</v>
      </c>
      <c r="B1034" s="18" t="n">
        <v>46184</v>
      </c>
      <c r="C1034" s="1" t="n">
        <v>11</v>
      </c>
      <c r="D1034" s="1" t="s">
        <v>3228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3745</v>
      </c>
      <c r="N1034" s="1" t="n">
        <v>12</v>
      </c>
      <c r="O1034" s="1" t="n">
        <v>162.9</v>
      </c>
      <c r="P1034" s="0" t="s">
        <v>3222</v>
      </c>
    </row>
    <row r="1035" customFormat="false" ht="15" hidden="false" customHeight="true" outlineLevel="0" collapsed="false">
      <c r="A1035" s="1" t="n">
        <v>3</v>
      </c>
      <c r="B1035" s="18" t="n">
        <v>46184</v>
      </c>
      <c r="C1035" s="1" t="n">
        <v>11</v>
      </c>
      <c r="D1035" s="1" t="s">
        <v>3228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3746</v>
      </c>
      <c r="N1035" s="1" t="n">
        <v>12</v>
      </c>
      <c r="O1035" s="1" t="n">
        <v>162.9</v>
      </c>
      <c r="P1035" s="0" t="s">
        <v>3222</v>
      </c>
    </row>
    <row r="1036" customFormat="false" ht="15" hidden="false" customHeight="true" outlineLevel="0" collapsed="false">
      <c r="A1036" s="1" t="n">
        <v>3</v>
      </c>
      <c r="B1036" s="18" t="n">
        <v>46184</v>
      </c>
      <c r="C1036" s="1" t="n">
        <v>11</v>
      </c>
      <c r="D1036" s="1" t="s">
        <v>3228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3747</v>
      </c>
      <c r="N1036" s="1" t="n">
        <v>20</v>
      </c>
      <c r="O1036" s="1" t="n">
        <v>77.9</v>
      </c>
      <c r="P1036" s="0" t="s">
        <v>3222</v>
      </c>
    </row>
    <row r="1037" customFormat="false" ht="15" hidden="false" customHeight="true" outlineLevel="0" collapsed="false">
      <c r="A1037" s="1" t="n">
        <v>3</v>
      </c>
      <c r="B1037" s="18" t="n">
        <v>46184</v>
      </c>
      <c r="C1037" s="1" t="n">
        <v>11</v>
      </c>
      <c r="D1037" s="1" t="s">
        <v>3228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3748</v>
      </c>
      <c r="N1037" s="1" t="n">
        <v>24</v>
      </c>
      <c r="O1037" s="1" t="n">
        <v>171.9</v>
      </c>
      <c r="P1037" s="0" t="s">
        <v>3222</v>
      </c>
    </row>
    <row r="1038" customFormat="false" ht="15" hidden="false" customHeight="true" outlineLevel="0" collapsed="false">
      <c r="A1038" s="1" t="n">
        <v>3</v>
      </c>
      <c r="B1038" s="18" t="n">
        <v>46184</v>
      </c>
      <c r="C1038" s="1" t="n">
        <v>11</v>
      </c>
      <c r="D1038" s="1" t="s">
        <v>3228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3749</v>
      </c>
      <c r="N1038" s="1" t="n">
        <v>12</v>
      </c>
      <c r="O1038" s="1" t="n">
        <v>89.9</v>
      </c>
      <c r="P1038" s="0" t="s">
        <v>3222</v>
      </c>
    </row>
    <row r="1039" customFormat="false" ht="15" hidden="false" customHeight="true" outlineLevel="0" collapsed="false">
      <c r="A1039" s="1" t="n">
        <v>3</v>
      </c>
      <c r="B1039" s="18" t="n">
        <v>46184</v>
      </c>
      <c r="C1039" s="1" t="n">
        <v>11</v>
      </c>
      <c r="D1039" s="1" t="s">
        <v>3228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3750</v>
      </c>
      <c r="N1039" s="1" t="n">
        <v>12</v>
      </c>
      <c r="O1039" s="1" t="n">
        <v>89.9</v>
      </c>
      <c r="P1039" s="0" t="s">
        <v>3222</v>
      </c>
    </row>
    <row r="1040" customFormat="false" ht="15" hidden="false" customHeight="true" outlineLevel="0" collapsed="false">
      <c r="A1040" s="1" t="n">
        <v>3</v>
      </c>
      <c r="B1040" s="18" t="n">
        <v>46184</v>
      </c>
      <c r="C1040" s="1" t="n">
        <v>11</v>
      </c>
      <c r="D1040" s="1" t="s">
        <v>3228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3751</v>
      </c>
      <c r="N1040" s="1" t="n">
        <v>20</v>
      </c>
      <c r="O1040" s="1" t="n">
        <v>128</v>
      </c>
      <c r="P1040" s="0" t="s">
        <v>3222</v>
      </c>
    </row>
    <row r="1041" customFormat="false" ht="15" hidden="false" customHeight="true" outlineLevel="0" collapsed="false">
      <c r="A1041" s="1" t="n">
        <v>3</v>
      </c>
      <c r="B1041" s="18" t="n">
        <v>46184</v>
      </c>
      <c r="C1041" s="1" t="n">
        <v>11</v>
      </c>
      <c r="D1041" s="1" t="s">
        <v>3228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3752</v>
      </c>
      <c r="N1041" s="1" t="n">
        <v>24</v>
      </c>
      <c r="O1041" s="1" t="n">
        <v>188.9</v>
      </c>
      <c r="P1041" s="0" t="s">
        <v>3222</v>
      </c>
    </row>
    <row r="1042" customFormat="false" ht="15" hidden="false" customHeight="true" outlineLevel="0" collapsed="false">
      <c r="A1042" s="1" t="n">
        <v>3</v>
      </c>
      <c r="B1042" s="18" t="n">
        <v>46184</v>
      </c>
      <c r="C1042" s="1" t="n">
        <v>11</v>
      </c>
      <c r="D1042" s="1" t="s">
        <v>3228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3736</v>
      </c>
      <c r="N1042" s="1" t="n">
        <v>24</v>
      </c>
      <c r="O1042" s="1" t="n">
        <v>195.9</v>
      </c>
      <c r="P1042" s="0" t="s">
        <v>3222</v>
      </c>
    </row>
    <row r="1043" customFormat="false" ht="15" hidden="false" customHeight="true" outlineLevel="0" collapsed="false">
      <c r="A1043" s="1" t="n">
        <v>3</v>
      </c>
      <c r="B1043" s="18" t="n">
        <v>46184</v>
      </c>
      <c r="C1043" s="1" t="n">
        <v>11</v>
      </c>
      <c r="D1043" s="1" t="s">
        <v>3228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3753</v>
      </c>
      <c r="N1043" s="1" t="n">
        <v>50</v>
      </c>
      <c r="O1043" s="1" t="n">
        <v>90.9</v>
      </c>
      <c r="P1043" s="0" t="s">
        <v>3222</v>
      </c>
    </row>
    <row r="1044" customFormat="false" ht="15" hidden="false" customHeight="true" outlineLevel="0" collapsed="false">
      <c r="A1044" s="1" t="n">
        <v>3</v>
      </c>
      <c r="B1044" s="18" t="n">
        <v>46184</v>
      </c>
      <c r="C1044" s="1" t="n">
        <v>11</v>
      </c>
      <c r="D1044" s="1" t="s">
        <v>3228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3754</v>
      </c>
      <c r="N1044" s="1" t="n">
        <v>24</v>
      </c>
      <c r="O1044" s="1" t="n">
        <v>409.9</v>
      </c>
      <c r="P1044" s="0" t="s">
        <v>3222</v>
      </c>
    </row>
    <row r="1045" customFormat="false" ht="15" hidden="false" customHeight="true" outlineLevel="0" collapsed="false">
      <c r="A1045" s="1" t="n">
        <v>3</v>
      </c>
      <c r="B1045" s="18" t="n">
        <v>46184</v>
      </c>
      <c r="C1045" s="1" t="n">
        <v>11</v>
      </c>
      <c r="D1045" s="1" t="s">
        <v>3228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3755</v>
      </c>
      <c r="N1045" s="1" t="n">
        <v>12</v>
      </c>
      <c r="O1045" s="1" t="n">
        <v>162.9</v>
      </c>
      <c r="P1045" s="0" t="s">
        <v>3222</v>
      </c>
    </row>
    <row r="1046" customFormat="false" ht="15" hidden="false" customHeight="true" outlineLevel="0" collapsed="false">
      <c r="A1046" s="1" t="n">
        <v>3</v>
      </c>
      <c r="B1046" s="18" t="n">
        <v>46184</v>
      </c>
      <c r="C1046" s="1" t="n">
        <v>11</v>
      </c>
      <c r="D1046" s="1" t="s">
        <v>3228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3756</v>
      </c>
      <c r="N1046" s="1" t="n">
        <v>100</v>
      </c>
      <c r="O1046" s="1" t="n">
        <v>77.9</v>
      </c>
      <c r="P1046" s="0" t="s">
        <v>3222</v>
      </c>
    </row>
    <row r="1047" customFormat="false" ht="15" hidden="false" customHeight="true" outlineLevel="0" collapsed="false">
      <c r="A1047" s="1" t="n">
        <v>3</v>
      </c>
      <c r="B1047" s="18" t="n">
        <v>46184</v>
      </c>
      <c r="C1047" s="1" t="n">
        <v>11</v>
      </c>
      <c r="D1047" s="1" t="s">
        <v>3228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3757</v>
      </c>
      <c r="N1047" s="1" t="n">
        <v>60</v>
      </c>
      <c r="O1047" s="1" t="n">
        <v>207.24</v>
      </c>
      <c r="P1047" s="0" t="s">
        <v>3222</v>
      </c>
    </row>
    <row r="1048" customFormat="false" ht="15" hidden="false" customHeight="true" outlineLevel="0" collapsed="false">
      <c r="A1048" s="1" t="n">
        <v>3</v>
      </c>
      <c r="B1048" s="18" t="n">
        <v>46184</v>
      </c>
      <c r="C1048" s="1" t="n">
        <v>11</v>
      </c>
      <c r="D1048" s="1" t="s">
        <v>3228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3758</v>
      </c>
      <c r="N1048" s="1" t="n">
        <v>100</v>
      </c>
      <c r="O1048" s="1" t="n">
        <v>568</v>
      </c>
      <c r="P1048" s="0" t="s">
        <v>3222</v>
      </c>
    </row>
    <row r="1049" customFormat="false" ht="15" hidden="false" customHeight="true" outlineLevel="0" collapsed="false">
      <c r="A1049" s="1" t="n">
        <v>3</v>
      </c>
      <c r="B1049" s="18" t="n">
        <v>46184</v>
      </c>
      <c r="C1049" s="1" t="n">
        <v>11</v>
      </c>
      <c r="D1049" s="1" t="s">
        <v>3228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3759</v>
      </c>
      <c r="N1049" s="1" t="n">
        <v>100</v>
      </c>
      <c r="O1049" s="1" t="n">
        <v>520</v>
      </c>
      <c r="P1049" s="0" t="s">
        <v>3222</v>
      </c>
    </row>
    <row r="1050" customFormat="false" ht="15" hidden="false" customHeight="true" outlineLevel="0" collapsed="false">
      <c r="A1050" s="1" t="n">
        <v>3</v>
      </c>
      <c r="B1050" s="18" t="n">
        <v>46184</v>
      </c>
      <c r="C1050" s="1" t="n">
        <v>11</v>
      </c>
      <c r="D1050" s="1" t="s">
        <v>3228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3760</v>
      </c>
      <c r="N1050" s="1" t="n">
        <v>20</v>
      </c>
      <c r="O1050" s="1" t="n">
        <v>247</v>
      </c>
      <c r="P1050" s="0" t="s">
        <v>3222</v>
      </c>
    </row>
    <row r="1051" customFormat="false" ht="15" hidden="false" customHeight="true" outlineLevel="0" collapsed="false">
      <c r="A1051" s="1" t="n">
        <v>3</v>
      </c>
      <c r="B1051" s="18" t="n">
        <v>46184</v>
      </c>
      <c r="C1051" s="1" t="n">
        <v>11</v>
      </c>
      <c r="D1051" s="1" t="s">
        <v>3228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3758</v>
      </c>
      <c r="N1051" s="1" t="n">
        <v>20</v>
      </c>
      <c r="O1051" s="1" t="n">
        <v>255.6</v>
      </c>
      <c r="P1051" s="0" t="s">
        <v>3222</v>
      </c>
    </row>
    <row r="1052" customFormat="false" ht="15" hidden="false" customHeight="true" outlineLevel="0" collapsed="false">
      <c r="A1052" s="1" t="n">
        <v>3</v>
      </c>
      <c r="B1052" s="18" t="n">
        <v>46184</v>
      </c>
      <c r="C1052" s="1" t="n">
        <v>11</v>
      </c>
      <c r="D1052" s="1" t="s">
        <v>3228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3761</v>
      </c>
      <c r="N1052" s="1" t="n">
        <v>50</v>
      </c>
      <c r="O1052" s="1" t="n">
        <v>280</v>
      </c>
      <c r="P1052" s="0" t="s">
        <v>3222</v>
      </c>
    </row>
    <row r="1053" customFormat="false" ht="15" hidden="false" customHeight="true" outlineLevel="0" collapsed="false">
      <c r="A1053" s="1" t="n">
        <v>3</v>
      </c>
      <c r="B1053" s="18" t="n">
        <v>46184</v>
      </c>
      <c r="C1053" s="1" t="n">
        <v>11</v>
      </c>
      <c r="D1053" s="1" t="s">
        <v>3228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3762</v>
      </c>
      <c r="N1053" s="1" t="n">
        <v>25</v>
      </c>
      <c r="O1053" s="1" t="n">
        <v>34.54</v>
      </c>
      <c r="P1053" s="0" t="s">
        <v>3222</v>
      </c>
    </row>
    <row r="1054" customFormat="false" ht="15" hidden="false" customHeight="true" outlineLevel="0" collapsed="false">
      <c r="A1054" s="1" t="n">
        <v>3</v>
      </c>
      <c r="B1054" s="18" t="n">
        <v>46184</v>
      </c>
      <c r="C1054" s="1" t="n">
        <v>11</v>
      </c>
      <c r="D1054" s="1" t="s">
        <v>3228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3763</v>
      </c>
      <c r="N1054" s="1" t="n">
        <v>18</v>
      </c>
      <c r="O1054" s="1" t="n">
        <v>9.24</v>
      </c>
      <c r="P1054" s="0" t="s">
        <v>3222</v>
      </c>
    </row>
    <row r="1055" customFormat="false" ht="15" hidden="false" customHeight="true" outlineLevel="0" collapsed="false">
      <c r="A1055" s="1" t="n">
        <v>3</v>
      </c>
      <c r="B1055" s="18" t="n">
        <v>46184</v>
      </c>
      <c r="C1055" s="1" t="n">
        <v>11</v>
      </c>
      <c r="D1055" s="1" t="s">
        <v>3228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3764</v>
      </c>
      <c r="N1055" s="1" t="n">
        <v>20</v>
      </c>
      <c r="O1055" s="1" t="n">
        <v>278</v>
      </c>
      <c r="P1055" s="0" t="s">
        <v>3222</v>
      </c>
    </row>
    <row r="1056" customFormat="false" ht="15" hidden="false" customHeight="true" outlineLevel="0" collapsed="false">
      <c r="A1056" s="1" t="n">
        <v>3</v>
      </c>
      <c r="B1056" s="18" t="n">
        <v>46184</v>
      </c>
      <c r="C1056" s="1" t="n">
        <v>11</v>
      </c>
      <c r="D1056" s="1" t="s">
        <v>3228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3765</v>
      </c>
      <c r="N1056" s="1" t="n">
        <v>6</v>
      </c>
      <c r="O1056" s="1" t="n">
        <v>35.04</v>
      </c>
      <c r="P1056" s="0" t="s">
        <v>3222</v>
      </c>
    </row>
    <row r="1057" customFormat="false" ht="15" hidden="false" customHeight="true" outlineLevel="0" collapsed="false">
      <c r="A1057" s="1" t="n">
        <v>3</v>
      </c>
      <c r="B1057" s="18" t="n">
        <v>46184</v>
      </c>
      <c r="C1057" s="1" t="n">
        <v>11</v>
      </c>
      <c r="D1057" s="1" t="s">
        <v>3228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3766</v>
      </c>
      <c r="N1057" s="1" t="n">
        <v>6</v>
      </c>
      <c r="O1057" s="1" t="n">
        <v>35.04</v>
      </c>
      <c r="P1057" s="0" t="s">
        <v>3222</v>
      </c>
    </row>
    <row r="1058" customFormat="false" ht="15" hidden="false" customHeight="true" outlineLevel="0" collapsed="false">
      <c r="A1058" s="1" t="n">
        <v>3</v>
      </c>
      <c r="B1058" s="18" t="n">
        <v>46184</v>
      </c>
      <c r="C1058" s="1" t="n">
        <v>11</v>
      </c>
      <c r="D1058" s="1" t="s">
        <v>3228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3767</v>
      </c>
      <c r="N1058" s="1" t="n">
        <v>40</v>
      </c>
      <c r="O1058" s="1" t="n">
        <v>544</v>
      </c>
      <c r="P1058" s="0" t="s">
        <v>3222</v>
      </c>
    </row>
    <row r="1059" customFormat="false" ht="15" hidden="false" customHeight="true" outlineLevel="0" collapsed="false">
      <c r="A1059" s="1" t="n">
        <v>3</v>
      </c>
      <c r="B1059" s="18" t="n">
        <v>46184</v>
      </c>
      <c r="C1059" s="1" t="n">
        <v>11</v>
      </c>
      <c r="D1059" s="1" t="s">
        <v>3228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3768</v>
      </c>
      <c r="N1059" s="1" t="n">
        <v>18</v>
      </c>
      <c r="O1059" s="1" t="n">
        <v>9.24</v>
      </c>
      <c r="P1059" s="0" t="s">
        <v>3222</v>
      </c>
    </row>
    <row r="1060" customFormat="false" ht="15" hidden="false" customHeight="true" outlineLevel="0" collapsed="false">
      <c r="A1060" s="1" t="n">
        <v>3</v>
      </c>
      <c r="B1060" s="18" t="n">
        <v>46184</v>
      </c>
      <c r="C1060" s="1" t="n">
        <v>11</v>
      </c>
      <c r="D1060" s="1" t="s">
        <v>3228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3769</v>
      </c>
      <c r="N1060" s="1" t="n">
        <v>18</v>
      </c>
      <c r="O1060" s="1" t="n">
        <v>9.24</v>
      </c>
      <c r="P1060" s="0" t="s">
        <v>3222</v>
      </c>
    </row>
    <row r="1061" customFormat="false" ht="15" hidden="false" customHeight="true" outlineLevel="0" collapsed="false">
      <c r="A1061" s="1" t="n">
        <v>3</v>
      </c>
      <c r="B1061" s="18" t="n">
        <v>46184</v>
      </c>
      <c r="C1061" s="1" t="n">
        <v>11</v>
      </c>
      <c r="D1061" s="1" t="s">
        <v>3228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3770</v>
      </c>
      <c r="N1061" s="1" t="n">
        <v>18</v>
      </c>
      <c r="O1061" s="1" t="n">
        <v>9.24</v>
      </c>
      <c r="P1061" s="0" t="s">
        <v>3222</v>
      </c>
    </row>
    <row r="1062" customFormat="false" ht="15" hidden="false" customHeight="true" outlineLevel="0" collapsed="false">
      <c r="A1062" s="1" t="n">
        <v>3</v>
      </c>
      <c r="B1062" s="18" t="n">
        <v>46184</v>
      </c>
      <c r="C1062" s="1" t="n">
        <v>11</v>
      </c>
      <c r="D1062" s="1" t="s">
        <v>3228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3771</v>
      </c>
      <c r="N1062" s="1" t="n">
        <v>18</v>
      </c>
      <c r="O1062" s="1" t="n">
        <v>9.24</v>
      </c>
      <c r="P1062" s="0" t="s">
        <v>3222</v>
      </c>
    </row>
    <row r="1063" customFormat="false" ht="15" hidden="false" customHeight="true" outlineLevel="0" collapsed="false">
      <c r="A1063" s="1" t="n">
        <v>3</v>
      </c>
      <c r="B1063" s="18" t="n">
        <v>46184</v>
      </c>
      <c r="C1063" s="1" t="n">
        <v>11</v>
      </c>
      <c r="D1063" s="1" t="s">
        <v>3228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3772</v>
      </c>
      <c r="N1063" s="1" t="n">
        <v>18</v>
      </c>
      <c r="O1063" s="1" t="n">
        <v>9.24</v>
      </c>
      <c r="P1063" s="0" t="s">
        <v>3222</v>
      </c>
    </row>
    <row r="1064" customFormat="false" ht="15" hidden="false" customHeight="true" outlineLevel="0" collapsed="false">
      <c r="A1064" s="1" t="n">
        <v>3</v>
      </c>
      <c r="B1064" s="18" t="n">
        <v>46184</v>
      </c>
      <c r="C1064" s="1" t="n">
        <v>11</v>
      </c>
      <c r="D1064" s="1" t="s">
        <v>3228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3773</v>
      </c>
      <c r="N1064" s="1" t="n">
        <v>18</v>
      </c>
      <c r="O1064" s="1" t="n">
        <v>9.24</v>
      </c>
      <c r="P1064" s="0" t="s">
        <v>3222</v>
      </c>
    </row>
    <row r="1065" customFormat="false" ht="15" hidden="false" customHeight="true" outlineLevel="0" collapsed="false">
      <c r="A1065" s="1" t="n">
        <v>3</v>
      </c>
      <c r="B1065" s="18" t="n">
        <v>46184</v>
      </c>
      <c r="C1065" s="1" t="n">
        <v>11</v>
      </c>
      <c r="D1065" s="1" t="s">
        <v>3228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3774</v>
      </c>
      <c r="N1065" s="1" t="n">
        <v>18</v>
      </c>
      <c r="O1065" s="1" t="n">
        <v>9.24</v>
      </c>
      <c r="P1065" s="0" t="s">
        <v>3222</v>
      </c>
    </row>
    <row r="1066" customFormat="false" ht="15" hidden="false" customHeight="true" outlineLevel="0" collapsed="false">
      <c r="A1066" s="1" t="n">
        <v>3</v>
      </c>
      <c r="B1066" s="18" t="n">
        <v>46184</v>
      </c>
      <c r="C1066" s="1" t="n">
        <v>11</v>
      </c>
      <c r="D1066" s="1" t="s">
        <v>3228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3775</v>
      </c>
      <c r="N1066" s="1" t="n">
        <v>18</v>
      </c>
      <c r="O1066" s="1" t="n">
        <v>9.24</v>
      </c>
      <c r="P1066" s="0" t="s">
        <v>3222</v>
      </c>
    </row>
    <row r="1067" customFormat="false" ht="15" hidden="false" customHeight="true" outlineLevel="0" collapsed="false">
      <c r="A1067" s="1" t="n">
        <v>3</v>
      </c>
      <c r="B1067" s="18" t="n">
        <v>46184</v>
      </c>
      <c r="C1067" s="1" t="n">
        <v>11</v>
      </c>
      <c r="D1067" s="1" t="s">
        <v>3228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3776</v>
      </c>
      <c r="N1067" s="1" t="n">
        <v>18</v>
      </c>
      <c r="O1067" s="1" t="n">
        <v>9.24</v>
      </c>
      <c r="P1067" s="0" t="s">
        <v>3222</v>
      </c>
    </row>
    <row r="1068" customFormat="false" ht="15" hidden="false" customHeight="true" outlineLevel="0" collapsed="false">
      <c r="A1068" s="1" t="n">
        <v>3</v>
      </c>
      <c r="B1068" s="18" t="n">
        <v>46184</v>
      </c>
      <c r="C1068" s="1" t="n">
        <v>11</v>
      </c>
      <c r="D1068" s="1" t="s">
        <v>3228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3777</v>
      </c>
      <c r="N1068" s="1" t="n">
        <v>6</v>
      </c>
      <c r="O1068" s="1" t="n">
        <v>35.04</v>
      </c>
      <c r="P1068" s="0" t="s">
        <v>3222</v>
      </c>
    </row>
    <row r="1069" customFormat="false" ht="15" hidden="false" customHeight="true" outlineLevel="0" collapsed="false">
      <c r="A1069" s="1" t="n">
        <v>3</v>
      </c>
      <c r="B1069" s="18" t="n">
        <v>46184</v>
      </c>
      <c r="C1069" s="1" t="n">
        <v>11</v>
      </c>
      <c r="D1069" s="1" t="s">
        <v>3228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3777</v>
      </c>
      <c r="N1069" s="1" t="n">
        <v>6</v>
      </c>
      <c r="O1069" s="1" t="n">
        <v>35.04</v>
      </c>
      <c r="P1069" s="0" t="s">
        <v>3222</v>
      </c>
    </row>
    <row r="1070" customFormat="false" ht="15" hidden="false" customHeight="true" outlineLevel="0" collapsed="false">
      <c r="A1070" s="1" t="n">
        <v>3</v>
      </c>
      <c r="B1070" s="18" t="n">
        <v>46184</v>
      </c>
      <c r="C1070" s="1" t="n">
        <v>11</v>
      </c>
      <c r="D1070" s="1" t="s">
        <v>3228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3778</v>
      </c>
      <c r="N1070" s="1" t="n">
        <v>12</v>
      </c>
      <c r="O1070" s="1" t="n">
        <v>97.75</v>
      </c>
      <c r="P1070" s="0" t="s">
        <v>3222</v>
      </c>
    </row>
    <row r="1071" customFormat="false" ht="15" hidden="false" customHeight="true" outlineLevel="0" collapsed="false">
      <c r="A1071" s="1" t="n">
        <v>3</v>
      </c>
      <c r="B1071" s="18" t="n">
        <v>46184</v>
      </c>
      <c r="C1071" s="1" t="n">
        <v>11</v>
      </c>
      <c r="D1071" s="1" t="s">
        <v>3228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3779</v>
      </c>
      <c r="N1071" s="1" t="n">
        <v>6</v>
      </c>
      <c r="O1071" s="1" t="n">
        <v>60.42</v>
      </c>
      <c r="P1071" s="0" t="s">
        <v>3222</v>
      </c>
    </row>
    <row r="1072" customFormat="false" ht="15" hidden="false" customHeight="true" outlineLevel="0" collapsed="false">
      <c r="A1072" s="1" t="n">
        <v>3</v>
      </c>
      <c r="B1072" s="18" t="n">
        <v>46184</v>
      </c>
      <c r="C1072" s="1" t="n">
        <v>11</v>
      </c>
      <c r="D1072" s="1" t="s">
        <v>3228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3328</v>
      </c>
      <c r="N1072" s="1" t="n">
        <v>51.86</v>
      </c>
      <c r="O1072" s="1" t="n">
        <v>725.52</v>
      </c>
      <c r="P1072" s="0" t="s">
        <v>3222</v>
      </c>
    </row>
    <row r="1073" customFormat="false" ht="15" hidden="false" customHeight="true" outlineLevel="0" collapsed="false">
      <c r="A1073" s="1" t="n">
        <v>3</v>
      </c>
      <c r="B1073" s="18" t="n">
        <v>46184</v>
      </c>
      <c r="C1073" s="1" t="n">
        <v>11</v>
      </c>
      <c r="D1073" s="1" t="s">
        <v>3228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3780</v>
      </c>
      <c r="N1073" s="1" t="n">
        <v>57.978</v>
      </c>
      <c r="O1073" s="1" t="n">
        <v>753.13</v>
      </c>
      <c r="P1073" s="0" t="s">
        <v>3222</v>
      </c>
    </row>
    <row r="1074" customFormat="false" ht="15" hidden="false" customHeight="true" outlineLevel="0" collapsed="false">
      <c r="A1074" s="1" t="n">
        <v>3</v>
      </c>
      <c r="B1074" s="18" t="n">
        <v>46184</v>
      </c>
      <c r="C1074" s="1" t="n">
        <v>11</v>
      </c>
      <c r="D1074" s="1" t="s">
        <v>3228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3329</v>
      </c>
      <c r="N1074" s="1" t="n">
        <v>180</v>
      </c>
      <c r="O1074" s="1" t="n">
        <v>1350</v>
      </c>
      <c r="P1074" s="0" t="s">
        <v>3222</v>
      </c>
    </row>
    <row r="1075" customFormat="false" ht="15" hidden="false" customHeight="true" outlineLevel="0" collapsed="false">
      <c r="A1075" s="1" t="n">
        <v>3</v>
      </c>
      <c r="B1075" s="18" t="n">
        <v>46184</v>
      </c>
      <c r="C1075" s="1" t="n">
        <v>11</v>
      </c>
      <c r="D1075" s="1" t="s">
        <v>3228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3781</v>
      </c>
      <c r="N1075" s="1" t="n">
        <v>120</v>
      </c>
      <c r="O1075" s="1" t="n">
        <v>415</v>
      </c>
      <c r="P1075" s="0" t="s">
        <v>3222</v>
      </c>
    </row>
    <row r="1076" customFormat="false" ht="15" hidden="false" customHeight="true" outlineLevel="0" collapsed="false">
      <c r="A1076" s="1" t="n">
        <v>3</v>
      </c>
      <c r="B1076" s="18" t="n">
        <v>46184</v>
      </c>
      <c r="C1076" s="1" t="n">
        <v>11</v>
      </c>
      <c r="D1076" s="1" t="s">
        <v>3228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3782</v>
      </c>
      <c r="N1076" s="1" t="n">
        <v>8</v>
      </c>
      <c r="O1076" s="1" t="n">
        <v>92</v>
      </c>
      <c r="P1076" s="0" t="s">
        <v>3222</v>
      </c>
    </row>
    <row r="1077" customFormat="false" ht="15" hidden="false" customHeight="true" outlineLevel="0" collapsed="false">
      <c r="A1077" s="1" t="n">
        <v>3</v>
      </c>
      <c r="B1077" s="18" t="n">
        <v>46184</v>
      </c>
      <c r="C1077" s="1" t="n">
        <v>11</v>
      </c>
      <c r="D1077" s="1" t="s">
        <v>3228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3783</v>
      </c>
      <c r="N1077" s="1" t="n">
        <v>12</v>
      </c>
      <c r="O1077" s="1" t="n">
        <v>215.87</v>
      </c>
      <c r="P1077" s="0" t="s">
        <v>3222</v>
      </c>
    </row>
    <row r="1078" customFormat="false" ht="15" hidden="false" customHeight="true" outlineLevel="0" collapsed="false">
      <c r="A1078" s="1" t="n">
        <v>3</v>
      </c>
      <c r="B1078" s="18" t="n">
        <v>46184</v>
      </c>
      <c r="C1078" s="1" t="n">
        <v>11</v>
      </c>
      <c r="D1078" s="1" t="s">
        <v>3228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3525</v>
      </c>
      <c r="N1078" s="1" t="n">
        <v>108</v>
      </c>
      <c r="O1078" s="1" t="n">
        <v>134.97</v>
      </c>
      <c r="P1078" s="0" t="s">
        <v>3222</v>
      </c>
    </row>
    <row r="1079" customFormat="false" ht="15" hidden="false" customHeight="true" outlineLevel="0" collapsed="false">
      <c r="A1079" s="1" t="n">
        <v>3</v>
      </c>
      <c r="B1079" s="18" t="n">
        <v>46184</v>
      </c>
      <c r="C1079" s="1" t="n">
        <v>11</v>
      </c>
      <c r="D1079" s="1" t="s">
        <v>3228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3784</v>
      </c>
      <c r="N1079" s="1" t="n">
        <v>12</v>
      </c>
      <c r="O1079" s="1" t="n">
        <v>210</v>
      </c>
      <c r="P1079" s="0" t="s">
        <v>3222</v>
      </c>
    </row>
    <row r="1080" customFormat="false" ht="15" hidden="false" customHeight="true" outlineLevel="0" collapsed="false">
      <c r="A1080" s="1" t="n">
        <v>3</v>
      </c>
      <c r="B1080" s="18" t="n">
        <v>46184</v>
      </c>
      <c r="C1080" s="1" t="n">
        <v>11</v>
      </c>
      <c r="D1080" s="1" t="s">
        <v>3228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3334</v>
      </c>
      <c r="N1080" s="1" t="n">
        <v>40</v>
      </c>
      <c r="O1080" s="1" t="n">
        <v>279.6</v>
      </c>
      <c r="P1080" s="0" t="s">
        <v>3222</v>
      </c>
    </row>
    <row r="1081" customFormat="false" ht="15" hidden="false" customHeight="true" outlineLevel="0" collapsed="false">
      <c r="A1081" s="1" t="n">
        <v>3</v>
      </c>
      <c r="B1081" s="18" t="n">
        <v>46184</v>
      </c>
      <c r="C1081" s="1" t="n">
        <v>11</v>
      </c>
      <c r="D1081" s="1" t="s">
        <v>3228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3785</v>
      </c>
      <c r="N1081" s="1" t="n">
        <v>12.95</v>
      </c>
      <c r="O1081" s="1" t="n">
        <v>252.53</v>
      </c>
      <c r="P1081" s="0" t="s">
        <v>3222</v>
      </c>
    </row>
    <row r="1082" customFormat="false" ht="15" hidden="false" customHeight="true" outlineLevel="0" collapsed="false">
      <c r="A1082" s="1" t="n">
        <v>3</v>
      </c>
      <c r="B1082" s="18" t="n">
        <v>46184</v>
      </c>
      <c r="C1082" s="1" t="n">
        <v>11</v>
      </c>
      <c r="D1082" s="1" t="s">
        <v>3228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3786</v>
      </c>
      <c r="N1082" s="1" t="n">
        <v>20</v>
      </c>
      <c r="O1082" s="1" t="n">
        <v>499.9</v>
      </c>
      <c r="P1082" s="0" t="s">
        <v>3222</v>
      </c>
    </row>
    <row r="1083" customFormat="false" ht="15" hidden="false" customHeight="true" outlineLevel="0" collapsed="false">
      <c r="A1083" s="1" t="n">
        <v>3</v>
      </c>
      <c r="B1083" s="18" t="n">
        <v>46184</v>
      </c>
      <c r="C1083" s="1" t="n">
        <v>11</v>
      </c>
      <c r="D1083" s="1" t="s">
        <v>3228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3787</v>
      </c>
      <c r="N1083" s="1" t="n">
        <v>9.408</v>
      </c>
      <c r="O1083" s="1" t="n">
        <v>216.29</v>
      </c>
      <c r="P1083" s="0" t="s">
        <v>3222</v>
      </c>
    </row>
    <row r="1084" customFormat="false" ht="15" hidden="false" customHeight="true" outlineLevel="0" collapsed="false">
      <c r="A1084" s="1" t="n">
        <v>3</v>
      </c>
      <c r="B1084" s="18" t="n">
        <v>46184</v>
      </c>
      <c r="C1084" s="1" t="n">
        <v>11</v>
      </c>
      <c r="D1084" s="1" t="s">
        <v>3228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3788</v>
      </c>
      <c r="N1084" s="1" t="n">
        <v>6</v>
      </c>
      <c r="O1084" s="1" t="n">
        <v>113.94</v>
      </c>
      <c r="P1084" s="0" t="s">
        <v>3222</v>
      </c>
    </row>
    <row r="1085" customFormat="false" ht="15" hidden="false" customHeight="true" outlineLevel="0" collapsed="false">
      <c r="A1085" s="1" t="n">
        <v>3</v>
      </c>
      <c r="B1085" s="18" t="n">
        <v>46184</v>
      </c>
      <c r="C1085" s="1" t="n">
        <v>11</v>
      </c>
      <c r="D1085" s="1" t="s">
        <v>3228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3789</v>
      </c>
      <c r="N1085" s="1" t="n">
        <v>16</v>
      </c>
      <c r="O1085" s="1" t="n">
        <v>118.88</v>
      </c>
      <c r="P1085" s="0" t="s">
        <v>3222</v>
      </c>
    </row>
    <row r="1086" customFormat="false" ht="15" hidden="false" customHeight="true" outlineLevel="0" collapsed="false">
      <c r="A1086" s="1" t="n">
        <v>3</v>
      </c>
      <c r="B1086" s="18" t="n">
        <v>46184</v>
      </c>
      <c r="C1086" s="1" t="n">
        <v>11</v>
      </c>
      <c r="D1086" s="1" t="s">
        <v>3228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3526</v>
      </c>
      <c r="N1086" s="1" t="n">
        <v>40</v>
      </c>
      <c r="O1086" s="1" t="n">
        <v>519.6</v>
      </c>
      <c r="P1086" s="0" t="s">
        <v>3222</v>
      </c>
    </row>
    <row r="1087" customFormat="false" ht="15" hidden="false" customHeight="true" outlineLevel="0" collapsed="false">
      <c r="A1087" s="1" t="n">
        <v>3</v>
      </c>
      <c r="B1087" s="18" t="n">
        <v>46184</v>
      </c>
      <c r="C1087" s="1" t="n">
        <v>11</v>
      </c>
      <c r="D1087" s="1" t="s">
        <v>3228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3527</v>
      </c>
      <c r="N1087" s="1" t="n">
        <v>75</v>
      </c>
      <c r="O1087" s="1" t="n">
        <v>1049.25</v>
      </c>
      <c r="P1087" s="0" t="s">
        <v>3222</v>
      </c>
    </row>
    <row r="1088" customFormat="false" ht="15" hidden="false" customHeight="true" outlineLevel="0" collapsed="false">
      <c r="A1088" s="1" t="n">
        <v>3</v>
      </c>
      <c r="B1088" s="18" t="n">
        <v>46185</v>
      </c>
      <c r="C1088" s="1" t="n">
        <v>1</v>
      </c>
      <c r="D1088" s="1" t="s">
        <v>3255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3396</v>
      </c>
      <c r="N1088" s="1" t="n">
        <v>70</v>
      </c>
      <c r="O1088" s="1" t="n">
        <v>595</v>
      </c>
      <c r="P1088" s="0" t="s">
        <v>3222</v>
      </c>
    </row>
    <row r="1089" customFormat="false" ht="15" hidden="false" customHeight="true" outlineLevel="0" collapsed="false">
      <c r="A1089" s="1" t="n">
        <v>3</v>
      </c>
      <c r="B1089" s="18" t="n">
        <v>46185</v>
      </c>
      <c r="C1089" s="1" t="n">
        <v>1</v>
      </c>
      <c r="D1089" s="1" t="s">
        <v>3255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3397</v>
      </c>
      <c r="N1089" s="1" t="n">
        <v>50</v>
      </c>
      <c r="O1089" s="1" t="n">
        <v>210</v>
      </c>
      <c r="P1089" s="0" t="s">
        <v>3222</v>
      </c>
    </row>
    <row r="1090" customFormat="false" ht="15" hidden="false" customHeight="true" outlineLevel="0" collapsed="false">
      <c r="A1090" s="1" t="n">
        <v>3</v>
      </c>
      <c r="B1090" s="18" t="n">
        <v>46185</v>
      </c>
      <c r="C1090" s="1" t="n">
        <v>1</v>
      </c>
      <c r="D1090" s="1" t="s">
        <v>3255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3398</v>
      </c>
      <c r="N1090" s="1" t="n">
        <v>20</v>
      </c>
      <c r="O1090" s="1" t="n">
        <v>350</v>
      </c>
      <c r="P1090" s="0" t="s">
        <v>3222</v>
      </c>
    </row>
    <row r="1091" customFormat="false" ht="15" hidden="false" customHeight="true" outlineLevel="0" collapsed="false">
      <c r="A1091" s="1" t="n">
        <v>3</v>
      </c>
      <c r="B1091" s="18" t="n">
        <v>46185</v>
      </c>
      <c r="C1091" s="1" t="n">
        <v>1</v>
      </c>
      <c r="D1091" s="1" t="s">
        <v>3255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3686</v>
      </c>
      <c r="N1091" s="1" t="n">
        <v>50</v>
      </c>
      <c r="O1091" s="1" t="n">
        <v>290</v>
      </c>
      <c r="P1091" s="0" t="s">
        <v>3222</v>
      </c>
    </row>
    <row r="1092" customFormat="false" ht="15" hidden="false" customHeight="true" outlineLevel="0" collapsed="false">
      <c r="A1092" s="1" t="n">
        <v>3</v>
      </c>
      <c r="B1092" s="18" t="n">
        <v>46185</v>
      </c>
      <c r="C1092" s="1" t="n">
        <v>1</v>
      </c>
      <c r="D1092" s="1" t="s">
        <v>3255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3687</v>
      </c>
      <c r="N1092" s="1" t="n">
        <v>42</v>
      </c>
      <c r="O1092" s="1" t="n">
        <v>294</v>
      </c>
      <c r="P1092" s="0" t="s">
        <v>3222</v>
      </c>
    </row>
    <row r="1093" customFormat="false" ht="15" hidden="false" customHeight="true" outlineLevel="0" collapsed="false">
      <c r="A1093" s="1" t="n">
        <v>3</v>
      </c>
      <c r="B1093" s="18" t="n">
        <v>46185</v>
      </c>
      <c r="C1093" s="1" t="n">
        <v>1</v>
      </c>
      <c r="D1093" s="1" t="s">
        <v>3255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3688</v>
      </c>
      <c r="N1093" s="1" t="n">
        <v>50</v>
      </c>
      <c r="O1093" s="1" t="n">
        <v>469.9</v>
      </c>
      <c r="P1093" s="0" t="s">
        <v>3222</v>
      </c>
    </row>
    <row r="1094" customFormat="false" ht="15" hidden="false" customHeight="true" outlineLevel="0" collapsed="false">
      <c r="A1094" s="1" t="n">
        <v>3</v>
      </c>
      <c r="B1094" s="18" t="n">
        <v>46185</v>
      </c>
      <c r="C1094" s="1" t="n">
        <v>1</v>
      </c>
      <c r="D1094" s="1" t="s">
        <v>3255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3610</v>
      </c>
      <c r="N1094" s="1" t="n">
        <v>10</v>
      </c>
      <c r="O1094" s="1" t="n">
        <v>240</v>
      </c>
      <c r="P1094" s="0" t="s">
        <v>3222</v>
      </c>
    </row>
    <row r="1095" customFormat="false" ht="15" hidden="false" customHeight="true" outlineLevel="0" collapsed="false">
      <c r="A1095" s="1" t="n">
        <v>3</v>
      </c>
      <c r="B1095" s="18" t="n">
        <v>46185</v>
      </c>
      <c r="C1095" s="1" t="n">
        <v>1</v>
      </c>
      <c r="D1095" s="1" t="s">
        <v>3255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3507</v>
      </c>
      <c r="N1095" s="1" t="n">
        <v>18</v>
      </c>
      <c r="O1095" s="1" t="n">
        <v>160</v>
      </c>
      <c r="P1095" s="0" t="s">
        <v>3222</v>
      </c>
    </row>
    <row r="1096" customFormat="false" ht="15" hidden="false" customHeight="true" outlineLevel="0" collapsed="false">
      <c r="A1096" s="1" t="n">
        <v>3</v>
      </c>
      <c r="B1096" s="18" t="n">
        <v>46185</v>
      </c>
      <c r="C1096" s="1" t="n">
        <v>1</v>
      </c>
      <c r="D1096" s="1" t="s">
        <v>3255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3508</v>
      </c>
      <c r="N1096" s="1" t="n">
        <v>20</v>
      </c>
      <c r="O1096" s="1" t="n">
        <v>130</v>
      </c>
      <c r="P1096" s="0" t="s">
        <v>3222</v>
      </c>
    </row>
    <row r="1097" customFormat="false" ht="15" hidden="false" customHeight="true" outlineLevel="0" collapsed="false">
      <c r="A1097" s="1" t="n">
        <v>3</v>
      </c>
      <c r="B1097" s="18" t="n">
        <v>46185</v>
      </c>
      <c r="C1097" s="1" t="n">
        <v>1</v>
      </c>
      <c r="D1097" s="1" t="s">
        <v>3255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3257</v>
      </c>
      <c r="N1097" s="1" t="n">
        <v>20</v>
      </c>
      <c r="O1097" s="1" t="n">
        <v>140</v>
      </c>
      <c r="P1097" s="0" t="s">
        <v>3222</v>
      </c>
    </row>
    <row r="1098" customFormat="false" ht="15" hidden="false" customHeight="true" outlineLevel="0" collapsed="false">
      <c r="A1098" s="1" t="n">
        <v>3</v>
      </c>
      <c r="B1098" s="18" t="n">
        <v>46185</v>
      </c>
      <c r="C1098" s="1" t="n">
        <v>2</v>
      </c>
      <c r="D1098" s="1" t="s">
        <v>3220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3221</v>
      </c>
      <c r="N1098" s="1" t="n">
        <v>8</v>
      </c>
      <c r="O1098" s="1" t="n">
        <v>20</v>
      </c>
      <c r="P1098" s="0" t="s">
        <v>3222</v>
      </c>
    </row>
    <row r="1099" customFormat="false" ht="15" hidden="false" customHeight="true" outlineLevel="0" collapsed="false">
      <c r="A1099" s="1" t="n">
        <v>3</v>
      </c>
      <c r="B1099" s="18" t="n">
        <v>46185</v>
      </c>
      <c r="C1099" s="1" t="n">
        <v>2</v>
      </c>
      <c r="D1099" s="1" t="s">
        <v>3220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3223</v>
      </c>
      <c r="N1099" s="1" t="n">
        <v>8</v>
      </c>
      <c r="O1099" s="1" t="n">
        <v>56</v>
      </c>
      <c r="P1099" s="0" t="s">
        <v>3222</v>
      </c>
    </row>
    <row r="1100" customFormat="false" ht="15" hidden="false" customHeight="true" outlineLevel="0" collapsed="false">
      <c r="A1100" s="1" t="n">
        <v>3</v>
      </c>
      <c r="B1100" s="18" t="n">
        <v>46185</v>
      </c>
      <c r="C1100" s="1" t="n">
        <v>2</v>
      </c>
      <c r="D1100" s="1" t="s">
        <v>3220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3224</v>
      </c>
      <c r="N1100" s="1" t="n">
        <v>50</v>
      </c>
      <c r="O1100" s="1" t="n">
        <v>100</v>
      </c>
      <c r="P1100" s="0" t="s">
        <v>3222</v>
      </c>
    </row>
    <row r="1101" customFormat="false" ht="15" hidden="false" customHeight="true" outlineLevel="0" collapsed="false">
      <c r="A1101" s="1" t="n">
        <v>3</v>
      </c>
      <c r="B1101" s="18" t="n">
        <v>46185</v>
      </c>
      <c r="C1101" s="1" t="n">
        <v>2</v>
      </c>
      <c r="D1101" s="1" t="s">
        <v>3220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3225</v>
      </c>
      <c r="N1101" s="1" t="n">
        <v>20</v>
      </c>
      <c r="O1101" s="1" t="n">
        <v>120</v>
      </c>
      <c r="P1101" s="0" t="s">
        <v>3222</v>
      </c>
    </row>
    <row r="1102" customFormat="false" ht="15" hidden="false" customHeight="true" outlineLevel="0" collapsed="false">
      <c r="A1102" s="1" t="n">
        <v>3</v>
      </c>
      <c r="B1102" s="18" t="n">
        <v>46185</v>
      </c>
      <c r="C1102" s="1" t="n">
        <v>2</v>
      </c>
      <c r="D1102" s="1" t="s">
        <v>3220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3226</v>
      </c>
      <c r="N1102" s="1" t="n">
        <v>20</v>
      </c>
      <c r="O1102" s="1" t="n">
        <v>260</v>
      </c>
      <c r="P1102" s="0" t="s">
        <v>3222</v>
      </c>
    </row>
    <row r="1103" customFormat="false" ht="15" hidden="false" customHeight="true" outlineLevel="0" collapsed="false">
      <c r="A1103" s="1" t="n">
        <v>3</v>
      </c>
      <c r="B1103" s="18" t="n">
        <v>46185</v>
      </c>
      <c r="C1103" s="1" t="n">
        <v>2</v>
      </c>
      <c r="D1103" s="1" t="s">
        <v>3220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3258</v>
      </c>
      <c r="N1103" s="1" t="n">
        <v>10</v>
      </c>
      <c r="O1103" s="1" t="n">
        <v>120</v>
      </c>
      <c r="P1103" s="0" t="s">
        <v>3222</v>
      </c>
    </row>
    <row r="1104" customFormat="false" ht="15" hidden="false" customHeight="true" outlineLevel="0" collapsed="false">
      <c r="A1104" s="1" t="n">
        <v>3</v>
      </c>
      <c r="B1104" s="18" t="n">
        <v>46185</v>
      </c>
      <c r="C1104" s="1" t="n">
        <v>2</v>
      </c>
      <c r="D1104" s="1" t="s">
        <v>3220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3259</v>
      </c>
      <c r="N1104" s="1" t="n">
        <v>6</v>
      </c>
      <c r="O1104" s="1" t="n">
        <v>42</v>
      </c>
      <c r="P1104" s="0" t="s">
        <v>3222</v>
      </c>
    </row>
    <row r="1105" customFormat="false" ht="15" hidden="false" customHeight="true" outlineLevel="0" collapsed="false">
      <c r="A1105" s="1" t="n">
        <v>3</v>
      </c>
      <c r="B1105" s="18" t="n">
        <v>46185</v>
      </c>
      <c r="C1105" s="1" t="n">
        <v>2</v>
      </c>
      <c r="D1105" s="1" t="s">
        <v>3220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3260</v>
      </c>
      <c r="N1105" s="1" t="n">
        <v>48</v>
      </c>
      <c r="O1105" s="1" t="n">
        <v>320</v>
      </c>
      <c r="P1105" s="0" t="s">
        <v>3222</v>
      </c>
    </row>
    <row r="1106" customFormat="false" ht="15" hidden="false" customHeight="true" outlineLevel="0" collapsed="false">
      <c r="A1106" s="1" t="n">
        <v>3</v>
      </c>
      <c r="B1106" s="18" t="n">
        <v>46185</v>
      </c>
      <c r="C1106" s="1" t="n">
        <v>2</v>
      </c>
      <c r="D1106" s="1" t="s">
        <v>3220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3262</v>
      </c>
      <c r="N1106" s="1" t="n">
        <v>60</v>
      </c>
      <c r="O1106" s="1" t="n">
        <v>330</v>
      </c>
      <c r="P1106" s="0" t="s">
        <v>3222</v>
      </c>
    </row>
    <row r="1107" customFormat="false" ht="15" hidden="false" customHeight="true" outlineLevel="0" collapsed="false">
      <c r="A1107" s="1" t="n">
        <v>3</v>
      </c>
      <c r="B1107" s="18" t="n">
        <v>46185</v>
      </c>
      <c r="C1107" s="1" t="n">
        <v>2</v>
      </c>
      <c r="D1107" s="1" t="s">
        <v>3220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3411</v>
      </c>
      <c r="N1107" s="1" t="n">
        <v>10</v>
      </c>
      <c r="O1107" s="1" t="n">
        <v>120</v>
      </c>
      <c r="P1107" s="0" t="s">
        <v>3222</v>
      </c>
    </row>
    <row r="1108" customFormat="false" ht="15" hidden="false" customHeight="true" outlineLevel="0" collapsed="false">
      <c r="A1108" s="1" t="n">
        <v>3</v>
      </c>
      <c r="B1108" s="18" t="n">
        <v>46185</v>
      </c>
      <c r="C1108" s="1" t="n">
        <v>2</v>
      </c>
      <c r="D1108" s="1" t="s">
        <v>3220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3263</v>
      </c>
      <c r="N1108" s="1" t="n">
        <v>7.9</v>
      </c>
      <c r="O1108" s="1" t="n">
        <v>31.5</v>
      </c>
      <c r="P1108" s="0" t="s">
        <v>3222</v>
      </c>
    </row>
    <row r="1109" customFormat="false" ht="15" hidden="false" customHeight="true" outlineLevel="0" collapsed="false">
      <c r="A1109" s="1" t="n">
        <v>3</v>
      </c>
      <c r="B1109" s="18" t="n">
        <v>46185</v>
      </c>
      <c r="C1109" s="1" t="n">
        <v>2</v>
      </c>
      <c r="D1109" s="1" t="s">
        <v>3220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3264</v>
      </c>
      <c r="N1109" s="1" t="n">
        <v>20</v>
      </c>
      <c r="O1109" s="1" t="n">
        <v>55</v>
      </c>
      <c r="P1109" s="0" t="s">
        <v>3222</v>
      </c>
    </row>
    <row r="1110" customFormat="false" ht="15" hidden="false" customHeight="true" outlineLevel="0" collapsed="false">
      <c r="A1110" s="1" t="n">
        <v>3</v>
      </c>
      <c r="B1110" s="18" t="n">
        <v>46185</v>
      </c>
      <c r="C1110" s="1" t="n">
        <v>2</v>
      </c>
      <c r="D1110" s="1" t="s">
        <v>3220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3412</v>
      </c>
      <c r="N1110" s="1" t="n">
        <v>15</v>
      </c>
      <c r="O1110" s="1" t="n">
        <v>120</v>
      </c>
      <c r="P1110" s="0" t="s">
        <v>3222</v>
      </c>
    </row>
    <row r="1111" customFormat="false" ht="15" hidden="false" customHeight="true" outlineLevel="0" collapsed="false">
      <c r="A1111" s="1" t="n">
        <v>3</v>
      </c>
      <c r="B1111" s="18" t="n">
        <v>46185</v>
      </c>
      <c r="C1111" s="1" t="n">
        <v>2</v>
      </c>
      <c r="D1111" s="1" t="s">
        <v>3220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3265</v>
      </c>
      <c r="N1111" s="1" t="n">
        <v>4</v>
      </c>
      <c r="O1111" s="1" t="n">
        <v>100</v>
      </c>
      <c r="P1111" s="0" t="s">
        <v>3222</v>
      </c>
    </row>
    <row r="1112" customFormat="false" ht="15" hidden="false" customHeight="true" outlineLevel="0" collapsed="false">
      <c r="A1112" s="1" t="n">
        <v>3</v>
      </c>
      <c r="B1112" s="18" t="n">
        <v>46185</v>
      </c>
      <c r="C1112" s="1" t="n">
        <v>2</v>
      </c>
      <c r="D1112" s="1" t="s">
        <v>3220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3266</v>
      </c>
      <c r="N1112" s="1" t="n">
        <v>10</v>
      </c>
      <c r="O1112" s="1" t="n">
        <v>50</v>
      </c>
      <c r="P1112" s="0" t="s">
        <v>3222</v>
      </c>
    </row>
    <row r="1113" customFormat="false" ht="15" hidden="false" customHeight="true" outlineLevel="0" collapsed="false">
      <c r="A1113" s="1" t="n">
        <v>3</v>
      </c>
      <c r="B1113" s="18" t="n">
        <v>46185</v>
      </c>
      <c r="C1113" s="1" t="n">
        <v>2</v>
      </c>
      <c r="D1113" s="1" t="s">
        <v>3220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3267</v>
      </c>
      <c r="N1113" s="1" t="n">
        <v>15</v>
      </c>
      <c r="O1113" s="1" t="n">
        <v>300</v>
      </c>
      <c r="P1113" s="0" t="s">
        <v>3222</v>
      </c>
    </row>
    <row r="1114" customFormat="false" ht="15" hidden="false" customHeight="true" outlineLevel="0" collapsed="false">
      <c r="A1114" s="1" t="n">
        <v>3</v>
      </c>
      <c r="B1114" s="18" t="n">
        <v>46185</v>
      </c>
      <c r="C1114" s="1" t="n">
        <v>2</v>
      </c>
      <c r="D1114" s="1" t="s">
        <v>3220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3268</v>
      </c>
      <c r="N1114" s="1" t="n">
        <v>10</v>
      </c>
      <c r="O1114" s="1" t="n">
        <v>150</v>
      </c>
      <c r="P1114" s="0" t="s">
        <v>3222</v>
      </c>
    </row>
    <row r="1115" customFormat="false" ht="15" hidden="false" customHeight="true" outlineLevel="0" collapsed="false">
      <c r="A1115" s="1" t="n">
        <v>3</v>
      </c>
      <c r="B1115" s="18" t="n">
        <v>46185</v>
      </c>
      <c r="C1115" s="1" t="n">
        <v>2</v>
      </c>
      <c r="D1115" s="1" t="s">
        <v>3220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3413</v>
      </c>
      <c r="N1115" s="1" t="n">
        <v>2</v>
      </c>
      <c r="O1115" s="1" t="n">
        <v>36</v>
      </c>
      <c r="P1115" s="0" t="s">
        <v>3222</v>
      </c>
    </row>
    <row r="1116" customFormat="false" ht="15" hidden="false" customHeight="true" outlineLevel="0" collapsed="false">
      <c r="A1116" s="1" t="n">
        <v>3</v>
      </c>
      <c r="B1116" s="18" t="n">
        <v>46185</v>
      </c>
      <c r="C1116" s="1" t="n">
        <v>2</v>
      </c>
      <c r="D1116" s="1" t="s">
        <v>3220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3414</v>
      </c>
      <c r="N1116" s="1" t="n">
        <v>12</v>
      </c>
      <c r="O1116" s="1" t="n">
        <v>108</v>
      </c>
      <c r="P1116" s="0" t="s">
        <v>3222</v>
      </c>
    </row>
    <row r="1117" customFormat="false" ht="15" hidden="false" customHeight="true" outlineLevel="0" collapsed="false">
      <c r="A1117" s="1" t="n">
        <v>3</v>
      </c>
      <c r="B1117" s="18" t="n">
        <v>46185</v>
      </c>
      <c r="C1117" s="1" t="n">
        <v>2</v>
      </c>
      <c r="D1117" s="1" t="s">
        <v>3220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3415</v>
      </c>
      <c r="N1117" s="1" t="n">
        <v>40</v>
      </c>
      <c r="O1117" s="1" t="n">
        <v>440</v>
      </c>
      <c r="P1117" s="0" t="s">
        <v>3222</v>
      </c>
    </row>
    <row r="1118" customFormat="false" ht="15" hidden="false" customHeight="true" outlineLevel="0" collapsed="false">
      <c r="A1118" s="1" t="n">
        <v>3</v>
      </c>
      <c r="B1118" s="18" t="n">
        <v>46185</v>
      </c>
      <c r="C1118" s="1" t="n">
        <v>2</v>
      </c>
      <c r="D1118" s="1" t="s">
        <v>3220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3269</v>
      </c>
      <c r="N1118" s="1" t="n">
        <v>10</v>
      </c>
      <c r="O1118" s="1" t="n">
        <v>80</v>
      </c>
      <c r="P1118" s="0" t="s">
        <v>3222</v>
      </c>
    </row>
    <row r="1119" customFormat="false" ht="15" hidden="false" customHeight="true" outlineLevel="0" collapsed="false">
      <c r="A1119" s="1" t="n">
        <v>3</v>
      </c>
      <c r="B1119" s="18" t="n">
        <v>46185</v>
      </c>
      <c r="C1119" s="1" t="n">
        <v>2</v>
      </c>
      <c r="D1119" s="1" t="s">
        <v>3220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3270</v>
      </c>
      <c r="N1119" s="1" t="n">
        <v>10</v>
      </c>
      <c r="O1119" s="1" t="n">
        <v>40</v>
      </c>
      <c r="P1119" s="0" t="s">
        <v>3222</v>
      </c>
    </row>
    <row r="1120" customFormat="false" ht="15" hidden="false" customHeight="true" outlineLevel="0" collapsed="false">
      <c r="A1120" s="1" t="n">
        <v>3</v>
      </c>
      <c r="B1120" s="18" t="n">
        <v>46185</v>
      </c>
      <c r="C1120" s="1" t="n">
        <v>2</v>
      </c>
      <c r="D1120" s="1" t="s">
        <v>3220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3271</v>
      </c>
      <c r="N1120" s="1" t="n">
        <v>1</v>
      </c>
      <c r="O1120" s="1" t="n">
        <v>40</v>
      </c>
      <c r="P1120" s="0" t="s">
        <v>3222</v>
      </c>
    </row>
    <row r="1121" customFormat="false" ht="15" hidden="false" customHeight="true" outlineLevel="0" collapsed="false">
      <c r="A1121" s="1" t="n">
        <v>3</v>
      </c>
      <c r="B1121" s="18" t="n">
        <v>46185</v>
      </c>
      <c r="C1121" s="1" t="n">
        <v>2</v>
      </c>
      <c r="D1121" s="1" t="s">
        <v>3220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3615</v>
      </c>
      <c r="N1121" s="1" t="n">
        <v>8</v>
      </c>
      <c r="O1121" s="1" t="n">
        <v>112</v>
      </c>
      <c r="P1121" s="0" t="s">
        <v>3222</v>
      </c>
    </row>
    <row r="1122" customFormat="false" ht="15" hidden="false" customHeight="true" outlineLevel="0" collapsed="false">
      <c r="A1122" s="1" t="n">
        <v>3</v>
      </c>
      <c r="B1122" s="18" t="n">
        <v>46185</v>
      </c>
      <c r="C1122" s="1" t="n">
        <v>2</v>
      </c>
      <c r="D1122" s="1" t="s">
        <v>3220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3616</v>
      </c>
      <c r="N1122" s="1" t="n">
        <v>20</v>
      </c>
      <c r="O1122" s="1" t="n">
        <v>180</v>
      </c>
      <c r="P1122" s="0" t="s">
        <v>3222</v>
      </c>
    </row>
    <row r="1123" customFormat="false" ht="15" hidden="false" customHeight="true" outlineLevel="0" collapsed="false">
      <c r="A1123" s="1" t="n">
        <v>3</v>
      </c>
      <c r="B1123" s="18" t="n">
        <v>46185</v>
      </c>
      <c r="C1123" s="1" t="n">
        <v>2</v>
      </c>
      <c r="D1123" s="1" t="s">
        <v>3220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3272</v>
      </c>
      <c r="N1123" s="1" t="n">
        <v>20</v>
      </c>
      <c r="O1123" s="1" t="n">
        <v>120</v>
      </c>
      <c r="P1123" s="0" t="s">
        <v>3222</v>
      </c>
    </row>
    <row r="1124" customFormat="false" ht="15" hidden="false" customHeight="true" outlineLevel="0" collapsed="false">
      <c r="A1124" s="1" t="n">
        <v>3</v>
      </c>
      <c r="B1124" s="18" t="n">
        <v>46185</v>
      </c>
      <c r="C1124" s="1" t="n">
        <v>2</v>
      </c>
      <c r="D1124" s="1" t="s">
        <v>3220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3416</v>
      </c>
      <c r="N1124" s="1" t="n">
        <v>10</v>
      </c>
      <c r="O1124" s="1" t="n">
        <v>120</v>
      </c>
      <c r="P1124" s="0" t="s">
        <v>3222</v>
      </c>
    </row>
    <row r="1125" customFormat="false" ht="15" hidden="false" customHeight="true" outlineLevel="0" collapsed="false">
      <c r="A1125" s="1" t="n">
        <v>3</v>
      </c>
      <c r="B1125" s="18" t="n">
        <v>46185</v>
      </c>
      <c r="C1125" s="1" t="n">
        <v>6</v>
      </c>
      <c r="D1125" s="1" t="s">
        <v>3227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3221</v>
      </c>
      <c r="N1125" s="1" t="n">
        <v>8</v>
      </c>
      <c r="O1125" s="1" t="n">
        <v>20</v>
      </c>
      <c r="P1125" s="0" t="s">
        <v>3222</v>
      </c>
    </row>
    <row r="1126" customFormat="false" ht="15" hidden="false" customHeight="true" outlineLevel="0" collapsed="false">
      <c r="A1126" s="1" t="n">
        <v>3</v>
      </c>
      <c r="B1126" s="18" t="n">
        <v>46185</v>
      </c>
      <c r="C1126" s="1" t="n">
        <v>6</v>
      </c>
      <c r="D1126" s="1" t="s">
        <v>3227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3223</v>
      </c>
      <c r="N1126" s="1" t="n">
        <v>8</v>
      </c>
      <c r="O1126" s="1" t="n">
        <v>56</v>
      </c>
      <c r="P1126" s="0" t="s">
        <v>3222</v>
      </c>
    </row>
    <row r="1127" customFormat="false" ht="15" hidden="false" customHeight="true" outlineLevel="0" collapsed="false">
      <c r="A1127" s="1" t="n">
        <v>3</v>
      </c>
      <c r="B1127" s="18" t="n">
        <v>46185</v>
      </c>
      <c r="C1127" s="1" t="n">
        <v>6</v>
      </c>
      <c r="D1127" s="1" t="s">
        <v>3227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3224</v>
      </c>
      <c r="N1127" s="1" t="n">
        <v>50</v>
      </c>
      <c r="O1127" s="1" t="n">
        <v>100</v>
      </c>
      <c r="P1127" s="0" t="s">
        <v>3222</v>
      </c>
    </row>
    <row r="1128" customFormat="false" ht="15" hidden="false" customHeight="true" outlineLevel="0" collapsed="false">
      <c r="A1128" s="1" t="n">
        <v>3</v>
      </c>
      <c r="B1128" s="18" t="n">
        <v>46185</v>
      </c>
      <c r="C1128" s="1" t="n">
        <v>6</v>
      </c>
      <c r="D1128" s="1" t="s">
        <v>3227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3225</v>
      </c>
      <c r="N1128" s="1" t="n">
        <v>20</v>
      </c>
      <c r="O1128" s="1" t="n">
        <v>120</v>
      </c>
      <c r="P1128" s="0" t="s">
        <v>3222</v>
      </c>
    </row>
    <row r="1129" customFormat="false" ht="15" hidden="false" customHeight="true" outlineLevel="0" collapsed="false">
      <c r="A1129" s="1" t="n">
        <v>3</v>
      </c>
      <c r="B1129" s="18" t="n">
        <v>46185</v>
      </c>
      <c r="C1129" s="1" t="n">
        <v>6</v>
      </c>
      <c r="D1129" s="1" t="s">
        <v>3227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3226</v>
      </c>
      <c r="N1129" s="1" t="n">
        <v>20</v>
      </c>
      <c r="O1129" s="1" t="n">
        <v>260</v>
      </c>
      <c r="P1129" s="0" t="s">
        <v>3222</v>
      </c>
    </row>
    <row r="1130" customFormat="false" ht="15" hidden="false" customHeight="true" outlineLevel="0" collapsed="false">
      <c r="A1130" s="1" t="n">
        <v>3</v>
      </c>
      <c r="B1130" s="18" t="n">
        <v>46185</v>
      </c>
      <c r="C1130" s="1" t="n">
        <v>6</v>
      </c>
      <c r="D1130" s="1" t="s">
        <v>3227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3258</v>
      </c>
      <c r="N1130" s="1" t="n">
        <v>10</v>
      </c>
      <c r="O1130" s="1" t="n">
        <v>120</v>
      </c>
      <c r="P1130" s="0" t="s">
        <v>3222</v>
      </c>
    </row>
    <row r="1131" customFormat="false" ht="15" hidden="false" customHeight="true" outlineLevel="0" collapsed="false">
      <c r="A1131" s="1" t="n">
        <v>3</v>
      </c>
      <c r="B1131" s="18" t="n">
        <v>46185</v>
      </c>
      <c r="C1131" s="1" t="n">
        <v>6</v>
      </c>
      <c r="D1131" s="1" t="s">
        <v>3227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3259</v>
      </c>
      <c r="N1131" s="1" t="n">
        <v>6</v>
      </c>
      <c r="O1131" s="1" t="n">
        <v>42</v>
      </c>
      <c r="P1131" s="0" t="s">
        <v>3222</v>
      </c>
    </row>
    <row r="1132" customFormat="false" ht="15" hidden="false" customHeight="true" outlineLevel="0" collapsed="false">
      <c r="A1132" s="1" t="n">
        <v>3</v>
      </c>
      <c r="B1132" s="18" t="n">
        <v>46185</v>
      </c>
      <c r="C1132" s="1" t="n">
        <v>6</v>
      </c>
      <c r="D1132" s="1" t="s">
        <v>3227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3260</v>
      </c>
      <c r="N1132" s="1" t="n">
        <v>48</v>
      </c>
      <c r="O1132" s="1" t="n">
        <v>320</v>
      </c>
      <c r="P1132" s="0" t="s">
        <v>3222</v>
      </c>
    </row>
    <row r="1133" customFormat="false" ht="15" hidden="false" customHeight="true" outlineLevel="0" collapsed="false">
      <c r="A1133" s="1" t="n">
        <v>3</v>
      </c>
      <c r="B1133" s="18" t="n">
        <v>46185</v>
      </c>
      <c r="C1133" s="1" t="n">
        <v>6</v>
      </c>
      <c r="D1133" s="1" t="s">
        <v>3227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3262</v>
      </c>
      <c r="N1133" s="1" t="n">
        <v>60</v>
      </c>
      <c r="O1133" s="1" t="n">
        <v>330</v>
      </c>
      <c r="P1133" s="0" t="s">
        <v>3222</v>
      </c>
    </row>
    <row r="1134" customFormat="false" ht="15" hidden="false" customHeight="true" outlineLevel="0" collapsed="false">
      <c r="A1134" s="1" t="n">
        <v>3</v>
      </c>
      <c r="B1134" s="18" t="n">
        <v>46185</v>
      </c>
      <c r="C1134" s="1" t="n">
        <v>6</v>
      </c>
      <c r="D1134" s="1" t="s">
        <v>3227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3411</v>
      </c>
      <c r="N1134" s="1" t="n">
        <v>10</v>
      </c>
      <c r="O1134" s="1" t="n">
        <v>120</v>
      </c>
      <c r="P1134" s="0" t="s">
        <v>3222</v>
      </c>
    </row>
    <row r="1135" customFormat="false" ht="15" hidden="false" customHeight="true" outlineLevel="0" collapsed="false">
      <c r="A1135" s="1" t="n">
        <v>3</v>
      </c>
      <c r="B1135" s="18" t="n">
        <v>46185</v>
      </c>
      <c r="C1135" s="1" t="n">
        <v>6</v>
      </c>
      <c r="D1135" s="1" t="s">
        <v>3227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3263</v>
      </c>
      <c r="N1135" s="1" t="n">
        <v>7.9</v>
      </c>
      <c r="O1135" s="1" t="n">
        <v>31.5</v>
      </c>
      <c r="P1135" s="0" t="s">
        <v>3222</v>
      </c>
    </row>
    <row r="1136" customFormat="false" ht="15" hidden="false" customHeight="true" outlineLevel="0" collapsed="false">
      <c r="A1136" s="1" t="n">
        <v>3</v>
      </c>
      <c r="B1136" s="18" t="n">
        <v>46185</v>
      </c>
      <c r="C1136" s="1" t="n">
        <v>6</v>
      </c>
      <c r="D1136" s="1" t="s">
        <v>3227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3264</v>
      </c>
      <c r="N1136" s="1" t="n">
        <v>20</v>
      </c>
      <c r="O1136" s="1" t="n">
        <v>55</v>
      </c>
      <c r="P1136" s="0" t="s">
        <v>3222</v>
      </c>
    </row>
    <row r="1137" customFormat="false" ht="15" hidden="false" customHeight="true" outlineLevel="0" collapsed="false">
      <c r="A1137" s="1" t="n">
        <v>3</v>
      </c>
      <c r="B1137" s="18" t="n">
        <v>46185</v>
      </c>
      <c r="C1137" s="1" t="n">
        <v>6</v>
      </c>
      <c r="D1137" s="1" t="s">
        <v>3227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3412</v>
      </c>
      <c r="N1137" s="1" t="n">
        <v>15</v>
      </c>
      <c r="O1137" s="1" t="n">
        <v>120</v>
      </c>
      <c r="P1137" s="0" t="s">
        <v>3222</v>
      </c>
    </row>
    <row r="1138" customFormat="false" ht="15" hidden="false" customHeight="true" outlineLevel="0" collapsed="false">
      <c r="A1138" s="1" t="n">
        <v>3</v>
      </c>
      <c r="B1138" s="18" t="n">
        <v>46185</v>
      </c>
      <c r="C1138" s="1" t="n">
        <v>6</v>
      </c>
      <c r="D1138" s="1" t="s">
        <v>3227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3265</v>
      </c>
      <c r="N1138" s="1" t="n">
        <v>4</v>
      </c>
      <c r="O1138" s="1" t="n">
        <v>100</v>
      </c>
      <c r="P1138" s="0" t="s">
        <v>3222</v>
      </c>
    </row>
    <row r="1139" customFormat="false" ht="15" hidden="false" customHeight="true" outlineLevel="0" collapsed="false">
      <c r="A1139" s="1" t="n">
        <v>3</v>
      </c>
      <c r="B1139" s="18" t="n">
        <v>46185</v>
      </c>
      <c r="C1139" s="1" t="n">
        <v>6</v>
      </c>
      <c r="D1139" s="1" t="s">
        <v>3227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3266</v>
      </c>
      <c r="N1139" s="1" t="n">
        <v>10</v>
      </c>
      <c r="O1139" s="1" t="n">
        <v>50</v>
      </c>
      <c r="P1139" s="0" t="s">
        <v>3222</v>
      </c>
    </row>
    <row r="1140" customFormat="false" ht="15" hidden="false" customHeight="true" outlineLevel="0" collapsed="false">
      <c r="A1140" s="1" t="n">
        <v>3</v>
      </c>
      <c r="B1140" s="18" t="n">
        <v>46185</v>
      </c>
      <c r="C1140" s="1" t="n">
        <v>6</v>
      </c>
      <c r="D1140" s="1" t="s">
        <v>3227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3267</v>
      </c>
      <c r="N1140" s="1" t="n">
        <v>15</v>
      </c>
      <c r="O1140" s="1" t="n">
        <v>300</v>
      </c>
      <c r="P1140" s="0" t="s">
        <v>3222</v>
      </c>
    </row>
    <row r="1141" customFormat="false" ht="15" hidden="false" customHeight="true" outlineLevel="0" collapsed="false">
      <c r="A1141" s="1" t="n">
        <v>3</v>
      </c>
      <c r="B1141" s="18" t="n">
        <v>46185</v>
      </c>
      <c r="C1141" s="1" t="n">
        <v>6</v>
      </c>
      <c r="D1141" s="1" t="s">
        <v>3227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3268</v>
      </c>
      <c r="N1141" s="1" t="n">
        <v>10</v>
      </c>
      <c r="O1141" s="1" t="n">
        <v>150</v>
      </c>
      <c r="P1141" s="0" t="s">
        <v>3222</v>
      </c>
    </row>
    <row r="1142" customFormat="false" ht="15" hidden="false" customHeight="true" outlineLevel="0" collapsed="false">
      <c r="A1142" s="1" t="n">
        <v>3</v>
      </c>
      <c r="B1142" s="18" t="n">
        <v>46185</v>
      </c>
      <c r="C1142" s="1" t="n">
        <v>6</v>
      </c>
      <c r="D1142" s="1" t="s">
        <v>3227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3413</v>
      </c>
      <c r="N1142" s="1" t="n">
        <v>2</v>
      </c>
      <c r="O1142" s="1" t="n">
        <v>36</v>
      </c>
      <c r="P1142" s="0" t="s">
        <v>3222</v>
      </c>
    </row>
    <row r="1143" customFormat="false" ht="15" hidden="false" customHeight="true" outlineLevel="0" collapsed="false">
      <c r="A1143" s="1" t="n">
        <v>3</v>
      </c>
      <c r="B1143" s="18" t="n">
        <v>46185</v>
      </c>
      <c r="C1143" s="1" t="n">
        <v>6</v>
      </c>
      <c r="D1143" s="1" t="s">
        <v>3227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3414</v>
      </c>
      <c r="N1143" s="1" t="n">
        <v>12</v>
      </c>
      <c r="O1143" s="1" t="n">
        <v>108</v>
      </c>
      <c r="P1143" s="0" t="s">
        <v>3222</v>
      </c>
    </row>
    <row r="1144" customFormat="false" ht="15" hidden="false" customHeight="true" outlineLevel="0" collapsed="false">
      <c r="A1144" s="1" t="n">
        <v>3</v>
      </c>
      <c r="B1144" s="18" t="n">
        <v>46185</v>
      </c>
      <c r="C1144" s="1" t="n">
        <v>6</v>
      </c>
      <c r="D1144" s="1" t="s">
        <v>3227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3415</v>
      </c>
      <c r="N1144" s="1" t="n">
        <v>40</v>
      </c>
      <c r="O1144" s="1" t="n">
        <v>440</v>
      </c>
      <c r="P1144" s="0" t="s">
        <v>3222</v>
      </c>
    </row>
    <row r="1145" customFormat="false" ht="15" hidden="false" customHeight="true" outlineLevel="0" collapsed="false">
      <c r="A1145" s="1" t="n">
        <v>3</v>
      </c>
      <c r="B1145" s="18" t="n">
        <v>46185</v>
      </c>
      <c r="C1145" s="1" t="n">
        <v>6</v>
      </c>
      <c r="D1145" s="1" t="s">
        <v>3227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3269</v>
      </c>
      <c r="N1145" s="1" t="n">
        <v>10</v>
      </c>
      <c r="O1145" s="1" t="n">
        <v>80</v>
      </c>
      <c r="P1145" s="0" t="s">
        <v>3222</v>
      </c>
    </row>
    <row r="1146" customFormat="false" ht="15" hidden="false" customHeight="true" outlineLevel="0" collapsed="false">
      <c r="A1146" s="1" t="n">
        <v>3</v>
      </c>
      <c r="B1146" s="18" t="n">
        <v>46185</v>
      </c>
      <c r="C1146" s="1" t="n">
        <v>6</v>
      </c>
      <c r="D1146" s="1" t="s">
        <v>3227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3270</v>
      </c>
      <c r="N1146" s="1" t="n">
        <v>10</v>
      </c>
      <c r="O1146" s="1" t="n">
        <v>40</v>
      </c>
      <c r="P1146" s="0" t="s">
        <v>3222</v>
      </c>
    </row>
    <row r="1147" customFormat="false" ht="15" hidden="false" customHeight="true" outlineLevel="0" collapsed="false">
      <c r="A1147" s="1" t="n">
        <v>3</v>
      </c>
      <c r="B1147" s="18" t="n">
        <v>46185</v>
      </c>
      <c r="C1147" s="1" t="n">
        <v>6</v>
      </c>
      <c r="D1147" s="1" t="s">
        <v>3227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3271</v>
      </c>
      <c r="N1147" s="1" t="n">
        <v>1</v>
      </c>
      <c r="O1147" s="1" t="n">
        <v>40</v>
      </c>
      <c r="P1147" s="0" t="s">
        <v>3222</v>
      </c>
    </row>
    <row r="1148" customFormat="false" ht="15" hidden="false" customHeight="true" outlineLevel="0" collapsed="false">
      <c r="A1148" s="1" t="n">
        <v>3</v>
      </c>
      <c r="B1148" s="18" t="n">
        <v>46185</v>
      </c>
      <c r="C1148" s="1" t="n">
        <v>6</v>
      </c>
      <c r="D1148" s="1" t="s">
        <v>3227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3615</v>
      </c>
      <c r="N1148" s="1" t="n">
        <v>8</v>
      </c>
      <c r="O1148" s="1" t="n">
        <v>112</v>
      </c>
      <c r="P1148" s="0" t="s">
        <v>3222</v>
      </c>
    </row>
    <row r="1149" customFormat="false" ht="15" hidden="false" customHeight="true" outlineLevel="0" collapsed="false">
      <c r="A1149" s="1" t="n">
        <v>3</v>
      </c>
      <c r="B1149" s="18" t="n">
        <v>46185</v>
      </c>
      <c r="C1149" s="1" t="n">
        <v>6</v>
      </c>
      <c r="D1149" s="1" t="s">
        <v>3227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3616</v>
      </c>
      <c r="N1149" s="1" t="n">
        <v>20</v>
      </c>
      <c r="O1149" s="1" t="n">
        <v>180</v>
      </c>
      <c r="P1149" s="0" t="s">
        <v>3222</v>
      </c>
    </row>
    <row r="1150" customFormat="false" ht="15" hidden="false" customHeight="true" outlineLevel="0" collapsed="false">
      <c r="A1150" s="1" t="n">
        <v>3</v>
      </c>
      <c r="B1150" s="18" t="n">
        <v>46185</v>
      </c>
      <c r="C1150" s="1" t="n">
        <v>6</v>
      </c>
      <c r="D1150" s="1" t="s">
        <v>3227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3272</v>
      </c>
      <c r="N1150" s="1" t="n">
        <v>20</v>
      </c>
      <c r="O1150" s="1" t="n">
        <v>120</v>
      </c>
      <c r="P1150" s="0" t="s">
        <v>3222</v>
      </c>
    </row>
    <row r="1151" customFormat="false" ht="15" hidden="false" customHeight="true" outlineLevel="0" collapsed="false">
      <c r="A1151" s="1" t="n">
        <v>3</v>
      </c>
      <c r="B1151" s="18" t="n">
        <v>46185</v>
      </c>
      <c r="C1151" s="1" t="n">
        <v>6</v>
      </c>
      <c r="D1151" s="1" t="s">
        <v>3227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3416</v>
      </c>
      <c r="N1151" s="1" t="n">
        <v>10</v>
      </c>
      <c r="O1151" s="1" t="n">
        <v>120</v>
      </c>
      <c r="P1151" s="0" t="s">
        <v>3222</v>
      </c>
    </row>
    <row r="1152" customFormat="false" ht="15" hidden="false" customHeight="true" outlineLevel="0" collapsed="false">
      <c r="A1152" s="1" t="n">
        <v>3</v>
      </c>
      <c r="B1152" s="18" t="n">
        <v>46185</v>
      </c>
      <c r="C1152" s="1" t="n">
        <v>11</v>
      </c>
      <c r="D1152" s="1" t="s">
        <v>3228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3458</v>
      </c>
      <c r="N1152" s="1" t="n">
        <v>1080</v>
      </c>
      <c r="O1152" s="1" t="n">
        <v>570</v>
      </c>
      <c r="P1152" s="0" t="s">
        <v>3222</v>
      </c>
    </row>
    <row r="1153" customFormat="false" ht="15" hidden="false" customHeight="true" outlineLevel="0" collapsed="false">
      <c r="A1153" s="1" t="n">
        <v>3</v>
      </c>
      <c r="B1153" s="18" t="n">
        <v>46185</v>
      </c>
      <c r="C1153" s="1" t="n">
        <v>11</v>
      </c>
      <c r="D1153" s="1" t="s">
        <v>3228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3459</v>
      </c>
      <c r="N1153" s="1" t="n">
        <v>2880</v>
      </c>
      <c r="O1153" s="1" t="n">
        <v>1480</v>
      </c>
      <c r="P1153" s="0" t="s">
        <v>3222</v>
      </c>
    </row>
    <row r="1154" customFormat="false" ht="15" hidden="false" customHeight="true" outlineLevel="0" collapsed="false">
      <c r="A1154" s="1" t="n">
        <v>3</v>
      </c>
      <c r="B1154" s="18" t="n">
        <v>46185</v>
      </c>
      <c r="C1154" s="1" t="n">
        <v>11</v>
      </c>
      <c r="D1154" s="1" t="s">
        <v>3228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3790</v>
      </c>
      <c r="N1154" s="1" t="n">
        <v>24</v>
      </c>
      <c r="O1154" s="1" t="n">
        <v>85.88</v>
      </c>
      <c r="P1154" s="0" t="s">
        <v>3222</v>
      </c>
    </row>
    <row r="1155" customFormat="false" ht="15" hidden="false" customHeight="true" outlineLevel="0" collapsed="false">
      <c r="A1155" s="1" t="n">
        <v>3</v>
      </c>
      <c r="B1155" s="18" t="n">
        <v>46185</v>
      </c>
      <c r="C1155" s="1" t="n">
        <v>11</v>
      </c>
      <c r="D1155" s="1" t="s">
        <v>3228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3790</v>
      </c>
      <c r="N1155" s="1" t="n">
        <v>24</v>
      </c>
      <c r="O1155" s="1" t="n">
        <v>141.86</v>
      </c>
      <c r="P1155" s="0" t="s">
        <v>3222</v>
      </c>
    </row>
    <row r="1156" customFormat="false" ht="15" hidden="false" customHeight="true" outlineLevel="0" collapsed="false">
      <c r="A1156" s="1" t="n">
        <v>3</v>
      </c>
      <c r="B1156" s="18" t="n">
        <v>46185</v>
      </c>
      <c r="C1156" s="1" t="n">
        <v>11</v>
      </c>
      <c r="D1156" s="1" t="s">
        <v>3228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3791</v>
      </c>
      <c r="N1156" s="1" t="n">
        <v>24</v>
      </c>
      <c r="O1156" s="1" t="n">
        <v>92.71</v>
      </c>
      <c r="P1156" s="0" t="s">
        <v>3222</v>
      </c>
    </row>
    <row r="1157" customFormat="false" ht="15" hidden="false" customHeight="true" outlineLevel="0" collapsed="false">
      <c r="A1157" s="1" t="n">
        <v>3</v>
      </c>
      <c r="B1157" s="18" t="n">
        <v>46185</v>
      </c>
      <c r="C1157" s="1" t="n">
        <v>11</v>
      </c>
      <c r="D1157" s="1" t="s">
        <v>3228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3792</v>
      </c>
      <c r="N1157" s="1" t="n">
        <v>40</v>
      </c>
      <c r="O1157" s="1" t="n">
        <v>110.54</v>
      </c>
      <c r="P1157" s="0" t="s">
        <v>3222</v>
      </c>
    </row>
    <row r="1158" customFormat="false" ht="15" hidden="false" customHeight="true" outlineLevel="0" collapsed="false">
      <c r="A1158" s="1" t="n">
        <v>3</v>
      </c>
      <c r="B1158" s="18" t="n">
        <v>46185</v>
      </c>
      <c r="C1158" s="1" t="n">
        <v>11</v>
      </c>
      <c r="D1158" s="1" t="s">
        <v>3228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3793</v>
      </c>
      <c r="N1158" s="1" t="n">
        <v>10</v>
      </c>
      <c r="O1158" s="1" t="n">
        <v>57.26</v>
      </c>
      <c r="P1158" s="0" t="s">
        <v>3222</v>
      </c>
    </row>
    <row r="1159" customFormat="false" ht="15" hidden="false" customHeight="true" outlineLevel="0" collapsed="false">
      <c r="A1159" s="1" t="n">
        <v>3</v>
      </c>
      <c r="B1159" s="18" t="n">
        <v>46185</v>
      </c>
      <c r="C1159" s="1" t="n">
        <v>11</v>
      </c>
      <c r="D1159" s="1" t="s">
        <v>3228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3794</v>
      </c>
      <c r="N1159" s="1" t="n">
        <v>24</v>
      </c>
      <c r="O1159" s="1" t="n">
        <v>88.96</v>
      </c>
      <c r="P1159" s="0" t="s">
        <v>3222</v>
      </c>
    </row>
    <row r="1160" customFormat="false" ht="15" hidden="false" customHeight="true" outlineLevel="0" collapsed="false">
      <c r="A1160" s="1" t="n">
        <v>3</v>
      </c>
      <c r="B1160" s="18" t="n">
        <v>46185</v>
      </c>
      <c r="C1160" s="1" t="n">
        <v>11</v>
      </c>
      <c r="D1160" s="1" t="s">
        <v>3228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3795</v>
      </c>
      <c r="N1160" s="1" t="n">
        <v>48</v>
      </c>
      <c r="O1160" s="1" t="n">
        <v>201.06</v>
      </c>
      <c r="P1160" s="0" t="s">
        <v>3222</v>
      </c>
    </row>
    <row r="1161" customFormat="false" ht="15" hidden="false" customHeight="true" outlineLevel="0" collapsed="false">
      <c r="A1161" s="1" t="n">
        <v>3</v>
      </c>
      <c r="B1161" s="18" t="n">
        <v>46185</v>
      </c>
      <c r="C1161" s="1" t="n">
        <v>11</v>
      </c>
      <c r="D1161" s="1" t="s">
        <v>3228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3796</v>
      </c>
      <c r="N1161" s="1" t="n">
        <v>48</v>
      </c>
      <c r="O1161" s="1" t="n">
        <v>153.56</v>
      </c>
      <c r="P1161" s="0" t="s">
        <v>3222</v>
      </c>
    </row>
    <row r="1162" customFormat="false" ht="15" hidden="false" customHeight="true" outlineLevel="0" collapsed="false">
      <c r="A1162" s="1" t="n">
        <v>3</v>
      </c>
      <c r="B1162" s="18" t="n">
        <v>46185</v>
      </c>
      <c r="C1162" s="1" t="n">
        <v>11</v>
      </c>
      <c r="D1162" s="1" t="s">
        <v>3228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3797</v>
      </c>
      <c r="N1162" s="1" t="n">
        <v>80</v>
      </c>
      <c r="O1162" s="1" t="n">
        <v>387.28</v>
      </c>
      <c r="P1162" s="0" t="s">
        <v>3222</v>
      </c>
    </row>
    <row r="1163" customFormat="false" ht="15" hidden="false" customHeight="true" outlineLevel="0" collapsed="false">
      <c r="A1163" s="1" t="n">
        <v>3</v>
      </c>
      <c r="B1163" s="18" t="n">
        <v>46185</v>
      </c>
      <c r="C1163" s="1" t="n">
        <v>11</v>
      </c>
      <c r="D1163" s="1" t="s">
        <v>3228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3798</v>
      </c>
      <c r="N1163" s="1" t="n">
        <v>50</v>
      </c>
      <c r="O1163" s="1" t="n">
        <v>139.76</v>
      </c>
      <c r="P1163" s="0" t="s">
        <v>3222</v>
      </c>
    </row>
    <row r="1164" customFormat="false" ht="15" hidden="false" customHeight="true" outlineLevel="0" collapsed="false">
      <c r="A1164" s="1" t="n">
        <v>3</v>
      </c>
      <c r="B1164" s="18" t="n">
        <v>46185</v>
      </c>
      <c r="C1164" s="1" t="n">
        <v>11</v>
      </c>
      <c r="D1164" s="1" t="s">
        <v>3228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3799</v>
      </c>
      <c r="N1164" s="1" t="n">
        <v>32</v>
      </c>
      <c r="O1164" s="1" t="n">
        <v>53.93</v>
      </c>
      <c r="P1164" s="0" t="s">
        <v>3222</v>
      </c>
    </row>
    <row r="1165" customFormat="false" ht="15" hidden="false" customHeight="true" outlineLevel="0" collapsed="false">
      <c r="A1165" s="1" t="n">
        <v>3</v>
      </c>
      <c r="B1165" s="18" t="n">
        <v>46185</v>
      </c>
      <c r="C1165" s="1" t="n">
        <v>11</v>
      </c>
      <c r="D1165" s="1" t="s">
        <v>3228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3800</v>
      </c>
      <c r="N1165" s="1" t="n">
        <v>96</v>
      </c>
      <c r="O1165" s="1" t="n">
        <v>41.76</v>
      </c>
      <c r="P1165" s="0" t="s">
        <v>3222</v>
      </c>
    </row>
    <row r="1166" customFormat="false" ht="15" hidden="false" customHeight="true" outlineLevel="0" collapsed="false">
      <c r="A1166" s="1" t="n">
        <v>3</v>
      </c>
      <c r="B1166" s="18" t="n">
        <v>46185</v>
      </c>
      <c r="C1166" s="1" t="n">
        <v>11</v>
      </c>
      <c r="D1166" s="1" t="s">
        <v>3228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3801</v>
      </c>
      <c r="N1166" s="1" t="n">
        <v>48</v>
      </c>
      <c r="O1166" s="1" t="n">
        <v>728.62</v>
      </c>
      <c r="P1166" s="0" t="s">
        <v>3222</v>
      </c>
    </row>
    <row r="1167" customFormat="false" ht="15" hidden="false" customHeight="true" outlineLevel="0" collapsed="false">
      <c r="A1167" s="1" t="n">
        <v>3</v>
      </c>
      <c r="B1167" s="18" t="n">
        <v>46185</v>
      </c>
      <c r="C1167" s="1" t="n">
        <v>11</v>
      </c>
      <c r="D1167" s="1" t="s">
        <v>3228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3802</v>
      </c>
      <c r="N1167" s="1" t="n">
        <v>20</v>
      </c>
      <c r="O1167" s="1" t="n">
        <v>16.86</v>
      </c>
      <c r="P1167" s="0" t="s">
        <v>3222</v>
      </c>
    </row>
    <row r="1168" customFormat="false" ht="15" hidden="false" customHeight="true" outlineLevel="0" collapsed="false">
      <c r="A1168" s="1" t="n">
        <v>3</v>
      </c>
      <c r="B1168" s="18" t="n">
        <v>46185</v>
      </c>
      <c r="C1168" s="1" t="n">
        <v>11</v>
      </c>
      <c r="D1168" s="1" t="s">
        <v>3228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3803</v>
      </c>
      <c r="N1168" s="1" t="n">
        <v>20</v>
      </c>
      <c r="O1168" s="1" t="n">
        <v>68.51</v>
      </c>
      <c r="P1168" s="0" t="s">
        <v>3222</v>
      </c>
    </row>
    <row r="1169" customFormat="false" ht="15" hidden="false" customHeight="true" outlineLevel="0" collapsed="false">
      <c r="A1169" s="1" t="n">
        <v>3</v>
      </c>
      <c r="B1169" s="18" t="n">
        <v>46185</v>
      </c>
      <c r="C1169" s="1" t="n">
        <v>11</v>
      </c>
      <c r="D1169" s="1" t="s">
        <v>3228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3230</v>
      </c>
      <c r="N1169" s="1" t="n">
        <v>72</v>
      </c>
      <c r="O1169" s="1" t="n">
        <v>604.66</v>
      </c>
      <c r="P1169" s="0" t="s">
        <v>3222</v>
      </c>
    </row>
    <row r="1170" customFormat="false" ht="15" hidden="false" customHeight="true" outlineLevel="0" collapsed="false">
      <c r="A1170" s="1" t="n">
        <v>3</v>
      </c>
      <c r="B1170" s="18" t="n">
        <v>46185</v>
      </c>
      <c r="C1170" s="1" t="n">
        <v>11</v>
      </c>
      <c r="D1170" s="1" t="s">
        <v>3228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3804</v>
      </c>
      <c r="N1170" s="1" t="n">
        <v>27</v>
      </c>
      <c r="O1170" s="1" t="n">
        <v>116.1</v>
      </c>
      <c r="P1170" s="0" t="s">
        <v>3222</v>
      </c>
    </row>
    <row r="1171" customFormat="false" ht="15" hidden="false" customHeight="true" outlineLevel="0" collapsed="false">
      <c r="A1171" s="1" t="n">
        <v>3</v>
      </c>
      <c r="B1171" s="18" t="n">
        <v>46185</v>
      </c>
      <c r="C1171" s="1" t="n">
        <v>11</v>
      </c>
      <c r="D1171" s="1" t="s">
        <v>3228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3805</v>
      </c>
      <c r="N1171" s="1" t="n">
        <v>90</v>
      </c>
      <c r="O1171" s="1" t="n">
        <v>234</v>
      </c>
      <c r="P1171" s="0" t="s">
        <v>3222</v>
      </c>
    </row>
    <row r="1172" customFormat="false" ht="15" hidden="false" customHeight="true" outlineLevel="0" collapsed="false">
      <c r="A1172" s="1" t="n">
        <v>3</v>
      </c>
      <c r="B1172" s="18" t="n">
        <v>46185</v>
      </c>
      <c r="C1172" s="1" t="n">
        <v>11</v>
      </c>
      <c r="D1172" s="1" t="s">
        <v>3228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3806</v>
      </c>
      <c r="N1172" s="1" t="n">
        <v>27</v>
      </c>
      <c r="O1172" s="1" t="n">
        <v>116.1</v>
      </c>
      <c r="P1172" s="0" t="s">
        <v>3222</v>
      </c>
    </row>
    <row r="1173" customFormat="false" ht="15" hidden="false" customHeight="true" outlineLevel="0" collapsed="false">
      <c r="A1173" s="1" t="n">
        <v>3</v>
      </c>
      <c r="B1173" s="18" t="n">
        <v>46185</v>
      </c>
      <c r="C1173" s="1" t="n">
        <v>11</v>
      </c>
      <c r="D1173" s="1" t="s">
        <v>3228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3807</v>
      </c>
      <c r="N1173" s="1" t="n">
        <v>27</v>
      </c>
      <c r="O1173" s="1" t="n">
        <v>135</v>
      </c>
      <c r="P1173" s="0" t="s">
        <v>3222</v>
      </c>
    </row>
    <row r="1174" customFormat="false" ht="15" hidden="false" customHeight="true" outlineLevel="0" collapsed="false">
      <c r="A1174" s="1" t="n">
        <v>3</v>
      </c>
      <c r="B1174" s="18" t="n">
        <v>46185</v>
      </c>
      <c r="C1174" s="1" t="n">
        <v>11</v>
      </c>
      <c r="D1174" s="1" t="s">
        <v>3228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3808</v>
      </c>
      <c r="N1174" s="1" t="n">
        <v>9</v>
      </c>
      <c r="O1174" s="1" t="n">
        <v>27</v>
      </c>
      <c r="P1174" s="0" t="s">
        <v>3222</v>
      </c>
    </row>
    <row r="1175" customFormat="false" ht="15" hidden="false" customHeight="true" outlineLevel="0" collapsed="false">
      <c r="A1175" s="1" t="n">
        <v>3</v>
      </c>
      <c r="B1175" s="18" t="n">
        <v>46185</v>
      </c>
      <c r="C1175" s="1" t="n">
        <v>11</v>
      </c>
      <c r="D1175" s="1" t="s">
        <v>3228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3809</v>
      </c>
      <c r="N1175" s="1" t="n">
        <v>18</v>
      </c>
      <c r="O1175" s="1" t="n">
        <v>84.6</v>
      </c>
      <c r="P1175" s="0" t="s">
        <v>3222</v>
      </c>
    </row>
    <row r="1176" customFormat="false" ht="15" hidden="false" customHeight="true" outlineLevel="0" collapsed="false">
      <c r="A1176" s="1" t="n">
        <v>3</v>
      </c>
      <c r="B1176" s="18" t="n">
        <v>46185</v>
      </c>
      <c r="C1176" s="1" t="n">
        <v>11</v>
      </c>
      <c r="D1176" s="1" t="s">
        <v>3228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3810</v>
      </c>
      <c r="N1176" s="1" t="n">
        <v>18</v>
      </c>
      <c r="O1176" s="1" t="n">
        <v>84.6</v>
      </c>
      <c r="P1176" s="0" t="s">
        <v>3222</v>
      </c>
    </row>
    <row r="1177" customFormat="false" ht="15" hidden="false" customHeight="true" outlineLevel="0" collapsed="false">
      <c r="A1177" s="1" t="n">
        <v>3</v>
      </c>
      <c r="B1177" s="18" t="n">
        <v>46185</v>
      </c>
      <c r="C1177" s="1" t="n">
        <v>11</v>
      </c>
      <c r="D1177" s="1" t="s">
        <v>3228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3811</v>
      </c>
      <c r="N1177" s="1" t="n">
        <v>18</v>
      </c>
      <c r="O1177" s="1" t="n">
        <v>84.6</v>
      </c>
      <c r="P1177" s="0" t="s">
        <v>3222</v>
      </c>
    </row>
    <row r="1178" customFormat="false" ht="15" hidden="false" customHeight="true" outlineLevel="0" collapsed="false">
      <c r="A1178" s="1" t="n">
        <v>3</v>
      </c>
      <c r="B1178" s="18" t="n">
        <v>46185</v>
      </c>
      <c r="C1178" s="1" t="n">
        <v>11</v>
      </c>
      <c r="D1178" s="1" t="s">
        <v>3228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3812</v>
      </c>
      <c r="N1178" s="1" t="n">
        <v>27</v>
      </c>
      <c r="O1178" s="1" t="n">
        <v>83.7</v>
      </c>
      <c r="P1178" s="0" t="s">
        <v>3222</v>
      </c>
    </row>
    <row r="1179" customFormat="false" ht="15" hidden="false" customHeight="true" outlineLevel="0" collapsed="false">
      <c r="A1179" s="1" t="n">
        <v>3</v>
      </c>
      <c r="B1179" s="18" t="n">
        <v>46185</v>
      </c>
      <c r="C1179" s="1" t="n">
        <v>11</v>
      </c>
      <c r="D1179" s="1" t="s">
        <v>3228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3813</v>
      </c>
      <c r="N1179" s="1" t="n">
        <v>27</v>
      </c>
      <c r="O1179" s="1" t="n">
        <v>116.1</v>
      </c>
      <c r="P1179" s="0" t="s">
        <v>3222</v>
      </c>
    </row>
    <row r="1180" customFormat="false" ht="15" hidden="false" customHeight="true" outlineLevel="0" collapsed="false">
      <c r="A1180" s="1" t="n">
        <v>3</v>
      </c>
      <c r="B1180" s="18" t="n">
        <v>46185</v>
      </c>
      <c r="C1180" s="1" t="n">
        <v>11</v>
      </c>
      <c r="D1180" s="1" t="s">
        <v>3228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3814</v>
      </c>
      <c r="N1180" s="1" t="n">
        <v>9</v>
      </c>
      <c r="O1180" s="1" t="n">
        <v>42.3</v>
      </c>
      <c r="P1180" s="0" t="s">
        <v>3222</v>
      </c>
    </row>
    <row r="1181" customFormat="false" ht="15" hidden="false" customHeight="true" outlineLevel="0" collapsed="false">
      <c r="A1181" s="1" t="n">
        <v>3</v>
      </c>
      <c r="B1181" s="18" t="n">
        <v>46185</v>
      </c>
      <c r="C1181" s="1" t="n">
        <v>11</v>
      </c>
      <c r="D1181" s="1" t="s">
        <v>3228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3241</v>
      </c>
      <c r="N1181" s="1" t="n">
        <v>18</v>
      </c>
      <c r="O1181" s="1" t="n">
        <v>92.91</v>
      </c>
      <c r="P1181" s="0" t="s">
        <v>3222</v>
      </c>
    </row>
    <row r="1182" customFormat="false" ht="15" hidden="false" customHeight="true" outlineLevel="0" collapsed="false">
      <c r="A1182" s="1" t="n">
        <v>3</v>
      </c>
      <c r="B1182" s="18" t="n">
        <v>46185</v>
      </c>
      <c r="C1182" s="1" t="n">
        <v>11</v>
      </c>
      <c r="D1182" s="1" t="s">
        <v>3228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3242</v>
      </c>
      <c r="N1182" s="1" t="n">
        <v>36</v>
      </c>
      <c r="O1182" s="1" t="n">
        <v>185.83</v>
      </c>
      <c r="P1182" s="0" t="s">
        <v>3222</v>
      </c>
    </row>
    <row r="1183" customFormat="false" ht="15" hidden="false" customHeight="true" outlineLevel="0" collapsed="false">
      <c r="A1183" s="1" t="n">
        <v>3</v>
      </c>
      <c r="B1183" s="18" t="n">
        <v>46185</v>
      </c>
      <c r="C1183" s="1" t="n">
        <v>11</v>
      </c>
      <c r="D1183" s="1" t="s">
        <v>3228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3243</v>
      </c>
      <c r="N1183" s="1" t="n">
        <v>90</v>
      </c>
      <c r="O1183" s="1" t="n">
        <v>542.6</v>
      </c>
      <c r="P1183" s="0" t="s">
        <v>3222</v>
      </c>
    </row>
    <row r="1184" customFormat="false" ht="15" hidden="false" customHeight="true" outlineLevel="0" collapsed="false">
      <c r="A1184" s="1" t="n">
        <v>3</v>
      </c>
      <c r="B1184" s="18" t="n">
        <v>46185</v>
      </c>
      <c r="C1184" s="1" t="n">
        <v>11</v>
      </c>
      <c r="D1184" s="1" t="s">
        <v>3228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3244</v>
      </c>
      <c r="N1184" s="1" t="n">
        <v>18</v>
      </c>
      <c r="O1184" s="1" t="n">
        <v>133.74</v>
      </c>
      <c r="P1184" s="0" t="s">
        <v>3222</v>
      </c>
    </row>
    <row r="1185" customFormat="false" ht="15" hidden="false" customHeight="true" outlineLevel="0" collapsed="false">
      <c r="A1185" s="1" t="n">
        <v>3</v>
      </c>
      <c r="B1185" s="18" t="n">
        <v>46185</v>
      </c>
      <c r="C1185" s="1" t="n">
        <v>11</v>
      </c>
      <c r="D1185" s="1" t="s">
        <v>3228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3815</v>
      </c>
      <c r="N1185" s="1" t="n">
        <v>30</v>
      </c>
      <c r="O1185" s="1" t="n">
        <v>222.91</v>
      </c>
      <c r="P1185" s="0" t="s">
        <v>3222</v>
      </c>
    </row>
    <row r="1186" customFormat="false" ht="15" hidden="false" customHeight="true" outlineLevel="0" collapsed="false">
      <c r="A1186" s="1" t="n">
        <v>3</v>
      </c>
      <c r="B1186" s="18" t="n">
        <v>46185</v>
      </c>
      <c r="C1186" s="1" t="n">
        <v>11</v>
      </c>
      <c r="D1186" s="1" t="s">
        <v>3228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3245</v>
      </c>
      <c r="N1186" s="1" t="n">
        <v>60</v>
      </c>
      <c r="O1186" s="1" t="n">
        <v>351.45</v>
      </c>
      <c r="P1186" s="0" t="s">
        <v>3222</v>
      </c>
    </row>
    <row r="1187" customFormat="false" ht="15" hidden="false" customHeight="true" outlineLevel="0" collapsed="false">
      <c r="A1187" s="1" t="n">
        <v>3</v>
      </c>
      <c r="B1187" s="18" t="n">
        <v>46185</v>
      </c>
      <c r="C1187" s="1" t="n">
        <v>11</v>
      </c>
      <c r="D1187" s="1" t="s">
        <v>3228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3816</v>
      </c>
      <c r="N1187" s="1" t="n">
        <v>48</v>
      </c>
      <c r="O1187" s="1" t="n">
        <v>175.18</v>
      </c>
      <c r="P1187" s="0" t="s">
        <v>3222</v>
      </c>
    </row>
    <row r="1188" customFormat="false" ht="15" hidden="false" customHeight="true" outlineLevel="0" collapsed="false">
      <c r="A1188" s="1" t="n">
        <v>3</v>
      </c>
      <c r="B1188" s="18" t="n">
        <v>46185</v>
      </c>
      <c r="C1188" s="1" t="n">
        <v>11</v>
      </c>
      <c r="D1188" s="1" t="s">
        <v>3228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3817</v>
      </c>
      <c r="N1188" s="1" t="n">
        <v>36</v>
      </c>
      <c r="O1188" s="1" t="n">
        <v>110.33</v>
      </c>
      <c r="P1188" s="0" t="s">
        <v>3222</v>
      </c>
    </row>
    <row r="1189" customFormat="false" ht="15" hidden="false" customHeight="true" outlineLevel="0" collapsed="false">
      <c r="A1189" s="1" t="n">
        <v>3</v>
      </c>
      <c r="B1189" s="18" t="n">
        <v>46185</v>
      </c>
      <c r="C1189" s="1" t="n">
        <v>11</v>
      </c>
      <c r="D1189" s="1" t="s">
        <v>3228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3818</v>
      </c>
      <c r="N1189" s="1" t="n">
        <v>60</v>
      </c>
      <c r="O1189" s="1" t="n">
        <v>508.12</v>
      </c>
      <c r="P1189" s="0" t="s">
        <v>3222</v>
      </c>
    </row>
    <row r="1190" customFormat="false" ht="15" hidden="false" customHeight="true" outlineLevel="0" collapsed="false">
      <c r="A1190" s="1" t="n">
        <v>3</v>
      </c>
      <c r="B1190" s="18" t="n">
        <v>46185</v>
      </c>
      <c r="C1190" s="1" t="n">
        <v>11</v>
      </c>
      <c r="D1190" s="1" t="s">
        <v>3228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3819</v>
      </c>
      <c r="N1190" s="1" t="n">
        <v>9</v>
      </c>
      <c r="O1190" s="1" t="n">
        <v>51.63</v>
      </c>
      <c r="P1190" s="0" t="s">
        <v>3222</v>
      </c>
    </row>
    <row r="1191" customFormat="false" ht="15" hidden="false" customHeight="true" outlineLevel="0" collapsed="false">
      <c r="A1191" s="1" t="n">
        <v>3</v>
      </c>
      <c r="B1191" s="18" t="n">
        <v>46185</v>
      </c>
      <c r="C1191" s="1" t="n">
        <v>11</v>
      </c>
      <c r="D1191" s="1" t="s">
        <v>3228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3247</v>
      </c>
      <c r="N1191" s="1" t="n">
        <v>135</v>
      </c>
      <c r="O1191" s="1" t="n">
        <v>890.11</v>
      </c>
      <c r="P1191" s="0" t="s">
        <v>3222</v>
      </c>
    </row>
    <row r="1192" customFormat="false" ht="15" hidden="false" customHeight="true" outlineLevel="0" collapsed="false">
      <c r="A1192" s="1" t="n">
        <v>3</v>
      </c>
      <c r="B1192" s="18" t="n">
        <v>46185</v>
      </c>
      <c r="C1192" s="1" t="n">
        <v>11</v>
      </c>
      <c r="D1192" s="1" t="s">
        <v>3228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3820</v>
      </c>
      <c r="N1192" s="1" t="n">
        <v>6</v>
      </c>
      <c r="O1192" s="1" t="n">
        <v>28.43</v>
      </c>
      <c r="P1192" s="0" t="s">
        <v>3222</v>
      </c>
    </row>
    <row r="1193" customFormat="false" ht="15" hidden="false" customHeight="true" outlineLevel="0" collapsed="false">
      <c r="A1193" s="1" t="n">
        <v>3</v>
      </c>
      <c r="B1193" s="18" t="n">
        <v>46185</v>
      </c>
      <c r="C1193" s="1" t="n">
        <v>11</v>
      </c>
      <c r="D1193" s="1" t="s">
        <v>3228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3821</v>
      </c>
      <c r="N1193" s="1" t="n">
        <v>30</v>
      </c>
      <c r="O1193" s="1" t="n">
        <v>163.02</v>
      </c>
      <c r="P1193" s="0" t="s">
        <v>3222</v>
      </c>
    </row>
    <row r="1194" customFormat="false" ht="15" hidden="false" customHeight="true" outlineLevel="0" collapsed="false">
      <c r="A1194" s="1" t="n">
        <v>3</v>
      </c>
      <c r="B1194" s="18" t="n">
        <v>46185</v>
      </c>
      <c r="C1194" s="1" t="n">
        <v>11</v>
      </c>
      <c r="D1194" s="1" t="s">
        <v>3228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3822</v>
      </c>
      <c r="N1194" s="1" t="n">
        <v>60</v>
      </c>
      <c r="O1194" s="1" t="n">
        <v>336.33</v>
      </c>
      <c r="P1194" s="0" t="s">
        <v>3222</v>
      </c>
    </row>
    <row r="1195" customFormat="false" ht="15" hidden="false" customHeight="true" outlineLevel="0" collapsed="false">
      <c r="A1195" s="1" t="n">
        <v>3</v>
      </c>
      <c r="B1195" s="18" t="n">
        <v>46185</v>
      </c>
      <c r="C1195" s="1" t="n">
        <v>11</v>
      </c>
      <c r="D1195" s="1" t="s">
        <v>3228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3248</v>
      </c>
      <c r="N1195" s="1" t="n">
        <v>54</v>
      </c>
      <c r="O1195" s="1" t="n">
        <v>309.77</v>
      </c>
      <c r="P1195" s="0" t="s">
        <v>3222</v>
      </c>
    </row>
    <row r="1196" customFormat="false" ht="15" hidden="false" customHeight="true" outlineLevel="0" collapsed="false">
      <c r="A1196" s="1" t="n">
        <v>3</v>
      </c>
      <c r="B1196" s="18" t="n">
        <v>46185</v>
      </c>
      <c r="C1196" s="1" t="n">
        <v>11</v>
      </c>
      <c r="D1196" s="1" t="s">
        <v>3228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3251</v>
      </c>
      <c r="N1196" s="1" t="n">
        <v>60</v>
      </c>
      <c r="O1196" s="1" t="n">
        <v>574.05</v>
      </c>
      <c r="P1196" s="0" t="s">
        <v>3222</v>
      </c>
    </row>
    <row r="1197" customFormat="false" ht="15" hidden="false" customHeight="true" outlineLevel="0" collapsed="false">
      <c r="A1197" s="1" t="n">
        <v>3</v>
      </c>
      <c r="B1197" s="18" t="n">
        <v>46185</v>
      </c>
      <c r="C1197" s="1" t="n">
        <v>11</v>
      </c>
      <c r="D1197" s="1" t="s">
        <v>3228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3243</v>
      </c>
      <c r="N1197" s="1" t="n">
        <v>150</v>
      </c>
      <c r="O1197" s="1" t="n">
        <v>1309.61</v>
      </c>
      <c r="P1197" s="0" t="s">
        <v>3222</v>
      </c>
    </row>
    <row r="1198" customFormat="false" ht="15" hidden="false" customHeight="true" outlineLevel="0" collapsed="false">
      <c r="A1198" s="1" t="n">
        <v>3</v>
      </c>
      <c r="B1198" s="18" t="n">
        <v>46185</v>
      </c>
      <c r="C1198" s="1" t="n">
        <v>11</v>
      </c>
      <c r="D1198" s="1" t="s">
        <v>3228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3823</v>
      </c>
      <c r="N1198" s="1" t="n">
        <v>36</v>
      </c>
      <c r="O1198" s="1" t="n">
        <v>121.95</v>
      </c>
      <c r="P1198" s="0" t="s">
        <v>3222</v>
      </c>
    </row>
    <row r="1199" customFormat="false" ht="15" hidden="false" customHeight="true" outlineLevel="0" collapsed="false">
      <c r="A1199" s="1" t="n">
        <v>3</v>
      </c>
      <c r="B1199" s="18" t="n">
        <v>46185</v>
      </c>
      <c r="C1199" s="1" t="n">
        <v>11</v>
      </c>
      <c r="D1199" s="1" t="s">
        <v>3228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3252</v>
      </c>
      <c r="N1199" s="1" t="n">
        <v>12</v>
      </c>
      <c r="O1199" s="1" t="n">
        <v>44.88</v>
      </c>
      <c r="P1199" s="0" t="s">
        <v>3222</v>
      </c>
    </row>
    <row r="1200" customFormat="false" ht="15" hidden="false" customHeight="true" outlineLevel="0" collapsed="false">
      <c r="A1200" s="1" t="n">
        <v>3</v>
      </c>
      <c r="B1200" s="18" t="n">
        <v>46185</v>
      </c>
      <c r="C1200" s="1" t="n">
        <v>11</v>
      </c>
      <c r="D1200" s="1" t="s">
        <v>3228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3253</v>
      </c>
      <c r="N1200" s="1" t="n">
        <v>12</v>
      </c>
      <c r="O1200" s="1" t="n">
        <v>44.88</v>
      </c>
      <c r="P1200" s="0" t="s">
        <v>3222</v>
      </c>
    </row>
    <row r="1201" customFormat="false" ht="15" hidden="false" customHeight="true" outlineLevel="0" collapsed="false">
      <c r="A1201" s="1" t="n">
        <v>3</v>
      </c>
      <c r="B1201" s="18" t="n">
        <v>46186</v>
      </c>
      <c r="C1201" s="1" t="n">
        <v>1</v>
      </c>
      <c r="D1201" s="1" t="s">
        <v>3255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3277</v>
      </c>
      <c r="N1201" s="1" t="n">
        <v>20</v>
      </c>
      <c r="O1201" s="1" t="n">
        <v>240</v>
      </c>
      <c r="P1201" s="0" t="s">
        <v>3222</v>
      </c>
    </row>
    <row r="1202" customFormat="false" ht="15" hidden="false" customHeight="true" outlineLevel="0" collapsed="false">
      <c r="A1202" s="1" t="n">
        <v>3</v>
      </c>
      <c r="B1202" s="18" t="n">
        <v>46186</v>
      </c>
      <c r="C1202" s="1" t="n">
        <v>1</v>
      </c>
      <c r="D1202" s="1" t="s">
        <v>3255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3308</v>
      </c>
      <c r="N1202" s="1" t="n">
        <v>36</v>
      </c>
      <c r="O1202" s="1" t="n">
        <v>71.7</v>
      </c>
      <c r="P1202" s="0" t="s">
        <v>3222</v>
      </c>
    </row>
    <row r="1203" customFormat="false" ht="15" hidden="false" customHeight="true" outlineLevel="0" collapsed="false">
      <c r="A1203" s="1" t="n">
        <v>3</v>
      </c>
      <c r="B1203" s="18" t="n">
        <v>46186</v>
      </c>
      <c r="C1203" s="1" t="n">
        <v>1</v>
      </c>
      <c r="D1203" s="1" t="s">
        <v>3255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3309</v>
      </c>
      <c r="N1203" s="1" t="n">
        <v>36</v>
      </c>
      <c r="O1203" s="1" t="n">
        <v>71.7</v>
      </c>
      <c r="P1203" s="0" t="s">
        <v>3222</v>
      </c>
    </row>
    <row r="1204" customFormat="false" ht="15" hidden="false" customHeight="true" outlineLevel="0" collapsed="false">
      <c r="A1204" s="1" t="n">
        <v>3</v>
      </c>
      <c r="B1204" s="18" t="n">
        <v>46186</v>
      </c>
      <c r="C1204" s="1" t="n">
        <v>1</v>
      </c>
      <c r="D1204" s="1" t="s">
        <v>3255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3310</v>
      </c>
      <c r="N1204" s="1" t="n">
        <v>36</v>
      </c>
      <c r="O1204" s="1" t="n">
        <v>71.7</v>
      </c>
      <c r="P1204" s="0" t="s">
        <v>3222</v>
      </c>
    </row>
    <row r="1205" customFormat="false" ht="15" hidden="false" customHeight="true" outlineLevel="0" collapsed="false">
      <c r="A1205" s="1" t="n">
        <v>3</v>
      </c>
      <c r="B1205" s="18" t="n">
        <v>46186</v>
      </c>
      <c r="C1205" s="1" t="n">
        <v>1</v>
      </c>
      <c r="D1205" s="1" t="s">
        <v>3255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3824</v>
      </c>
      <c r="N1205" s="1" t="n">
        <v>6</v>
      </c>
      <c r="O1205" s="1" t="n">
        <v>66.6</v>
      </c>
      <c r="P1205" s="0" t="s">
        <v>3222</v>
      </c>
    </row>
    <row r="1206" customFormat="false" ht="15" hidden="false" customHeight="true" outlineLevel="0" collapsed="false">
      <c r="A1206" s="1" t="n">
        <v>3</v>
      </c>
      <c r="B1206" s="18" t="n">
        <v>46186</v>
      </c>
      <c r="C1206" s="1" t="n">
        <v>1</v>
      </c>
      <c r="D1206" s="1" t="s">
        <v>3255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3825</v>
      </c>
      <c r="N1206" s="1" t="n">
        <v>24</v>
      </c>
      <c r="O1206" s="1" t="n">
        <v>66.96</v>
      </c>
      <c r="P1206" s="0" t="s">
        <v>3222</v>
      </c>
    </row>
    <row r="1207" customFormat="false" ht="15" hidden="false" customHeight="true" outlineLevel="0" collapsed="false">
      <c r="A1207" s="1" t="n">
        <v>3</v>
      </c>
      <c r="B1207" s="18" t="n">
        <v>46186</v>
      </c>
      <c r="C1207" s="1" t="n">
        <v>1</v>
      </c>
      <c r="D1207" s="1" t="s">
        <v>3255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3826</v>
      </c>
      <c r="N1207" s="1" t="n">
        <v>12</v>
      </c>
      <c r="O1207" s="1" t="n">
        <v>97.8</v>
      </c>
      <c r="P1207" s="0" t="s">
        <v>3222</v>
      </c>
    </row>
    <row r="1208" customFormat="false" ht="15" hidden="false" customHeight="true" outlineLevel="0" collapsed="false">
      <c r="A1208" s="1" t="n">
        <v>3</v>
      </c>
      <c r="B1208" s="18" t="n">
        <v>46186</v>
      </c>
      <c r="C1208" s="1" t="n">
        <v>2</v>
      </c>
      <c r="D1208" s="1" t="s">
        <v>3220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3221</v>
      </c>
      <c r="N1208" s="1" t="n">
        <v>10</v>
      </c>
      <c r="O1208" s="1" t="n">
        <v>25</v>
      </c>
      <c r="P1208" s="0" t="s">
        <v>3222</v>
      </c>
    </row>
    <row r="1209" customFormat="false" ht="15" hidden="false" customHeight="true" outlineLevel="0" collapsed="false">
      <c r="A1209" s="1" t="n">
        <v>3</v>
      </c>
      <c r="B1209" s="18" t="n">
        <v>46186</v>
      </c>
      <c r="C1209" s="1" t="n">
        <v>2</v>
      </c>
      <c r="D1209" s="1" t="s">
        <v>3220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3223</v>
      </c>
      <c r="N1209" s="1" t="n">
        <v>10</v>
      </c>
      <c r="O1209" s="1" t="n">
        <v>70</v>
      </c>
      <c r="P1209" s="0" t="s">
        <v>3222</v>
      </c>
    </row>
    <row r="1210" customFormat="false" ht="15" hidden="false" customHeight="true" outlineLevel="0" collapsed="false">
      <c r="A1210" s="1" t="n">
        <v>3</v>
      </c>
      <c r="B1210" s="18" t="n">
        <v>46186</v>
      </c>
      <c r="C1210" s="1" t="n">
        <v>2</v>
      </c>
      <c r="D1210" s="1" t="s">
        <v>3220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3224</v>
      </c>
      <c r="N1210" s="1" t="n">
        <v>120</v>
      </c>
      <c r="O1210" s="1" t="n">
        <v>240</v>
      </c>
      <c r="P1210" s="0" t="s">
        <v>3222</v>
      </c>
    </row>
    <row r="1211" customFormat="false" ht="15" hidden="false" customHeight="true" outlineLevel="0" collapsed="false">
      <c r="A1211" s="1" t="n">
        <v>3</v>
      </c>
      <c r="B1211" s="18" t="n">
        <v>46186</v>
      </c>
      <c r="C1211" s="1" t="n">
        <v>2</v>
      </c>
      <c r="D1211" s="1" t="s">
        <v>3220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3225</v>
      </c>
      <c r="N1211" s="1" t="n">
        <v>20</v>
      </c>
      <c r="O1211" s="1" t="n">
        <v>120</v>
      </c>
      <c r="P1211" s="0" t="s">
        <v>3222</v>
      </c>
    </row>
    <row r="1212" customFormat="false" ht="15" hidden="false" customHeight="true" outlineLevel="0" collapsed="false">
      <c r="A1212" s="1" t="n">
        <v>3</v>
      </c>
      <c r="B1212" s="18" t="n">
        <v>46186</v>
      </c>
      <c r="C1212" s="1" t="n">
        <v>6</v>
      </c>
      <c r="D1212" s="1" t="s">
        <v>3227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3221</v>
      </c>
      <c r="N1212" s="1" t="n">
        <v>10</v>
      </c>
      <c r="O1212" s="1" t="n">
        <v>25</v>
      </c>
      <c r="P1212" s="0" t="s">
        <v>3222</v>
      </c>
    </row>
    <row r="1213" customFormat="false" ht="15" hidden="false" customHeight="true" outlineLevel="0" collapsed="false">
      <c r="A1213" s="1" t="n">
        <v>3</v>
      </c>
      <c r="B1213" s="18" t="n">
        <v>46186</v>
      </c>
      <c r="C1213" s="1" t="n">
        <v>6</v>
      </c>
      <c r="D1213" s="1" t="s">
        <v>3227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3223</v>
      </c>
      <c r="N1213" s="1" t="n">
        <v>10</v>
      </c>
      <c r="O1213" s="1" t="n">
        <v>70</v>
      </c>
      <c r="P1213" s="0" t="s">
        <v>3222</v>
      </c>
    </row>
    <row r="1214" customFormat="false" ht="15" hidden="false" customHeight="true" outlineLevel="0" collapsed="false">
      <c r="A1214" s="1" t="n">
        <v>3</v>
      </c>
      <c r="B1214" s="18" t="n">
        <v>46186</v>
      </c>
      <c r="C1214" s="1" t="n">
        <v>6</v>
      </c>
      <c r="D1214" s="1" t="s">
        <v>3227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3224</v>
      </c>
      <c r="N1214" s="1" t="n">
        <v>120</v>
      </c>
      <c r="O1214" s="1" t="n">
        <v>240</v>
      </c>
      <c r="P1214" s="0" t="s">
        <v>3222</v>
      </c>
    </row>
    <row r="1215" customFormat="false" ht="15" hidden="false" customHeight="true" outlineLevel="0" collapsed="false">
      <c r="A1215" s="1" t="n">
        <v>3</v>
      </c>
      <c r="B1215" s="18" t="n">
        <v>46186</v>
      </c>
      <c r="C1215" s="1" t="n">
        <v>6</v>
      </c>
      <c r="D1215" s="1" t="s">
        <v>3227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3225</v>
      </c>
      <c r="N1215" s="1" t="n">
        <v>20</v>
      </c>
      <c r="O1215" s="1" t="n">
        <v>120</v>
      </c>
      <c r="P1215" s="0" t="s">
        <v>3222</v>
      </c>
    </row>
    <row r="1216" customFormat="false" ht="15" hidden="false" customHeight="true" outlineLevel="0" collapsed="false">
      <c r="A1216" s="1" t="n">
        <v>3</v>
      </c>
      <c r="B1216" s="18" t="n">
        <v>46188</v>
      </c>
      <c r="C1216" s="1" t="n">
        <v>1</v>
      </c>
      <c r="D1216" s="1" t="s">
        <v>3255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3505</v>
      </c>
      <c r="N1216" s="1" t="n">
        <v>30</v>
      </c>
      <c r="O1216" s="1" t="n">
        <v>360</v>
      </c>
      <c r="P1216" s="0" t="s">
        <v>3222</v>
      </c>
    </row>
    <row r="1217" customFormat="false" ht="15" hidden="false" customHeight="true" outlineLevel="0" collapsed="false">
      <c r="A1217" s="1" t="n">
        <v>3</v>
      </c>
      <c r="B1217" s="18" t="n">
        <v>46188</v>
      </c>
      <c r="C1217" s="1" t="n">
        <v>1</v>
      </c>
      <c r="D1217" s="1" t="s">
        <v>3255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3256</v>
      </c>
      <c r="N1217" s="1" t="n">
        <v>180</v>
      </c>
      <c r="O1217" s="1" t="n">
        <v>270</v>
      </c>
      <c r="P1217" s="0" t="s">
        <v>3222</v>
      </c>
    </row>
    <row r="1218" customFormat="false" ht="15" hidden="false" customHeight="true" outlineLevel="0" collapsed="false">
      <c r="A1218" s="1" t="n">
        <v>3</v>
      </c>
      <c r="B1218" s="18" t="n">
        <v>46188</v>
      </c>
      <c r="C1218" s="1" t="n">
        <v>1</v>
      </c>
      <c r="D1218" s="1" t="s">
        <v>3255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3827</v>
      </c>
      <c r="N1218" s="1" t="n">
        <v>24</v>
      </c>
      <c r="O1218" s="1" t="n">
        <v>88</v>
      </c>
      <c r="P1218" s="0" t="s">
        <v>3222</v>
      </c>
    </row>
    <row r="1219" customFormat="false" ht="15" hidden="false" customHeight="true" outlineLevel="0" collapsed="false">
      <c r="A1219" s="1" t="n">
        <v>3</v>
      </c>
      <c r="B1219" s="18" t="n">
        <v>46188</v>
      </c>
      <c r="C1219" s="1" t="n">
        <v>1</v>
      </c>
      <c r="D1219" s="1" t="s">
        <v>3255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3828</v>
      </c>
      <c r="N1219" s="1" t="n">
        <v>24</v>
      </c>
      <c r="O1219" s="1" t="n">
        <v>83</v>
      </c>
      <c r="P1219" s="0" t="s">
        <v>3222</v>
      </c>
    </row>
    <row r="1220" customFormat="false" ht="15" hidden="false" customHeight="true" outlineLevel="0" collapsed="false">
      <c r="A1220" s="1" t="n">
        <v>3</v>
      </c>
      <c r="B1220" s="18" t="n">
        <v>46188</v>
      </c>
      <c r="C1220" s="1" t="n">
        <v>1</v>
      </c>
      <c r="D1220" s="1" t="s">
        <v>3255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3829</v>
      </c>
      <c r="N1220" s="1" t="n">
        <v>24</v>
      </c>
      <c r="O1220" s="1" t="n">
        <v>79.5</v>
      </c>
      <c r="P1220" s="0" t="s">
        <v>3222</v>
      </c>
    </row>
    <row r="1221" customFormat="false" ht="15" hidden="false" customHeight="true" outlineLevel="0" collapsed="false">
      <c r="A1221" s="1" t="n">
        <v>3</v>
      </c>
      <c r="B1221" s="18" t="n">
        <v>46188</v>
      </c>
      <c r="C1221" s="1" t="n">
        <v>1</v>
      </c>
      <c r="D1221" s="1" t="s">
        <v>3255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3830</v>
      </c>
      <c r="N1221" s="1" t="n">
        <v>12</v>
      </c>
      <c r="O1221" s="1" t="n">
        <v>88</v>
      </c>
      <c r="P1221" s="0" t="s">
        <v>3222</v>
      </c>
    </row>
    <row r="1222" customFormat="false" ht="15" hidden="false" customHeight="true" outlineLevel="0" collapsed="false">
      <c r="A1222" s="1" t="n">
        <v>3</v>
      </c>
      <c r="B1222" s="18" t="n">
        <v>46188</v>
      </c>
      <c r="C1222" s="1" t="n">
        <v>1</v>
      </c>
      <c r="D1222" s="1" t="s">
        <v>3255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3831</v>
      </c>
      <c r="N1222" s="1" t="n">
        <v>12</v>
      </c>
      <c r="O1222" s="1" t="n">
        <v>89</v>
      </c>
      <c r="P1222" s="0" t="s">
        <v>3222</v>
      </c>
    </row>
    <row r="1223" customFormat="false" ht="15" hidden="false" customHeight="true" outlineLevel="0" collapsed="false">
      <c r="A1223" s="1" t="n">
        <v>3</v>
      </c>
      <c r="B1223" s="18" t="n">
        <v>46188</v>
      </c>
      <c r="C1223" s="1" t="n">
        <v>1</v>
      </c>
      <c r="D1223" s="1" t="s">
        <v>3255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3832</v>
      </c>
      <c r="N1223" s="1" t="n">
        <v>24</v>
      </c>
      <c r="O1223" s="1" t="n">
        <v>176</v>
      </c>
      <c r="P1223" s="0" t="s">
        <v>3222</v>
      </c>
    </row>
    <row r="1224" customFormat="false" ht="15" hidden="false" customHeight="true" outlineLevel="0" collapsed="false">
      <c r="A1224" s="1" t="n">
        <v>3</v>
      </c>
      <c r="B1224" s="18" t="n">
        <v>46188</v>
      </c>
      <c r="C1224" s="1" t="n">
        <v>1</v>
      </c>
      <c r="D1224" s="1" t="s">
        <v>3255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3833</v>
      </c>
      <c r="N1224" s="1" t="n">
        <v>12</v>
      </c>
      <c r="O1224" s="1" t="n">
        <v>89</v>
      </c>
      <c r="P1224" s="0" t="s">
        <v>3222</v>
      </c>
    </row>
    <row r="1225" customFormat="false" ht="15" hidden="false" customHeight="true" outlineLevel="0" collapsed="false">
      <c r="A1225" s="1" t="n">
        <v>3</v>
      </c>
      <c r="B1225" s="18" t="n">
        <v>46188</v>
      </c>
      <c r="C1225" s="1" t="n">
        <v>1</v>
      </c>
      <c r="D1225" s="1" t="s">
        <v>3255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3834</v>
      </c>
      <c r="N1225" s="1" t="n">
        <v>12</v>
      </c>
      <c r="O1225" s="1" t="n">
        <v>89</v>
      </c>
      <c r="P1225" s="0" t="s">
        <v>3222</v>
      </c>
    </row>
    <row r="1226" customFormat="false" ht="15" hidden="false" customHeight="true" outlineLevel="0" collapsed="false">
      <c r="A1226" s="1" t="n">
        <v>3</v>
      </c>
      <c r="B1226" s="18" t="n">
        <v>46188</v>
      </c>
      <c r="C1226" s="1" t="n">
        <v>1</v>
      </c>
      <c r="D1226" s="1" t="s">
        <v>3255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3835</v>
      </c>
      <c r="N1226" s="1" t="n">
        <v>18</v>
      </c>
      <c r="O1226" s="1" t="n">
        <v>123.59</v>
      </c>
      <c r="P1226" s="0" t="s">
        <v>3222</v>
      </c>
    </row>
    <row r="1227" customFormat="false" ht="15" hidden="false" customHeight="true" outlineLevel="0" collapsed="false">
      <c r="A1227" s="1" t="n">
        <v>3</v>
      </c>
      <c r="B1227" s="18" t="n">
        <v>46188</v>
      </c>
      <c r="C1227" s="1" t="n">
        <v>1</v>
      </c>
      <c r="D1227" s="1" t="s">
        <v>3255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3475</v>
      </c>
      <c r="N1227" s="1" t="n">
        <v>30</v>
      </c>
      <c r="O1227" s="1" t="n">
        <v>205.68</v>
      </c>
      <c r="P1227" s="0" t="s">
        <v>3222</v>
      </c>
    </row>
    <row r="1228" customFormat="false" ht="15" hidden="false" customHeight="true" outlineLevel="0" collapsed="false">
      <c r="A1228" s="1" t="n">
        <v>3</v>
      </c>
      <c r="B1228" s="18" t="n">
        <v>46188</v>
      </c>
      <c r="C1228" s="1" t="n">
        <v>1</v>
      </c>
      <c r="D1228" s="1" t="s">
        <v>3255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3836</v>
      </c>
      <c r="N1228" s="1" t="n">
        <v>18</v>
      </c>
      <c r="O1228" s="1" t="n">
        <v>138.59</v>
      </c>
      <c r="P1228" s="0" t="s">
        <v>3222</v>
      </c>
    </row>
    <row r="1229" customFormat="false" ht="15" hidden="false" customHeight="true" outlineLevel="0" collapsed="false">
      <c r="A1229" s="1" t="n">
        <v>3</v>
      </c>
      <c r="B1229" s="18" t="n">
        <v>46188</v>
      </c>
      <c r="C1229" s="1" t="n">
        <v>1</v>
      </c>
      <c r="D1229" s="1" t="s">
        <v>3255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3837</v>
      </c>
      <c r="N1229" s="1" t="n">
        <v>120</v>
      </c>
      <c r="O1229" s="1" t="n">
        <v>368.990088</v>
      </c>
      <c r="P1229" s="0" t="s">
        <v>3222</v>
      </c>
    </row>
    <row r="1230" customFormat="false" ht="15" hidden="false" customHeight="true" outlineLevel="0" collapsed="false">
      <c r="A1230" s="1" t="n">
        <v>3</v>
      </c>
      <c r="B1230" s="18" t="n">
        <v>46188</v>
      </c>
      <c r="C1230" s="1" t="n">
        <v>1</v>
      </c>
      <c r="D1230" s="1" t="s">
        <v>3255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3838</v>
      </c>
      <c r="N1230" s="1" t="n">
        <v>36</v>
      </c>
      <c r="O1230" s="1" t="n">
        <v>277.15</v>
      </c>
      <c r="P1230" s="0" t="s">
        <v>3222</v>
      </c>
    </row>
    <row r="1231" customFormat="false" ht="15" hidden="false" customHeight="true" outlineLevel="0" collapsed="false">
      <c r="A1231" s="1" t="n">
        <v>3</v>
      </c>
      <c r="B1231" s="18" t="n">
        <v>46188</v>
      </c>
      <c r="C1231" s="1" t="n">
        <v>1</v>
      </c>
      <c r="D1231" s="1" t="s">
        <v>3255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3839</v>
      </c>
      <c r="N1231" s="1" t="n">
        <v>120</v>
      </c>
      <c r="O1231" s="1" t="n">
        <v>368.990051</v>
      </c>
      <c r="P1231" s="0" t="s">
        <v>3222</v>
      </c>
    </row>
    <row r="1232" customFormat="false" ht="15" hidden="false" customHeight="true" outlineLevel="0" collapsed="false">
      <c r="A1232" s="1" t="n">
        <v>3</v>
      </c>
      <c r="B1232" s="18" t="n">
        <v>46188</v>
      </c>
      <c r="C1232" s="1" t="n">
        <v>1</v>
      </c>
      <c r="D1232" s="1" t="s">
        <v>3255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3481</v>
      </c>
      <c r="N1232" s="1" t="n">
        <v>30</v>
      </c>
      <c r="O1232" s="1" t="n">
        <v>81.970106</v>
      </c>
      <c r="P1232" s="0" t="s">
        <v>3222</v>
      </c>
    </row>
    <row r="1233" customFormat="false" ht="15" hidden="false" customHeight="true" outlineLevel="0" collapsed="false">
      <c r="A1233" s="1" t="n">
        <v>3</v>
      </c>
      <c r="B1233" s="18" t="n">
        <v>46188</v>
      </c>
      <c r="C1233" s="1" t="n">
        <v>1</v>
      </c>
      <c r="D1233" s="1" t="s">
        <v>3255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3840</v>
      </c>
      <c r="N1233" s="1" t="n">
        <v>16</v>
      </c>
      <c r="O1233" s="1" t="n">
        <v>58.829918</v>
      </c>
      <c r="P1233" s="0" t="s">
        <v>3222</v>
      </c>
    </row>
    <row r="1234" customFormat="false" ht="15" hidden="false" customHeight="true" outlineLevel="0" collapsed="false">
      <c r="A1234" s="1" t="n">
        <v>3</v>
      </c>
      <c r="B1234" s="18" t="n">
        <v>46188</v>
      </c>
      <c r="C1234" s="1" t="n">
        <v>1</v>
      </c>
      <c r="D1234" s="1" t="s">
        <v>3255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3484</v>
      </c>
      <c r="N1234" s="1" t="n">
        <v>16</v>
      </c>
      <c r="O1234" s="1" t="n">
        <v>46.460013</v>
      </c>
      <c r="P1234" s="0" t="s">
        <v>3222</v>
      </c>
    </row>
    <row r="1235" customFormat="false" ht="15" hidden="false" customHeight="true" outlineLevel="0" collapsed="false">
      <c r="A1235" s="1" t="n">
        <v>3</v>
      </c>
      <c r="B1235" s="18" t="n">
        <v>46188</v>
      </c>
      <c r="C1235" s="1" t="n">
        <v>1</v>
      </c>
      <c r="D1235" s="1" t="s">
        <v>3255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3841</v>
      </c>
      <c r="N1235" s="1" t="n">
        <v>30</v>
      </c>
      <c r="O1235" s="1" t="n">
        <v>81.980072</v>
      </c>
      <c r="P1235" s="0" t="s">
        <v>3222</v>
      </c>
    </row>
    <row r="1236" customFormat="false" ht="15" hidden="false" customHeight="true" outlineLevel="0" collapsed="false">
      <c r="A1236" s="1" t="n">
        <v>3</v>
      </c>
      <c r="B1236" s="18" t="n">
        <v>46188</v>
      </c>
      <c r="C1236" s="1" t="n">
        <v>1</v>
      </c>
      <c r="D1236" s="1" t="s">
        <v>3255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3842</v>
      </c>
      <c r="N1236" s="1" t="n">
        <v>96</v>
      </c>
      <c r="O1236" s="1" t="n">
        <v>539.700094</v>
      </c>
      <c r="P1236" s="0" t="s">
        <v>3222</v>
      </c>
    </row>
    <row r="1237" customFormat="false" ht="15" hidden="false" customHeight="true" outlineLevel="0" collapsed="false">
      <c r="A1237" s="1" t="n">
        <v>3</v>
      </c>
      <c r="B1237" s="18" t="n">
        <v>46188</v>
      </c>
      <c r="C1237" s="1" t="n">
        <v>1</v>
      </c>
      <c r="D1237" s="1" t="s">
        <v>3255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3843</v>
      </c>
      <c r="N1237" s="1" t="n">
        <v>24</v>
      </c>
      <c r="O1237" s="1" t="n">
        <v>76.23</v>
      </c>
      <c r="P1237" s="0" t="s">
        <v>3222</v>
      </c>
    </row>
    <row r="1238" customFormat="false" ht="15" hidden="false" customHeight="true" outlineLevel="0" collapsed="false">
      <c r="A1238" s="1" t="n">
        <v>3</v>
      </c>
      <c r="B1238" s="18" t="n">
        <v>46188</v>
      </c>
      <c r="C1238" s="1" t="n">
        <v>1</v>
      </c>
      <c r="D1238" s="1" t="s">
        <v>3255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3486</v>
      </c>
      <c r="N1238" s="1" t="n">
        <v>24</v>
      </c>
      <c r="O1238" s="1" t="n">
        <v>92.51</v>
      </c>
      <c r="P1238" s="0" t="s">
        <v>3222</v>
      </c>
    </row>
    <row r="1239" customFormat="false" ht="15" hidden="false" customHeight="true" outlineLevel="0" collapsed="false">
      <c r="A1239" s="1" t="n">
        <v>3</v>
      </c>
      <c r="B1239" s="18" t="n">
        <v>46188</v>
      </c>
      <c r="C1239" s="1" t="n">
        <v>1</v>
      </c>
      <c r="D1239" s="1" t="s">
        <v>3255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3844</v>
      </c>
      <c r="N1239" s="1" t="n">
        <v>60</v>
      </c>
      <c r="O1239" s="1" t="n">
        <v>256.45011</v>
      </c>
      <c r="P1239" s="0" t="s">
        <v>3222</v>
      </c>
    </row>
    <row r="1240" customFormat="false" ht="15" hidden="false" customHeight="true" outlineLevel="0" collapsed="false">
      <c r="A1240" s="1" t="n">
        <v>3</v>
      </c>
      <c r="B1240" s="18" t="n">
        <v>46188</v>
      </c>
      <c r="C1240" s="1" t="n">
        <v>1</v>
      </c>
      <c r="D1240" s="1" t="s">
        <v>3255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3845</v>
      </c>
      <c r="N1240" s="1" t="n">
        <v>30</v>
      </c>
      <c r="O1240" s="1" t="n">
        <v>89.690085</v>
      </c>
      <c r="P1240" s="0" t="s">
        <v>3222</v>
      </c>
    </row>
    <row r="1241" customFormat="false" ht="15" hidden="false" customHeight="true" outlineLevel="0" collapsed="false">
      <c r="A1241" s="1" t="n">
        <v>3</v>
      </c>
      <c r="B1241" s="18" t="n">
        <v>46188</v>
      </c>
      <c r="C1241" s="1" t="n">
        <v>1</v>
      </c>
      <c r="D1241" s="1" t="s">
        <v>3255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3846</v>
      </c>
      <c r="N1241" s="1" t="n">
        <v>48</v>
      </c>
      <c r="O1241" s="1" t="n">
        <v>168.159919</v>
      </c>
      <c r="P1241" s="0" t="s">
        <v>3222</v>
      </c>
    </row>
    <row r="1242" customFormat="false" ht="15" hidden="false" customHeight="true" outlineLevel="0" collapsed="false">
      <c r="A1242" s="1" t="n">
        <v>3</v>
      </c>
      <c r="B1242" s="18" t="n">
        <v>46188</v>
      </c>
      <c r="C1242" s="1" t="n">
        <v>1</v>
      </c>
      <c r="D1242" s="1" t="s">
        <v>3255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3847</v>
      </c>
      <c r="N1242" s="1" t="n">
        <v>30</v>
      </c>
      <c r="O1242" s="1" t="n">
        <v>100.089889</v>
      </c>
      <c r="P1242" s="0" t="s">
        <v>3222</v>
      </c>
    </row>
    <row r="1243" customFormat="false" ht="15" hidden="false" customHeight="true" outlineLevel="0" collapsed="false">
      <c r="A1243" s="1" t="n">
        <v>3</v>
      </c>
      <c r="B1243" s="18" t="n">
        <v>46188</v>
      </c>
      <c r="C1243" s="1" t="n">
        <v>1</v>
      </c>
      <c r="D1243" s="1" t="s">
        <v>3255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3848</v>
      </c>
      <c r="N1243" s="1" t="n">
        <v>30</v>
      </c>
      <c r="O1243" s="1" t="n">
        <v>87.119906</v>
      </c>
      <c r="P1243" s="0" t="s">
        <v>3222</v>
      </c>
    </row>
    <row r="1244" customFormat="false" ht="15" hidden="false" customHeight="true" outlineLevel="0" collapsed="false">
      <c r="A1244" s="1" t="n">
        <v>3</v>
      </c>
      <c r="B1244" s="18" t="n">
        <v>46188</v>
      </c>
      <c r="C1244" s="1" t="n">
        <v>1</v>
      </c>
      <c r="D1244" s="1" t="s">
        <v>3255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3489</v>
      </c>
      <c r="N1244" s="1" t="n">
        <v>12</v>
      </c>
      <c r="O1244" s="1" t="n">
        <v>82.27</v>
      </c>
      <c r="P1244" s="0" t="s">
        <v>3222</v>
      </c>
    </row>
    <row r="1245" customFormat="false" ht="15" hidden="false" customHeight="true" outlineLevel="0" collapsed="false">
      <c r="A1245" s="1" t="n">
        <v>3</v>
      </c>
      <c r="B1245" s="18" t="n">
        <v>46188</v>
      </c>
      <c r="C1245" s="1" t="n">
        <v>1</v>
      </c>
      <c r="D1245" s="1" t="s">
        <v>3255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3849</v>
      </c>
      <c r="N1245" s="1" t="n">
        <v>30</v>
      </c>
      <c r="O1245" s="1" t="n">
        <v>79.410004</v>
      </c>
      <c r="P1245" s="0" t="s">
        <v>3222</v>
      </c>
    </row>
    <row r="1246" customFormat="false" ht="15" hidden="false" customHeight="true" outlineLevel="0" collapsed="false">
      <c r="A1246" s="1" t="n">
        <v>3</v>
      </c>
      <c r="B1246" s="18" t="n">
        <v>46188</v>
      </c>
      <c r="C1246" s="1" t="n">
        <v>1</v>
      </c>
      <c r="D1246" s="1" t="s">
        <v>3255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3850</v>
      </c>
      <c r="N1246" s="1" t="n">
        <v>16</v>
      </c>
      <c r="O1246" s="1" t="n">
        <v>54.759987</v>
      </c>
      <c r="P1246" s="0" t="s">
        <v>3222</v>
      </c>
    </row>
    <row r="1247" customFormat="false" ht="15" hidden="false" customHeight="true" outlineLevel="0" collapsed="false">
      <c r="A1247" s="1" t="n">
        <v>3</v>
      </c>
      <c r="B1247" s="18" t="n">
        <v>46188</v>
      </c>
      <c r="C1247" s="1" t="n">
        <v>1</v>
      </c>
      <c r="D1247" s="1" t="s">
        <v>3255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3851</v>
      </c>
      <c r="N1247" s="1" t="n">
        <v>24</v>
      </c>
      <c r="O1247" s="1" t="n">
        <v>82.16</v>
      </c>
      <c r="P1247" s="0" t="s">
        <v>3222</v>
      </c>
    </row>
    <row r="1248" customFormat="false" ht="15" hidden="false" customHeight="true" outlineLevel="0" collapsed="false">
      <c r="A1248" s="1" t="n">
        <v>3</v>
      </c>
      <c r="B1248" s="18" t="n">
        <v>46188</v>
      </c>
      <c r="C1248" s="1" t="n">
        <v>1</v>
      </c>
      <c r="D1248" s="1" t="s">
        <v>3255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3852</v>
      </c>
      <c r="N1248" s="1" t="n">
        <v>24</v>
      </c>
      <c r="O1248" s="1" t="n">
        <v>143.879997</v>
      </c>
      <c r="P1248" s="0" t="s">
        <v>3222</v>
      </c>
    </row>
    <row r="1249" customFormat="false" ht="15" hidden="false" customHeight="true" outlineLevel="0" collapsed="false">
      <c r="A1249" s="1" t="n">
        <v>3</v>
      </c>
      <c r="B1249" s="18" t="n">
        <v>46188</v>
      </c>
      <c r="C1249" s="1" t="n">
        <v>1</v>
      </c>
      <c r="D1249" s="1" t="s">
        <v>3255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3853</v>
      </c>
      <c r="N1249" s="1" t="n">
        <v>120</v>
      </c>
      <c r="O1249" s="1" t="n">
        <v>788.410094</v>
      </c>
      <c r="P1249" s="0" t="s">
        <v>3222</v>
      </c>
    </row>
    <row r="1250" customFormat="false" ht="15" hidden="false" customHeight="true" outlineLevel="0" collapsed="false">
      <c r="A1250" s="1" t="n">
        <v>3</v>
      </c>
      <c r="B1250" s="18" t="n">
        <v>46188</v>
      </c>
      <c r="C1250" s="1" t="n">
        <v>1</v>
      </c>
      <c r="D1250" s="1" t="s">
        <v>3255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3854</v>
      </c>
      <c r="N1250" s="1" t="n">
        <v>20</v>
      </c>
      <c r="O1250" s="1" t="n">
        <v>279.75</v>
      </c>
      <c r="P1250" s="0" t="s">
        <v>3222</v>
      </c>
    </row>
    <row r="1251" customFormat="false" ht="15" hidden="false" customHeight="true" outlineLevel="0" collapsed="false">
      <c r="A1251" s="1" t="n">
        <v>3</v>
      </c>
      <c r="B1251" s="18" t="n">
        <v>46188</v>
      </c>
      <c r="C1251" s="1" t="n">
        <v>1</v>
      </c>
      <c r="D1251" s="1" t="s">
        <v>3255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3855</v>
      </c>
      <c r="N1251" s="1" t="n">
        <v>3</v>
      </c>
      <c r="O1251" s="1" t="n">
        <v>437</v>
      </c>
      <c r="P1251" s="0" t="s">
        <v>3222</v>
      </c>
    </row>
    <row r="1252" customFormat="false" ht="15" hidden="false" customHeight="true" outlineLevel="0" collapsed="false">
      <c r="A1252" s="1" t="n">
        <v>3</v>
      </c>
      <c r="B1252" s="18" t="n">
        <v>46188</v>
      </c>
      <c r="C1252" s="1" t="n">
        <v>2</v>
      </c>
      <c r="D1252" s="1" t="s">
        <v>3220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3856</v>
      </c>
      <c r="N1252" s="1" t="n">
        <v>100</v>
      </c>
      <c r="O1252" s="1" t="n">
        <v>840</v>
      </c>
      <c r="P1252" s="0" t="s">
        <v>3222</v>
      </c>
    </row>
    <row r="1253" customFormat="false" ht="15" hidden="false" customHeight="true" outlineLevel="0" collapsed="false">
      <c r="A1253" s="1" t="n">
        <v>3</v>
      </c>
      <c r="B1253" s="18" t="n">
        <v>46188</v>
      </c>
      <c r="C1253" s="1" t="n">
        <v>2</v>
      </c>
      <c r="D1253" s="1" t="s">
        <v>3220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3857</v>
      </c>
      <c r="N1253" s="1" t="n">
        <v>50</v>
      </c>
      <c r="O1253" s="1" t="n">
        <v>220</v>
      </c>
      <c r="P1253" s="0" t="s">
        <v>3222</v>
      </c>
    </row>
    <row r="1254" customFormat="false" ht="15" hidden="false" customHeight="true" outlineLevel="0" collapsed="false">
      <c r="A1254" s="1" t="n">
        <v>3</v>
      </c>
      <c r="B1254" s="18" t="n">
        <v>46188</v>
      </c>
      <c r="C1254" s="1" t="n">
        <v>2</v>
      </c>
      <c r="D1254" s="1" t="s">
        <v>3220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3858</v>
      </c>
      <c r="N1254" s="1" t="n">
        <v>50</v>
      </c>
      <c r="O1254" s="1" t="n">
        <v>500</v>
      </c>
      <c r="P1254" s="0" t="s">
        <v>3222</v>
      </c>
    </row>
    <row r="1255" customFormat="false" ht="15" hidden="false" customHeight="true" outlineLevel="0" collapsed="false">
      <c r="A1255" s="1" t="n">
        <v>3</v>
      </c>
      <c r="B1255" s="18" t="n">
        <v>46188</v>
      </c>
      <c r="C1255" s="1" t="n">
        <v>2</v>
      </c>
      <c r="D1255" s="1" t="s">
        <v>3220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3859</v>
      </c>
      <c r="N1255" s="1" t="n">
        <v>25</v>
      </c>
      <c r="O1255" s="1" t="n">
        <v>110</v>
      </c>
      <c r="P1255" s="0" t="s">
        <v>3222</v>
      </c>
    </row>
    <row r="1256" customFormat="false" ht="15" hidden="false" customHeight="true" outlineLevel="0" collapsed="false">
      <c r="A1256" s="1" t="n">
        <v>3</v>
      </c>
      <c r="B1256" s="18" t="n">
        <v>46188</v>
      </c>
      <c r="C1256" s="1" t="n">
        <v>2</v>
      </c>
      <c r="D1256" s="1" t="s">
        <v>3220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3226</v>
      </c>
      <c r="N1256" s="1" t="n">
        <v>20</v>
      </c>
      <c r="O1256" s="1" t="n">
        <v>280</v>
      </c>
      <c r="P1256" s="0" t="s">
        <v>3222</v>
      </c>
    </row>
    <row r="1257" customFormat="false" ht="15" hidden="false" customHeight="true" outlineLevel="0" collapsed="false">
      <c r="A1257" s="1" t="n">
        <v>3</v>
      </c>
      <c r="B1257" s="18" t="n">
        <v>46188</v>
      </c>
      <c r="C1257" s="1" t="n">
        <v>6</v>
      </c>
      <c r="D1257" s="1" t="s">
        <v>3227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3856</v>
      </c>
      <c r="N1257" s="1" t="n">
        <v>100</v>
      </c>
      <c r="O1257" s="1" t="n">
        <v>840</v>
      </c>
      <c r="P1257" s="0" t="s">
        <v>3222</v>
      </c>
    </row>
    <row r="1258" customFormat="false" ht="15" hidden="false" customHeight="true" outlineLevel="0" collapsed="false">
      <c r="A1258" s="1" t="n">
        <v>3</v>
      </c>
      <c r="B1258" s="18" t="n">
        <v>46188</v>
      </c>
      <c r="C1258" s="1" t="n">
        <v>6</v>
      </c>
      <c r="D1258" s="1" t="s">
        <v>3227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3857</v>
      </c>
      <c r="N1258" s="1" t="n">
        <v>50</v>
      </c>
      <c r="O1258" s="1" t="n">
        <v>220</v>
      </c>
      <c r="P1258" s="0" t="s">
        <v>3222</v>
      </c>
    </row>
    <row r="1259" customFormat="false" ht="15" hidden="false" customHeight="true" outlineLevel="0" collapsed="false">
      <c r="A1259" s="1" t="n">
        <v>3</v>
      </c>
      <c r="B1259" s="18" t="n">
        <v>46188</v>
      </c>
      <c r="C1259" s="1" t="n">
        <v>6</v>
      </c>
      <c r="D1259" s="1" t="s">
        <v>3227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3858</v>
      </c>
      <c r="N1259" s="1" t="n">
        <v>50</v>
      </c>
      <c r="O1259" s="1" t="n">
        <v>500</v>
      </c>
      <c r="P1259" s="0" t="s">
        <v>3222</v>
      </c>
    </row>
    <row r="1260" customFormat="false" ht="15" hidden="false" customHeight="true" outlineLevel="0" collapsed="false">
      <c r="A1260" s="1" t="n">
        <v>3</v>
      </c>
      <c r="B1260" s="18" t="n">
        <v>46188</v>
      </c>
      <c r="C1260" s="1" t="n">
        <v>6</v>
      </c>
      <c r="D1260" s="1" t="s">
        <v>3227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3859</v>
      </c>
      <c r="N1260" s="1" t="n">
        <v>25</v>
      </c>
      <c r="O1260" s="1" t="n">
        <v>110</v>
      </c>
      <c r="P1260" s="0" t="s">
        <v>3222</v>
      </c>
    </row>
    <row r="1261" customFormat="false" ht="15" hidden="false" customHeight="true" outlineLevel="0" collapsed="false">
      <c r="A1261" s="1" t="n">
        <v>3</v>
      </c>
      <c r="B1261" s="18" t="n">
        <v>46188</v>
      </c>
      <c r="C1261" s="1" t="n">
        <v>6</v>
      </c>
      <c r="D1261" s="1" t="s">
        <v>3227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3226</v>
      </c>
      <c r="N1261" s="1" t="n">
        <v>20</v>
      </c>
      <c r="O1261" s="1" t="n">
        <v>280</v>
      </c>
      <c r="P1261" s="0" t="s">
        <v>3222</v>
      </c>
    </row>
    <row r="1262" customFormat="false" ht="15" hidden="false" customHeight="true" outlineLevel="0" collapsed="false">
      <c r="A1262" s="1" t="n">
        <v>3</v>
      </c>
      <c r="B1262" s="18" t="n">
        <v>46188</v>
      </c>
      <c r="C1262" s="1" t="n">
        <v>11</v>
      </c>
      <c r="D1262" s="1" t="s">
        <v>3228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3860</v>
      </c>
      <c r="N1262" s="1" t="n">
        <v>12</v>
      </c>
      <c r="O1262" s="1" t="n">
        <v>59.88</v>
      </c>
      <c r="P1262" s="0" t="s">
        <v>3222</v>
      </c>
    </row>
    <row r="1263" customFormat="false" ht="15" hidden="false" customHeight="true" outlineLevel="0" collapsed="false">
      <c r="A1263" s="1" t="n">
        <v>3</v>
      </c>
      <c r="B1263" s="18" t="n">
        <v>46188</v>
      </c>
      <c r="C1263" s="1" t="n">
        <v>11</v>
      </c>
      <c r="D1263" s="1" t="s">
        <v>3228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3861</v>
      </c>
      <c r="N1263" s="1" t="n">
        <v>40</v>
      </c>
      <c r="O1263" s="1" t="n">
        <v>199.6</v>
      </c>
      <c r="P1263" s="0" t="s">
        <v>3222</v>
      </c>
    </row>
    <row r="1264" customFormat="false" ht="15" hidden="false" customHeight="true" outlineLevel="0" collapsed="false">
      <c r="A1264" s="1" t="n">
        <v>3</v>
      </c>
      <c r="B1264" s="18" t="n">
        <v>46188</v>
      </c>
      <c r="C1264" s="1" t="n">
        <v>11</v>
      </c>
      <c r="D1264" s="1" t="s">
        <v>3228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3861</v>
      </c>
      <c r="N1264" s="1" t="n">
        <v>40</v>
      </c>
      <c r="O1264" s="1" t="n">
        <v>199.6</v>
      </c>
      <c r="P1264" s="0" t="s">
        <v>3222</v>
      </c>
    </row>
    <row r="1265" customFormat="false" ht="15" hidden="false" customHeight="true" outlineLevel="0" collapsed="false">
      <c r="A1265" s="1" t="n">
        <v>3</v>
      </c>
      <c r="B1265" s="18" t="n">
        <v>46188</v>
      </c>
      <c r="C1265" s="1" t="n">
        <v>11</v>
      </c>
      <c r="D1265" s="1" t="s">
        <v>3228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3862</v>
      </c>
      <c r="N1265" s="1" t="n">
        <v>50</v>
      </c>
      <c r="O1265" s="1" t="n">
        <v>82.5</v>
      </c>
      <c r="P1265" s="0" t="s">
        <v>3222</v>
      </c>
    </row>
    <row r="1266" customFormat="false" ht="15" hidden="false" customHeight="true" outlineLevel="0" collapsed="false">
      <c r="A1266" s="1" t="n">
        <v>3</v>
      </c>
      <c r="B1266" s="18" t="n">
        <v>46188</v>
      </c>
      <c r="C1266" s="1" t="n">
        <v>11</v>
      </c>
      <c r="D1266" s="1" t="s">
        <v>3228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3863</v>
      </c>
      <c r="N1266" s="1" t="n">
        <v>20</v>
      </c>
      <c r="O1266" s="1" t="n">
        <v>39.8</v>
      </c>
      <c r="P1266" s="0" t="s">
        <v>3222</v>
      </c>
    </row>
    <row r="1267" customFormat="false" ht="15" hidden="false" customHeight="true" outlineLevel="0" collapsed="false">
      <c r="A1267" s="1" t="n">
        <v>3</v>
      </c>
      <c r="B1267" s="18" t="n">
        <v>46188</v>
      </c>
      <c r="C1267" s="1" t="n">
        <v>11</v>
      </c>
      <c r="D1267" s="1" t="s">
        <v>3228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3864</v>
      </c>
      <c r="N1267" s="1" t="n">
        <v>20</v>
      </c>
      <c r="O1267" s="1" t="n">
        <v>39.8</v>
      </c>
      <c r="P1267" s="0" t="s">
        <v>3222</v>
      </c>
    </row>
    <row r="1268" customFormat="false" ht="15" hidden="false" customHeight="true" outlineLevel="0" collapsed="false">
      <c r="A1268" s="1" t="n">
        <v>3</v>
      </c>
      <c r="B1268" s="18" t="n">
        <v>46188</v>
      </c>
      <c r="C1268" s="1" t="n">
        <v>11</v>
      </c>
      <c r="D1268" s="1" t="s">
        <v>3228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3865</v>
      </c>
      <c r="N1268" s="1" t="n">
        <v>96</v>
      </c>
      <c r="O1268" s="1" t="n">
        <v>139.2</v>
      </c>
      <c r="P1268" s="0" t="s">
        <v>3222</v>
      </c>
    </row>
    <row r="1269" customFormat="false" ht="15" hidden="false" customHeight="true" outlineLevel="0" collapsed="false">
      <c r="A1269" s="1" t="n">
        <v>3</v>
      </c>
      <c r="B1269" s="18" t="n">
        <v>46188</v>
      </c>
      <c r="C1269" s="1" t="n">
        <v>11</v>
      </c>
      <c r="D1269" s="1" t="s">
        <v>3228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3866</v>
      </c>
      <c r="N1269" s="1" t="n">
        <v>48</v>
      </c>
      <c r="O1269" s="1" t="n">
        <v>69.6</v>
      </c>
      <c r="P1269" s="0" t="s">
        <v>3222</v>
      </c>
    </row>
    <row r="1270" customFormat="false" ht="15" hidden="false" customHeight="true" outlineLevel="0" collapsed="false">
      <c r="A1270" s="1" t="n">
        <v>3</v>
      </c>
      <c r="B1270" s="18" t="n">
        <v>46188</v>
      </c>
      <c r="C1270" s="1" t="n">
        <v>11</v>
      </c>
      <c r="D1270" s="1" t="s">
        <v>3228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3867</v>
      </c>
      <c r="N1270" s="1" t="n">
        <v>72</v>
      </c>
      <c r="O1270" s="1" t="n">
        <v>104.4</v>
      </c>
      <c r="P1270" s="0" t="s">
        <v>3222</v>
      </c>
    </row>
    <row r="1271" customFormat="false" ht="15" hidden="false" customHeight="true" outlineLevel="0" collapsed="false">
      <c r="A1271" s="1" t="n">
        <v>3</v>
      </c>
      <c r="B1271" s="18" t="n">
        <v>46188</v>
      </c>
      <c r="C1271" s="1" t="n">
        <v>11</v>
      </c>
      <c r="D1271" s="1" t="s">
        <v>3228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3868</v>
      </c>
      <c r="N1271" s="1" t="n">
        <v>12</v>
      </c>
      <c r="O1271" s="1" t="n">
        <v>136.43</v>
      </c>
      <c r="P1271" s="0" t="s">
        <v>3222</v>
      </c>
    </row>
    <row r="1272" customFormat="false" ht="15" hidden="false" customHeight="true" outlineLevel="0" collapsed="false">
      <c r="A1272" s="1" t="n">
        <v>3</v>
      </c>
      <c r="B1272" s="18" t="n">
        <v>46188</v>
      </c>
      <c r="C1272" s="1" t="n">
        <v>11</v>
      </c>
      <c r="D1272" s="1" t="s">
        <v>3228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3869</v>
      </c>
      <c r="N1272" s="1" t="n">
        <v>20</v>
      </c>
      <c r="O1272" s="1" t="n">
        <v>101.52</v>
      </c>
      <c r="P1272" s="0" t="s">
        <v>3222</v>
      </c>
    </row>
    <row r="1273" customFormat="false" ht="15" hidden="false" customHeight="true" outlineLevel="0" collapsed="false">
      <c r="A1273" s="1" t="n">
        <v>3</v>
      </c>
      <c r="B1273" s="18" t="n">
        <v>46188</v>
      </c>
      <c r="C1273" s="1" t="n">
        <v>11</v>
      </c>
      <c r="D1273" s="1" t="s">
        <v>3228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3870</v>
      </c>
      <c r="N1273" s="1" t="n">
        <v>40</v>
      </c>
      <c r="O1273" s="1" t="n">
        <v>184.71</v>
      </c>
      <c r="P1273" s="0" t="s">
        <v>3222</v>
      </c>
    </row>
    <row r="1274" customFormat="false" ht="15" hidden="false" customHeight="true" outlineLevel="0" collapsed="false">
      <c r="A1274" s="1" t="n">
        <v>3</v>
      </c>
      <c r="B1274" s="18" t="n">
        <v>46188</v>
      </c>
      <c r="C1274" s="1" t="n">
        <v>11</v>
      </c>
      <c r="D1274" s="1" t="s">
        <v>3228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3871</v>
      </c>
      <c r="N1274" s="1" t="n">
        <v>80</v>
      </c>
      <c r="O1274" s="1" t="n">
        <v>187.04</v>
      </c>
      <c r="P1274" s="0" t="s">
        <v>3222</v>
      </c>
    </row>
    <row r="1275" customFormat="false" ht="15" hidden="false" customHeight="true" outlineLevel="0" collapsed="false">
      <c r="A1275" s="1" t="n">
        <v>3</v>
      </c>
      <c r="B1275" s="18" t="n">
        <v>46188</v>
      </c>
      <c r="C1275" s="1" t="n">
        <v>11</v>
      </c>
      <c r="D1275" s="1" t="s">
        <v>3228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3872</v>
      </c>
      <c r="N1275" s="1" t="n">
        <v>20</v>
      </c>
      <c r="O1275" s="1" t="n">
        <v>101.52</v>
      </c>
      <c r="P1275" s="0" t="s">
        <v>3222</v>
      </c>
    </row>
    <row r="1276" customFormat="false" ht="15" hidden="false" customHeight="true" outlineLevel="0" collapsed="false">
      <c r="A1276" s="1" t="n">
        <v>3</v>
      </c>
      <c r="B1276" s="18" t="n">
        <v>46188</v>
      </c>
      <c r="C1276" s="1" t="n">
        <v>11</v>
      </c>
      <c r="D1276" s="1" t="s">
        <v>3228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3873</v>
      </c>
      <c r="N1276" s="1" t="n">
        <v>20</v>
      </c>
      <c r="O1276" s="1" t="n">
        <v>57.28</v>
      </c>
      <c r="P1276" s="0" t="s">
        <v>3222</v>
      </c>
    </row>
    <row r="1277" customFormat="false" ht="15" hidden="false" customHeight="true" outlineLevel="0" collapsed="false">
      <c r="A1277" s="1" t="n">
        <v>3</v>
      </c>
      <c r="B1277" s="18" t="n">
        <v>46188</v>
      </c>
      <c r="C1277" s="1" t="n">
        <v>11</v>
      </c>
      <c r="D1277" s="1" t="s">
        <v>3228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3874</v>
      </c>
      <c r="N1277" s="1" t="n">
        <v>40</v>
      </c>
      <c r="O1277" s="1" t="n">
        <v>252</v>
      </c>
      <c r="P1277" s="0" t="s">
        <v>3222</v>
      </c>
    </row>
    <row r="1278" customFormat="false" ht="15" hidden="false" customHeight="true" outlineLevel="0" collapsed="false">
      <c r="A1278" s="1" t="n">
        <v>3</v>
      </c>
      <c r="B1278" s="18" t="n">
        <v>46188</v>
      </c>
      <c r="C1278" s="1" t="n">
        <v>11</v>
      </c>
      <c r="D1278" s="1" t="s">
        <v>3228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3875</v>
      </c>
      <c r="N1278" s="1" t="n">
        <v>24</v>
      </c>
      <c r="O1278" s="1" t="n">
        <v>170.5</v>
      </c>
      <c r="P1278" s="0" t="s">
        <v>3222</v>
      </c>
    </row>
    <row r="1279" customFormat="false" ht="15" hidden="false" customHeight="true" outlineLevel="0" collapsed="false">
      <c r="A1279" s="1" t="n">
        <v>3</v>
      </c>
      <c r="B1279" s="18" t="n">
        <v>46188</v>
      </c>
      <c r="C1279" s="1" t="n">
        <v>11</v>
      </c>
      <c r="D1279" s="1" t="s">
        <v>3228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3876</v>
      </c>
      <c r="N1279" s="1" t="n">
        <v>20</v>
      </c>
      <c r="O1279" s="1" t="n">
        <v>101.52</v>
      </c>
      <c r="P1279" s="0" t="s">
        <v>3222</v>
      </c>
    </row>
    <row r="1280" customFormat="false" ht="15" hidden="false" customHeight="true" outlineLevel="0" collapsed="false">
      <c r="A1280" s="1" t="n">
        <v>3</v>
      </c>
      <c r="B1280" s="18" t="n">
        <v>46188</v>
      </c>
      <c r="C1280" s="1" t="n">
        <v>11</v>
      </c>
      <c r="D1280" s="1" t="s">
        <v>3228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3877</v>
      </c>
      <c r="N1280" s="1" t="n">
        <v>12</v>
      </c>
      <c r="O1280" s="1" t="n">
        <v>164.57</v>
      </c>
      <c r="P1280" s="0" t="s">
        <v>3222</v>
      </c>
    </row>
    <row r="1281" customFormat="false" ht="15" hidden="false" customHeight="true" outlineLevel="0" collapsed="false">
      <c r="A1281" s="1" t="n">
        <v>3</v>
      </c>
      <c r="B1281" s="18" t="n">
        <v>46188</v>
      </c>
      <c r="C1281" s="1" t="n">
        <v>11</v>
      </c>
      <c r="D1281" s="1" t="s">
        <v>3228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3878</v>
      </c>
      <c r="N1281" s="1" t="n">
        <v>12</v>
      </c>
      <c r="O1281" s="1" t="n">
        <v>96.22</v>
      </c>
      <c r="P1281" s="0" t="s">
        <v>3222</v>
      </c>
    </row>
    <row r="1282" customFormat="false" ht="15" hidden="false" customHeight="true" outlineLevel="0" collapsed="false">
      <c r="A1282" s="1" t="n">
        <v>3</v>
      </c>
      <c r="B1282" s="18" t="n">
        <v>46188</v>
      </c>
      <c r="C1282" s="1" t="n">
        <v>11</v>
      </c>
      <c r="D1282" s="1" t="s">
        <v>3228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3878</v>
      </c>
      <c r="N1282" s="1" t="n">
        <v>12</v>
      </c>
      <c r="O1282" s="1" t="n">
        <v>87.41</v>
      </c>
      <c r="P1282" s="0" t="s">
        <v>3222</v>
      </c>
    </row>
    <row r="1283" customFormat="false" ht="15" hidden="false" customHeight="true" outlineLevel="0" collapsed="false">
      <c r="A1283" s="1" t="n">
        <v>3</v>
      </c>
      <c r="B1283" s="18" t="n">
        <v>46188</v>
      </c>
      <c r="C1283" s="1" t="n">
        <v>11</v>
      </c>
      <c r="D1283" s="1" t="s">
        <v>3228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3879</v>
      </c>
      <c r="N1283" s="1" t="n">
        <v>78</v>
      </c>
      <c r="O1283" s="1" t="n">
        <v>257.06</v>
      </c>
      <c r="P1283" s="0" t="s">
        <v>3222</v>
      </c>
    </row>
    <row r="1284" customFormat="false" ht="15" hidden="false" customHeight="true" outlineLevel="0" collapsed="false">
      <c r="A1284" s="1" t="n">
        <v>3</v>
      </c>
      <c r="B1284" s="18" t="n">
        <v>46188</v>
      </c>
      <c r="C1284" s="1" t="n">
        <v>11</v>
      </c>
      <c r="D1284" s="1" t="s">
        <v>3228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3880</v>
      </c>
      <c r="N1284" s="1" t="n">
        <v>60</v>
      </c>
      <c r="O1284" s="1" t="n">
        <v>248.61</v>
      </c>
      <c r="P1284" s="0" t="s">
        <v>3222</v>
      </c>
    </row>
    <row r="1285" customFormat="false" ht="15" hidden="false" customHeight="true" outlineLevel="0" collapsed="false">
      <c r="A1285" s="1" t="n">
        <v>3</v>
      </c>
      <c r="B1285" s="18" t="n">
        <v>46188</v>
      </c>
      <c r="C1285" s="1" t="n">
        <v>11</v>
      </c>
      <c r="D1285" s="1" t="s">
        <v>3228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3881</v>
      </c>
      <c r="N1285" s="1" t="n">
        <v>20</v>
      </c>
      <c r="O1285" s="1" t="n">
        <v>101.52</v>
      </c>
      <c r="P1285" s="0" t="s">
        <v>3222</v>
      </c>
    </row>
    <row r="1286" customFormat="false" ht="15" hidden="false" customHeight="true" outlineLevel="0" collapsed="false">
      <c r="A1286" s="1" t="n">
        <v>3</v>
      </c>
      <c r="B1286" s="18" t="n">
        <v>46188</v>
      </c>
      <c r="C1286" s="1" t="n">
        <v>11</v>
      </c>
      <c r="D1286" s="1" t="s">
        <v>3228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3882</v>
      </c>
      <c r="N1286" s="1" t="n">
        <v>20</v>
      </c>
      <c r="O1286" s="1" t="n">
        <v>101.52</v>
      </c>
      <c r="P1286" s="0" t="s">
        <v>3222</v>
      </c>
    </row>
    <row r="1287" customFormat="false" ht="15" hidden="false" customHeight="true" outlineLevel="0" collapsed="false">
      <c r="A1287" s="1" t="n">
        <v>3</v>
      </c>
      <c r="B1287" s="18" t="n">
        <v>46188</v>
      </c>
      <c r="C1287" s="1" t="n">
        <v>11</v>
      </c>
      <c r="D1287" s="1" t="s">
        <v>3228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3883</v>
      </c>
      <c r="N1287" s="1" t="n">
        <v>20</v>
      </c>
      <c r="O1287" s="1" t="n">
        <v>113.44</v>
      </c>
      <c r="P1287" s="0" t="s">
        <v>3222</v>
      </c>
    </row>
    <row r="1288" customFormat="false" ht="15" hidden="false" customHeight="true" outlineLevel="0" collapsed="false">
      <c r="A1288" s="1" t="n">
        <v>3</v>
      </c>
      <c r="B1288" s="18" t="n">
        <v>46188</v>
      </c>
      <c r="C1288" s="1" t="n">
        <v>11</v>
      </c>
      <c r="D1288" s="1" t="s">
        <v>3228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3884</v>
      </c>
      <c r="N1288" s="1" t="n">
        <v>10</v>
      </c>
      <c r="O1288" s="1" t="n">
        <v>81.85</v>
      </c>
      <c r="P1288" s="0" t="s">
        <v>3222</v>
      </c>
    </row>
    <row r="1289" customFormat="false" ht="15" hidden="false" customHeight="true" outlineLevel="0" collapsed="false">
      <c r="A1289" s="1" t="n">
        <v>3</v>
      </c>
      <c r="B1289" s="18" t="n">
        <v>46188</v>
      </c>
      <c r="C1289" s="1" t="n">
        <v>11</v>
      </c>
      <c r="D1289" s="1" t="s">
        <v>3228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3885</v>
      </c>
      <c r="N1289" s="1" t="n">
        <v>20</v>
      </c>
      <c r="O1289" s="1" t="n">
        <v>57.28</v>
      </c>
      <c r="P1289" s="0" t="s">
        <v>3222</v>
      </c>
    </row>
    <row r="1290" customFormat="false" ht="15" hidden="false" customHeight="true" outlineLevel="0" collapsed="false">
      <c r="A1290" s="1" t="n">
        <v>3</v>
      </c>
      <c r="B1290" s="18" t="n">
        <v>46188</v>
      </c>
      <c r="C1290" s="1" t="n">
        <v>11</v>
      </c>
      <c r="D1290" s="1" t="s">
        <v>3228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3886</v>
      </c>
      <c r="N1290" s="1" t="n">
        <v>20</v>
      </c>
      <c r="O1290" s="1" t="n">
        <v>57.28</v>
      </c>
      <c r="P1290" s="0" t="s">
        <v>3222</v>
      </c>
    </row>
    <row r="1291" customFormat="false" ht="15" hidden="false" customHeight="true" outlineLevel="0" collapsed="false">
      <c r="A1291" s="1" t="n">
        <v>3</v>
      </c>
      <c r="B1291" s="18" t="n">
        <v>46188</v>
      </c>
      <c r="C1291" s="1" t="n">
        <v>11</v>
      </c>
      <c r="D1291" s="1" t="s">
        <v>3228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3868</v>
      </c>
      <c r="N1291" s="1" t="n">
        <v>12</v>
      </c>
      <c r="O1291" s="1" t="n">
        <v>85.96</v>
      </c>
      <c r="P1291" s="0" t="s">
        <v>3222</v>
      </c>
    </row>
    <row r="1292" customFormat="false" ht="15" hidden="false" customHeight="true" outlineLevel="0" collapsed="false">
      <c r="A1292" s="1" t="n">
        <v>3</v>
      </c>
      <c r="B1292" s="18" t="n">
        <v>46188</v>
      </c>
      <c r="C1292" s="1" t="n">
        <v>11</v>
      </c>
      <c r="D1292" s="1" t="s">
        <v>3228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3868</v>
      </c>
      <c r="N1292" s="1" t="n">
        <v>12</v>
      </c>
      <c r="O1292" s="1" t="n">
        <v>115.87</v>
      </c>
      <c r="P1292" s="0" t="s">
        <v>3222</v>
      </c>
    </row>
    <row r="1293" customFormat="false" ht="15" hidden="false" customHeight="true" outlineLevel="0" collapsed="false">
      <c r="A1293" s="1" t="n">
        <v>3</v>
      </c>
      <c r="B1293" s="18" t="n">
        <v>46188</v>
      </c>
      <c r="C1293" s="1" t="n">
        <v>11</v>
      </c>
      <c r="D1293" s="1" t="s">
        <v>3228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3887</v>
      </c>
      <c r="N1293" s="1" t="n">
        <v>12</v>
      </c>
      <c r="O1293" s="1" t="n">
        <v>35.33</v>
      </c>
      <c r="P1293" s="0" t="s">
        <v>3222</v>
      </c>
    </row>
    <row r="1294" customFormat="false" ht="15" hidden="false" customHeight="true" outlineLevel="0" collapsed="false">
      <c r="A1294" s="1" t="n">
        <v>3</v>
      </c>
      <c r="B1294" s="18" t="n">
        <v>46188</v>
      </c>
      <c r="C1294" s="1" t="n">
        <v>11</v>
      </c>
      <c r="D1294" s="1" t="s">
        <v>3228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3888</v>
      </c>
      <c r="N1294" s="1" t="n">
        <v>12</v>
      </c>
      <c r="O1294" s="1" t="n">
        <v>78</v>
      </c>
      <c r="P1294" s="0" t="s">
        <v>3222</v>
      </c>
    </row>
    <row r="1295" customFormat="false" ht="15" hidden="false" customHeight="true" outlineLevel="0" collapsed="false">
      <c r="A1295" s="1" t="n">
        <v>3</v>
      </c>
      <c r="B1295" s="18" t="n">
        <v>46188</v>
      </c>
      <c r="C1295" s="1" t="n">
        <v>11</v>
      </c>
      <c r="D1295" s="1" t="s">
        <v>3228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3889</v>
      </c>
      <c r="N1295" s="1" t="n">
        <v>12</v>
      </c>
      <c r="O1295" s="1" t="n">
        <v>199.5</v>
      </c>
      <c r="P1295" s="0" t="s">
        <v>3222</v>
      </c>
    </row>
    <row r="1296" customFormat="false" ht="15" hidden="false" customHeight="true" outlineLevel="0" collapsed="false">
      <c r="A1296" s="1" t="n">
        <v>3</v>
      </c>
      <c r="B1296" s="18" t="n">
        <v>46188</v>
      </c>
      <c r="C1296" s="1" t="n">
        <v>11</v>
      </c>
      <c r="D1296" s="1" t="s">
        <v>3228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3890</v>
      </c>
      <c r="N1296" s="1" t="n">
        <v>4</v>
      </c>
      <c r="O1296" s="1" t="n">
        <v>160</v>
      </c>
      <c r="P1296" s="0" t="s">
        <v>3222</v>
      </c>
    </row>
    <row r="1297" customFormat="false" ht="15" hidden="false" customHeight="true" outlineLevel="0" collapsed="false">
      <c r="A1297" s="1" t="n">
        <v>3</v>
      </c>
      <c r="B1297" s="18" t="n">
        <v>46188</v>
      </c>
      <c r="C1297" s="1" t="n">
        <v>11</v>
      </c>
      <c r="D1297" s="1" t="s">
        <v>3228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3891</v>
      </c>
      <c r="N1297" s="1" t="n">
        <v>12</v>
      </c>
      <c r="O1297" s="1" t="n">
        <v>212</v>
      </c>
      <c r="P1297" s="0" t="s">
        <v>3222</v>
      </c>
    </row>
    <row r="1298" customFormat="false" ht="15" hidden="false" customHeight="true" outlineLevel="0" collapsed="false">
      <c r="A1298" s="1" t="n">
        <v>3</v>
      </c>
      <c r="B1298" s="18" t="n">
        <v>46188</v>
      </c>
      <c r="C1298" s="1" t="n">
        <v>11</v>
      </c>
      <c r="D1298" s="1" t="s">
        <v>3228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3892</v>
      </c>
      <c r="N1298" s="1" t="n">
        <v>6</v>
      </c>
      <c r="O1298" s="1" t="n">
        <v>81</v>
      </c>
      <c r="P1298" s="0" t="s">
        <v>3222</v>
      </c>
    </row>
    <row r="1299" customFormat="false" ht="15" hidden="false" customHeight="true" outlineLevel="0" collapsed="false">
      <c r="A1299" s="1" t="n">
        <v>3</v>
      </c>
      <c r="B1299" s="18" t="n">
        <v>46188</v>
      </c>
      <c r="C1299" s="1" t="n">
        <v>11</v>
      </c>
      <c r="D1299" s="1" t="s">
        <v>3228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3893</v>
      </c>
      <c r="N1299" s="1" t="n">
        <v>24</v>
      </c>
      <c r="O1299" s="1" t="n">
        <v>57</v>
      </c>
      <c r="P1299" s="0" t="s">
        <v>3222</v>
      </c>
    </row>
    <row r="1300" customFormat="false" ht="15" hidden="false" customHeight="true" outlineLevel="0" collapsed="false">
      <c r="A1300" s="1" t="n">
        <v>3</v>
      </c>
      <c r="B1300" s="18" t="n">
        <v>46188</v>
      </c>
      <c r="C1300" s="1" t="n">
        <v>11</v>
      </c>
      <c r="D1300" s="1" t="s">
        <v>3228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3894</v>
      </c>
      <c r="N1300" s="1" t="n">
        <v>24</v>
      </c>
      <c r="O1300" s="1" t="n">
        <v>56</v>
      </c>
      <c r="P1300" s="0" t="s">
        <v>3222</v>
      </c>
    </row>
    <row r="1301" customFormat="false" ht="15" hidden="false" customHeight="true" outlineLevel="0" collapsed="false">
      <c r="A1301" s="1" t="n">
        <v>3</v>
      </c>
      <c r="B1301" s="18" t="n">
        <v>46188</v>
      </c>
      <c r="C1301" s="1" t="n">
        <v>11</v>
      </c>
      <c r="D1301" s="1" t="s">
        <v>3228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3895</v>
      </c>
      <c r="N1301" s="1" t="n">
        <v>96</v>
      </c>
      <c r="O1301" s="1" t="n">
        <v>140</v>
      </c>
      <c r="P1301" s="0" t="s">
        <v>3222</v>
      </c>
    </row>
    <row r="1302" customFormat="false" ht="15" hidden="false" customHeight="true" outlineLevel="0" collapsed="false">
      <c r="A1302" s="1" t="n">
        <v>3</v>
      </c>
      <c r="B1302" s="18" t="n">
        <v>46188</v>
      </c>
      <c r="C1302" s="1" t="n">
        <v>11</v>
      </c>
      <c r="D1302" s="1" t="s">
        <v>3228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3896</v>
      </c>
      <c r="N1302" s="1" t="n">
        <v>84</v>
      </c>
      <c r="O1302" s="1" t="n">
        <v>99</v>
      </c>
      <c r="P1302" s="0" t="s">
        <v>3222</v>
      </c>
    </row>
    <row r="1303" customFormat="false" ht="15" hidden="false" customHeight="true" outlineLevel="0" collapsed="false">
      <c r="A1303" s="1" t="n">
        <v>3</v>
      </c>
      <c r="B1303" s="18" t="n">
        <v>46188</v>
      </c>
      <c r="C1303" s="1" t="n">
        <v>11</v>
      </c>
      <c r="D1303" s="1" t="s">
        <v>3228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3897</v>
      </c>
      <c r="N1303" s="1" t="n">
        <v>6</v>
      </c>
      <c r="O1303" s="1" t="n">
        <v>56.5</v>
      </c>
      <c r="P1303" s="0" t="s">
        <v>3222</v>
      </c>
    </row>
    <row r="1304" customFormat="false" ht="15" hidden="false" customHeight="true" outlineLevel="0" collapsed="false">
      <c r="A1304" s="1" t="n">
        <v>3</v>
      </c>
      <c r="B1304" s="18" t="n">
        <v>46188</v>
      </c>
      <c r="C1304" s="1" t="n">
        <v>11</v>
      </c>
      <c r="D1304" s="1" t="s">
        <v>3228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3898</v>
      </c>
      <c r="N1304" s="1" t="n">
        <v>6</v>
      </c>
      <c r="O1304" s="1" t="n">
        <v>33.75</v>
      </c>
      <c r="P1304" s="0" t="s">
        <v>3222</v>
      </c>
    </row>
    <row r="1305" customFormat="false" ht="15" hidden="false" customHeight="true" outlineLevel="0" collapsed="false">
      <c r="A1305" s="1" t="n">
        <v>3</v>
      </c>
      <c r="B1305" s="18" t="n">
        <v>46188</v>
      </c>
      <c r="C1305" s="1" t="n">
        <v>11</v>
      </c>
      <c r="D1305" s="1" t="s">
        <v>3228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3899</v>
      </c>
      <c r="N1305" s="1" t="n">
        <v>36</v>
      </c>
      <c r="O1305" s="1" t="n">
        <v>189</v>
      </c>
      <c r="P1305" s="0" t="s">
        <v>3222</v>
      </c>
    </row>
    <row r="1306" customFormat="false" ht="15" hidden="false" customHeight="true" outlineLevel="0" collapsed="false">
      <c r="A1306" s="1" t="n">
        <v>3</v>
      </c>
      <c r="B1306" s="18" t="n">
        <v>46188</v>
      </c>
      <c r="C1306" s="1" t="n">
        <v>11</v>
      </c>
      <c r="D1306" s="1" t="s">
        <v>3228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3900</v>
      </c>
      <c r="N1306" s="1" t="n">
        <v>6</v>
      </c>
      <c r="O1306" s="1" t="n">
        <v>33.75</v>
      </c>
      <c r="P1306" s="0" t="s">
        <v>3222</v>
      </c>
    </row>
    <row r="1307" customFormat="false" ht="15" hidden="false" customHeight="true" outlineLevel="0" collapsed="false">
      <c r="A1307" s="1" t="n">
        <v>3</v>
      </c>
      <c r="B1307" s="18" t="n">
        <v>46188</v>
      </c>
      <c r="C1307" s="1" t="n">
        <v>11</v>
      </c>
      <c r="D1307" s="1" t="s">
        <v>3228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3901</v>
      </c>
      <c r="N1307" s="1" t="n">
        <v>6</v>
      </c>
      <c r="O1307" s="1" t="n">
        <v>35.5</v>
      </c>
      <c r="P1307" s="0" t="s">
        <v>3222</v>
      </c>
    </row>
    <row r="1308" customFormat="false" ht="15" hidden="false" customHeight="true" outlineLevel="0" collapsed="false">
      <c r="A1308" s="1" t="n">
        <v>3</v>
      </c>
      <c r="B1308" s="18" t="n">
        <v>46188</v>
      </c>
      <c r="C1308" s="1" t="n">
        <v>11</v>
      </c>
      <c r="D1308" s="1" t="s">
        <v>3228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3902</v>
      </c>
      <c r="N1308" s="1" t="n">
        <v>6</v>
      </c>
      <c r="O1308" s="1" t="n">
        <v>35.5</v>
      </c>
      <c r="P1308" s="0" t="s">
        <v>3222</v>
      </c>
    </row>
    <row r="1309" customFormat="false" ht="15" hidden="false" customHeight="true" outlineLevel="0" collapsed="false">
      <c r="A1309" s="1" t="n">
        <v>3</v>
      </c>
      <c r="B1309" s="18" t="n">
        <v>46188</v>
      </c>
      <c r="C1309" s="1" t="n">
        <v>11</v>
      </c>
      <c r="D1309" s="1" t="s">
        <v>3228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3903</v>
      </c>
      <c r="N1309" s="1" t="n">
        <v>6</v>
      </c>
      <c r="O1309" s="1" t="n">
        <v>33.75</v>
      </c>
      <c r="P1309" s="0" t="s">
        <v>3222</v>
      </c>
    </row>
    <row r="1310" customFormat="false" ht="15" hidden="false" customHeight="true" outlineLevel="0" collapsed="false">
      <c r="A1310" s="1" t="n">
        <v>3</v>
      </c>
      <c r="B1310" s="18" t="n">
        <v>46188</v>
      </c>
      <c r="C1310" s="1" t="n">
        <v>11</v>
      </c>
      <c r="D1310" s="1" t="s">
        <v>3228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3904</v>
      </c>
      <c r="N1310" s="1" t="n">
        <v>36</v>
      </c>
      <c r="O1310" s="1" t="n">
        <v>189</v>
      </c>
      <c r="P1310" s="0" t="s">
        <v>3222</v>
      </c>
    </row>
    <row r="1311" customFormat="false" ht="15" hidden="false" customHeight="true" outlineLevel="0" collapsed="false">
      <c r="A1311" s="1" t="n">
        <v>3</v>
      </c>
      <c r="B1311" s="18" t="n">
        <v>46188</v>
      </c>
      <c r="C1311" s="1" t="n">
        <v>11</v>
      </c>
      <c r="D1311" s="1" t="s">
        <v>3228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3905</v>
      </c>
      <c r="N1311" s="1" t="n">
        <v>30</v>
      </c>
      <c r="O1311" s="1" t="n">
        <v>112</v>
      </c>
      <c r="P1311" s="0" t="s">
        <v>3222</v>
      </c>
    </row>
    <row r="1312" customFormat="false" ht="15" hidden="false" customHeight="true" outlineLevel="0" collapsed="false">
      <c r="A1312" s="1" t="n">
        <v>3</v>
      </c>
      <c r="B1312" s="18" t="n">
        <v>46188</v>
      </c>
      <c r="C1312" s="1" t="n">
        <v>11</v>
      </c>
      <c r="D1312" s="1" t="s">
        <v>3228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3906</v>
      </c>
      <c r="N1312" s="1" t="n">
        <v>6</v>
      </c>
      <c r="O1312" s="1" t="n">
        <v>81</v>
      </c>
      <c r="P1312" s="0" t="s">
        <v>3222</v>
      </c>
    </row>
    <row r="1313" customFormat="false" ht="15" hidden="false" customHeight="true" outlineLevel="0" collapsed="false">
      <c r="A1313" s="1" t="n">
        <v>3</v>
      </c>
      <c r="B1313" s="18" t="n">
        <v>46188</v>
      </c>
      <c r="C1313" s="1" t="n">
        <v>11</v>
      </c>
      <c r="D1313" s="1" t="s">
        <v>3228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3907</v>
      </c>
      <c r="N1313" s="1" t="n">
        <v>12</v>
      </c>
      <c r="O1313" s="1" t="n">
        <v>98</v>
      </c>
      <c r="P1313" s="0" t="s">
        <v>3222</v>
      </c>
    </row>
    <row r="1314" customFormat="false" ht="15" hidden="false" customHeight="true" outlineLevel="0" collapsed="false">
      <c r="A1314" s="1" t="n">
        <v>3</v>
      </c>
      <c r="B1314" s="18" t="n">
        <v>46188</v>
      </c>
      <c r="C1314" s="1" t="n">
        <v>11</v>
      </c>
      <c r="D1314" s="1" t="s">
        <v>3228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3908</v>
      </c>
      <c r="N1314" s="1" t="n">
        <v>48</v>
      </c>
      <c r="O1314" s="1" t="n">
        <v>124</v>
      </c>
      <c r="P1314" s="0" t="s">
        <v>3222</v>
      </c>
    </row>
    <row r="1315" customFormat="false" ht="15" hidden="false" customHeight="true" outlineLevel="0" collapsed="false">
      <c r="A1315" s="1" t="n">
        <v>3</v>
      </c>
      <c r="B1315" s="18" t="n">
        <v>46188</v>
      </c>
      <c r="C1315" s="1" t="n">
        <v>11</v>
      </c>
      <c r="D1315" s="1" t="s">
        <v>3228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3909</v>
      </c>
      <c r="N1315" s="1" t="n">
        <v>48</v>
      </c>
      <c r="O1315" s="1" t="n">
        <v>124</v>
      </c>
      <c r="P1315" s="0" t="s">
        <v>3222</v>
      </c>
    </row>
    <row r="1316" customFormat="false" ht="15" hidden="false" customHeight="true" outlineLevel="0" collapsed="false">
      <c r="A1316" s="1" t="n">
        <v>3</v>
      </c>
      <c r="B1316" s="18" t="n">
        <v>46188</v>
      </c>
      <c r="C1316" s="1" t="n">
        <v>11</v>
      </c>
      <c r="D1316" s="1" t="s">
        <v>3228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3910</v>
      </c>
      <c r="N1316" s="1" t="n">
        <v>6</v>
      </c>
      <c r="O1316" s="1" t="n">
        <v>33.75</v>
      </c>
      <c r="P1316" s="0" t="s">
        <v>3222</v>
      </c>
    </row>
    <row r="1317" customFormat="false" ht="15" hidden="false" customHeight="true" outlineLevel="0" collapsed="false">
      <c r="A1317" s="1" t="n">
        <v>3</v>
      </c>
      <c r="B1317" s="18" t="n">
        <v>46188</v>
      </c>
      <c r="C1317" s="1" t="n">
        <v>11</v>
      </c>
      <c r="D1317" s="1" t="s">
        <v>3228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3911</v>
      </c>
      <c r="N1317" s="1" t="n">
        <v>36</v>
      </c>
      <c r="O1317" s="1" t="n">
        <v>189</v>
      </c>
      <c r="P1317" s="0" t="s">
        <v>3222</v>
      </c>
    </row>
    <row r="1318" customFormat="false" ht="15" hidden="false" customHeight="true" outlineLevel="0" collapsed="false">
      <c r="A1318" s="1" t="n">
        <v>3</v>
      </c>
      <c r="B1318" s="18" t="n">
        <v>46188</v>
      </c>
      <c r="C1318" s="1" t="n">
        <v>11</v>
      </c>
      <c r="D1318" s="1" t="s">
        <v>3228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3912</v>
      </c>
      <c r="N1318" s="1" t="n">
        <v>48</v>
      </c>
      <c r="O1318" s="1" t="n">
        <v>149</v>
      </c>
      <c r="P1318" s="0" t="s">
        <v>3222</v>
      </c>
    </row>
    <row r="1319" customFormat="false" ht="15" hidden="false" customHeight="true" outlineLevel="0" collapsed="false">
      <c r="A1319" s="1" t="n">
        <v>3</v>
      </c>
      <c r="B1319" s="18" t="n">
        <v>46188</v>
      </c>
      <c r="C1319" s="1" t="n">
        <v>11</v>
      </c>
      <c r="D1319" s="1" t="s">
        <v>3228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3913</v>
      </c>
      <c r="N1319" s="1" t="n">
        <v>12</v>
      </c>
      <c r="O1319" s="1" t="n">
        <v>135</v>
      </c>
      <c r="P1319" s="0" t="s">
        <v>3222</v>
      </c>
    </row>
    <row r="1320" customFormat="false" ht="15" hidden="false" customHeight="true" outlineLevel="0" collapsed="false">
      <c r="A1320" s="1" t="n">
        <v>3</v>
      </c>
      <c r="B1320" s="18" t="n">
        <v>46188</v>
      </c>
      <c r="C1320" s="1" t="n">
        <v>11</v>
      </c>
      <c r="D1320" s="1" t="s">
        <v>3228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3914</v>
      </c>
      <c r="N1320" s="1" t="n">
        <v>12</v>
      </c>
      <c r="O1320" s="1" t="n">
        <v>81.5</v>
      </c>
      <c r="P1320" s="0" t="s">
        <v>3222</v>
      </c>
    </row>
    <row r="1321" customFormat="false" ht="15" hidden="false" customHeight="true" outlineLevel="0" collapsed="false">
      <c r="A1321" s="1" t="n">
        <v>3</v>
      </c>
      <c r="B1321" s="18" t="n">
        <v>46188</v>
      </c>
      <c r="C1321" s="1" t="n">
        <v>11</v>
      </c>
      <c r="D1321" s="1" t="s">
        <v>3228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3915</v>
      </c>
      <c r="N1321" s="1" t="n">
        <v>12</v>
      </c>
      <c r="O1321" s="1" t="n">
        <v>63</v>
      </c>
      <c r="P1321" s="0" t="s">
        <v>3222</v>
      </c>
    </row>
    <row r="1322" customFormat="false" ht="15" hidden="false" customHeight="true" outlineLevel="0" collapsed="false">
      <c r="A1322" s="1" t="n">
        <v>3</v>
      </c>
      <c r="B1322" s="18" t="n">
        <v>46188</v>
      </c>
      <c r="C1322" s="1" t="n">
        <v>11</v>
      </c>
      <c r="D1322" s="1" t="s">
        <v>3228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3916</v>
      </c>
      <c r="N1322" s="1" t="n">
        <v>6</v>
      </c>
      <c r="O1322" s="1" t="n">
        <v>84</v>
      </c>
      <c r="P1322" s="0" t="s">
        <v>3222</v>
      </c>
    </row>
    <row r="1323" customFormat="false" ht="15" hidden="false" customHeight="true" outlineLevel="0" collapsed="false">
      <c r="A1323" s="1" t="n">
        <v>3</v>
      </c>
      <c r="B1323" s="18" t="n">
        <v>46188</v>
      </c>
      <c r="C1323" s="1" t="n">
        <v>11</v>
      </c>
      <c r="D1323" s="1" t="s">
        <v>3228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3917</v>
      </c>
      <c r="N1323" s="1" t="n">
        <v>6</v>
      </c>
      <c r="O1323" s="1" t="n">
        <v>60</v>
      </c>
      <c r="P1323" s="0" t="s">
        <v>3222</v>
      </c>
    </row>
    <row r="1324" customFormat="false" ht="15" hidden="false" customHeight="true" outlineLevel="0" collapsed="false">
      <c r="A1324" s="1" t="n">
        <v>3</v>
      </c>
      <c r="B1324" s="18" t="n">
        <v>46188</v>
      </c>
      <c r="C1324" s="1" t="n">
        <v>11</v>
      </c>
      <c r="D1324" s="1" t="s">
        <v>3228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3918</v>
      </c>
      <c r="N1324" s="1" t="n">
        <v>6</v>
      </c>
      <c r="O1324" s="1" t="n">
        <v>70.5</v>
      </c>
      <c r="P1324" s="0" t="s">
        <v>3222</v>
      </c>
    </row>
    <row r="1325" customFormat="false" ht="15" hidden="false" customHeight="true" outlineLevel="0" collapsed="false">
      <c r="A1325" s="1" t="n">
        <v>3</v>
      </c>
      <c r="B1325" s="18" t="n">
        <v>46188</v>
      </c>
      <c r="C1325" s="1" t="n">
        <v>11</v>
      </c>
      <c r="D1325" s="1" t="s">
        <v>3228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3919</v>
      </c>
      <c r="N1325" s="1" t="n">
        <v>12</v>
      </c>
      <c r="O1325" s="1" t="n">
        <v>66</v>
      </c>
      <c r="P1325" s="0" t="s">
        <v>3222</v>
      </c>
    </row>
    <row r="1326" customFormat="false" ht="15" hidden="false" customHeight="true" outlineLevel="0" collapsed="false">
      <c r="A1326" s="1" t="n">
        <v>3</v>
      </c>
      <c r="B1326" s="18" t="n">
        <v>46188</v>
      </c>
      <c r="C1326" s="1" t="n">
        <v>11</v>
      </c>
      <c r="D1326" s="1" t="s">
        <v>3228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3920</v>
      </c>
      <c r="N1326" s="1" t="n">
        <v>6</v>
      </c>
      <c r="O1326" s="1" t="n">
        <v>73</v>
      </c>
      <c r="P1326" s="0" t="s">
        <v>3222</v>
      </c>
    </row>
    <row r="1327" customFormat="false" ht="15" hidden="false" customHeight="true" outlineLevel="0" collapsed="false">
      <c r="A1327" s="1" t="n">
        <v>3</v>
      </c>
      <c r="B1327" s="18" t="n">
        <v>46188</v>
      </c>
      <c r="C1327" s="1" t="n">
        <v>11</v>
      </c>
      <c r="D1327" s="1" t="s">
        <v>3228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3921</v>
      </c>
      <c r="N1327" s="1" t="n">
        <v>12</v>
      </c>
      <c r="O1327" s="1" t="n">
        <v>45</v>
      </c>
      <c r="P1327" s="0" t="s">
        <v>3222</v>
      </c>
    </row>
    <row r="1328" customFormat="false" ht="15" hidden="false" customHeight="true" outlineLevel="0" collapsed="false">
      <c r="A1328" s="1" t="n">
        <v>3</v>
      </c>
      <c r="B1328" s="18" t="n">
        <v>46188</v>
      </c>
      <c r="C1328" s="1" t="n">
        <v>11</v>
      </c>
      <c r="D1328" s="1" t="s">
        <v>3228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3919</v>
      </c>
      <c r="N1328" s="1" t="n">
        <v>12</v>
      </c>
      <c r="O1328" s="1" t="n">
        <v>78</v>
      </c>
      <c r="P1328" s="0" t="s">
        <v>3222</v>
      </c>
    </row>
    <row r="1329" customFormat="false" ht="15" hidden="false" customHeight="true" outlineLevel="0" collapsed="false">
      <c r="A1329" s="1" t="n">
        <v>3</v>
      </c>
      <c r="B1329" s="18" t="n">
        <v>46188</v>
      </c>
      <c r="C1329" s="1" t="n">
        <v>11</v>
      </c>
      <c r="D1329" s="1" t="s">
        <v>3228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3922</v>
      </c>
      <c r="N1329" s="1" t="n">
        <v>6</v>
      </c>
      <c r="O1329" s="1" t="n">
        <v>66</v>
      </c>
      <c r="P1329" s="0" t="s">
        <v>3222</v>
      </c>
    </row>
    <row r="1330" customFormat="false" ht="15" hidden="false" customHeight="true" outlineLevel="0" collapsed="false">
      <c r="A1330" s="1" t="n">
        <v>3</v>
      </c>
      <c r="B1330" s="18" t="n">
        <v>46188</v>
      </c>
      <c r="C1330" s="1" t="n">
        <v>11</v>
      </c>
      <c r="D1330" s="1" t="s">
        <v>3228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3923</v>
      </c>
      <c r="N1330" s="1" t="n">
        <v>12</v>
      </c>
      <c r="O1330" s="1" t="n">
        <v>85</v>
      </c>
      <c r="P1330" s="0" t="s">
        <v>3222</v>
      </c>
    </row>
    <row r="1331" customFormat="false" ht="15" hidden="false" customHeight="true" outlineLevel="0" collapsed="false">
      <c r="A1331" s="1" t="n">
        <v>3</v>
      </c>
      <c r="B1331" s="18" t="n">
        <v>46188</v>
      </c>
      <c r="C1331" s="1" t="n">
        <v>11</v>
      </c>
      <c r="D1331" s="1" t="s">
        <v>3228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3924</v>
      </c>
      <c r="N1331" s="1" t="n">
        <v>12</v>
      </c>
      <c r="O1331" s="1" t="n">
        <v>54</v>
      </c>
      <c r="P1331" s="0" t="s">
        <v>3222</v>
      </c>
    </row>
    <row r="1332" customFormat="false" ht="15" hidden="false" customHeight="true" outlineLevel="0" collapsed="false">
      <c r="A1332" s="1" t="n">
        <v>3</v>
      </c>
      <c r="B1332" s="18" t="n">
        <v>46188</v>
      </c>
      <c r="C1332" s="1" t="n">
        <v>11</v>
      </c>
      <c r="D1332" s="1" t="s">
        <v>3228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3298</v>
      </c>
      <c r="N1332" s="1" t="n">
        <v>148.4</v>
      </c>
      <c r="O1332" s="1" t="n">
        <v>4748.8</v>
      </c>
      <c r="P1332" s="0" t="s">
        <v>3222</v>
      </c>
    </row>
    <row r="1333" customFormat="false" ht="15" hidden="false" customHeight="true" outlineLevel="0" collapsed="false">
      <c r="A1333" s="1" t="n">
        <v>3</v>
      </c>
      <c r="B1333" s="18" t="n">
        <v>46188</v>
      </c>
      <c r="C1333" s="1" t="n">
        <v>11</v>
      </c>
      <c r="D1333" s="1" t="s">
        <v>3228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3298</v>
      </c>
      <c r="N1333" s="1" t="n">
        <v>70.4</v>
      </c>
      <c r="O1333" s="1" t="n">
        <v>2252.8</v>
      </c>
      <c r="P1333" s="0" t="s">
        <v>3222</v>
      </c>
    </row>
    <row r="1334" customFormat="false" ht="15" hidden="false" customHeight="true" outlineLevel="0" collapsed="false">
      <c r="A1334" s="1" t="n">
        <v>3</v>
      </c>
      <c r="B1334" s="18" t="n">
        <v>46188</v>
      </c>
      <c r="C1334" s="1" t="n">
        <v>11</v>
      </c>
      <c r="D1334" s="1" t="s">
        <v>3228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3298</v>
      </c>
      <c r="N1334" s="1" t="n">
        <v>143.4</v>
      </c>
      <c r="O1334" s="1" t="n">
        <v>4588.8</v>
      </c>
      <c r="P1334" s="0" t="s">
        <v>3222</v>
      </c>
    </row>
    <row r="1335" customFormat="false" ht="15" hidden="false" customHeight="true" outlineLevel="0" collapsed="false">
      <c r="A1335" s="1" t="n">
        <v>3</v>
      </c>
      <c r="B1335" s="18" t="n">
        <v>46188</v>
      </c>
      <c r="C1335" s="1" t="n">
        <v>11</v>
      </c>
      <c r="D1335" s="1" t="s">
        <v>3228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3300</v>
      </c>
      <c r="N1335" s="1" t="n">
        <v>52.6</v>
      </c>
      <c r="O1335" s="1" t="n">
        <v>1157.2</v>
      </c>
      <c r="P1335" s="0" t="s">
        <v>3222</v>
      </c>
    </row>
    <row r="1336" customFormat="false" ht="15" hidden="false" customHeight="true" outlineLevel="0" collapsed="false">
      <c r="A1336" s="1" t="n">
        <v>3</v>
      </c>
      <c r="B1336" s="18" t="n">
        <v>46188</v>
      </c>
      <c r="C1336" s="1" t="n">
        <v>11</v>
      </c>
      <c r="D1336" s="1" t="s">
        <v>3228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3298</v>
      </c>
      <c r="N1336" s="1" t="n">
        <v>81.6</v>
      </c>
      <c r="O1336" s="1" t="n">
        <v>2611.2</v>
      </c>
      <c r="P1336" s="0" t="s">
        <v>3222</v>
      </c>
    </row>
    <row r="1337" customFormat="false" ht="15" hidden="false" customHeight="true" outlineLevel="0" collapsed="false">
      <c r="A1337" s="1" t="n">
        <v>3</v>
      </c>
      <c r="B1337" s="18" t="n">
        <v>46188</v>
      </c>
      <c r="C1337" s="1" t="n">
        <v>11</v>
      </c>
      <c r="D1337" s="1" t="s">
        <v>3228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3300</v>
      </c>
      <c r="N1337" s="1" t="n">
        <v>61.6</v>
      </c>
      <c r="O1337" s="1" t="n">
        <v>1355.2</v>
      </c>
      <c r="P1337" s="0" t="s">
        <v>3222</v>
      </c>
    </row>
    <row r="1338" customFormat="false" ht="15" hidden="false" customHeight="true" outlineLevel="0" collapsed="false">
      <c r="A1338" s="1" t="n">
        <v>3</v>
      </c>
      <c r="B1338" s="18" t="n">
        <v>46188</v>
      </c>
      <c r="C1338" s="1" t="n">
        <v>11</v>
      </c>
      <c r="D1338" s="1" t="s">
        <v>3228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3925</v>
      </c>
      <c r="N1338" s="1" t="n">
        <v>11</v>
      </c>
      <c r="O1338" s="1" t="n">
        <v>236.43</v>
      </c>
      <c r="P1338" s="0" t="s">
        <v>3222</v>
      </c>
    </row>
    <row r="1339" customFormat="false" ht="15" hidden="false" customHeight="true" outlineLevel="0" collapsed="false">
      <c r="A1339" s="1" t="n">
        <v>3</v>
      </c>
      <c r="B1339" s="18" t="n">
        <v>46188</v>
      </c>
      <c r="C1339" s="1" t="n">
        <v>11</v>
      </c>
      <c r="D1339" s="1" t="s">
        <v>3228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3926</v>
      </c>
      <c r="N1339" s="1" t="n">
        <v>48</v>
      </c>
      <c r="O1339" s="1" t="n">
        <v>232.08</v>
      </c>
      <c r="P1339" s="0" t="s">
        <v>3222</v>
      </c>
    </row>
    <row r="1340" customFormat="false" ht="15" hidden="false" customHeight="true" outlineLevel="0" collapsed="false">
      <c r="A1340" s="1" t="n">
        <v>3</v>
      </c>
      <c r="B1340" s="18" t="n">
        <v>46188</v>
      </c>
      <c r="C1340" s="1" t="n">
        <v>11</v>
      </c>
      <c r="D1340" s="1" t="s">
        <v>3228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3927</v>
      </c>
      <c r="N1340" s="1" t="n">
        <v>12</v>
      </c>
      <c r="O1340" s="1" t="n">
        <v>137.64</v>
      </c>
      <c r="P1340" s="0" t="s">
        <v>3222</v>
      </c>
    </row>
    <row r="1341" customFormat="false" ht="15" hidden="false" customHeight="true" outlineLevel="0" collapsed="false">
      <c r="A1341" s="1" t="n">
        <v>3</v>
      </c>
      <c r="B1341" s="18" t="n">
        <v>46188</v>
      </c>
      <c r="C1341" s="1" t="n">
        <v>11</v>
      </c>
      <c r="D1341" s="1" t="s">
        <v>3228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3928</v>
      </c>
      <c r="N1341" s="1" t="n">
        <v>12</v>
      </c>
      <c r="O1341" s="1" t="n">
        <v>105.54</v>
      </c>
      <c r="P1341" s="0" t="s">
        <v>3222</v>
      </c>
    </row>
    <row r="1342" customFormat="false" ht="15" hidden="false" customHeight="true" outlineLevel="0" collapsed="false">
      <c r="A1342" s="1" t="n">
        <v>3</v>
      </c>
      <c r="B1342" s="18" t="n">
        <v>46188</v>
      </c>
      <c r="C1342" s="1" t="n">
        <v>11</v>
      </c>
      <c r="D1342" s="1" t="s">
        <v>3228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3929</v>
      </c>
      <c r="N1342" s="1" t="n">
        <v>8</v>
      </c>
      <c r="O1342" s="1" t="n">
        <v>101.3</v>
      </c>
      <c r="P1342" s="0" t="s">
        <v>3222</v>
      </c>
    </row>
    <row r="1343" customFormat="false" ht="15" hidden="false" customHeight="true" outlineLevel="0" collapsed="false">
      <c r="A1343" s="1" t="n">
        <v>3</v>
      </c>
      <c r="B1343" s="18" t="n">
        <v>46188</v>
      </c>
      <c r="C1343" s="1" t="n">
        <v>11</v>
      </c>
      <c r="D1343" s="1" t="s">
        <v>3228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3930</v>
      </c>
      <c r="N1343" s="1" t="n">
        <v>12</v>
      </c>
      <c r="O1343" s="1" t="n">
        <v>193.44</v>
      </c>
      <c r="P1343" s="0" t="s">
        <v>3222</v>
      </c>
    </row>
    <row r="1344" customFormat="false" ht="15" hidden="false" customHeight="true" outlineLevel="0" collapsed="false">
      <c r="A1344" s="1" t="n">
        <v>3</v>
      </c>
      <c r="B1344" s="18" t="n">
        <v>46188</v>
      </c>
      <c r="C1344" s="1" t="n">
        <v>11</v>
      </c>
      <c r="D1344" s="1" t="s">
        <v>3228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3931</v>
      </c>
      <c r="N1344" s="1" t="n">
        <v>48</v>
      </c>
      <c r="O1344" s="1" t="n">
        <v>291.67</v>
      </c>
      <c r="P1344" s="0" t="s">
        <v>3222</v>
      </c>
    </row>
    <row r="1345" customFormat="false" ht="15" hidden="false" customHeight="true" outlineLevel="0" collapsed="false">
      <c r="A1345" s="1" t="n">
        <v>3</v>
      </c>
      <c r="B1345" s="18" t="n">
        <v>46188</v>
      </c>
      <c r="C1345" s="1" t="n">
        <v>11</v>
      </c>
      <c r="D1345" s="1" t="s">
        <v>3228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3932</v>
      </c>
      <c r="N1345" s="1" t="n">
        <v>16</v>
      </c>
      <c r="O1345" s="1" t="n">
        <v>132.17</v>
      </c>
      <c r="P1345" s="0" t="s">
        <v>3222</v>
      </c>
    </row>
    <row r="1346" customFormat="false" ht="15" hidden="false" customHeight="true" outlineLevel="0" collapsed="false">
      <c r="A1346" s="1" t="n">
        <v>3</v>
      </c>
      <c r="B1346" s="18" t="n">
        <v>46188</v>
      </c>
      <c r="C1346" s="1" t="n">
        <v>11</v>
      </c>
      <c r="D1346" s="1" t="s">
        <v>3228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3933</v>
      </c>
      <c r="N1346" s="1" t="n">
        <v>45</v>
      </c>
      <c r="O1346" s="1" t="n">
        <v>75.24</v>
      </c>
      <c r="P1346" s="0" t="s">
        <v>3222</v>
      </c>
    </row>
    <row r="1347" customFormat="false" ht="15" hidden="false" customHeight="true" outlineLevel="0" collapsed="false">
      <c r="A1347" s="1" t="n">
        <v>3</v>
      </c>
      <c r="B1347" s="18" t="n">
        <v>46188</v>
      </c>
      <c r="C1347" s="1" t="n">
        <v>11</v>
      </c>
      <c r="D1347" s="1" t="s">
        <v>3228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3934</v>
      </c>
      <c r="N1347" s="1" t="n">
        <v>270</v>
      </c>
      <c r="O1347" s="1" t="n">
        <v>451.47</v>
      </c>
      <c r="P1347" s="0" t="s">
        <v>3222</v>
      </c>
    </row>
    <row r="1348" customFormat="false" ht="15" hidden="false" customHeight="true" outlineLevel="0" collapsed="false">
      <c r="A1348" s="1" t="n">
        <v>3</v>
      </c>
      <c r="B1348" s="18" t="n">
        <v>46188</v>
      </c>
      <c r="C1348" s="1" t="n">
        <v>11</v>
      </c>
      <c r="D1348" s="1" t="s">
        <v>3228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3935</v>
      </c>
      <c r="N1348" s="1" t="n">
        <v>28</v>
      </c>
      <c r="O1348" s="1" t="n">
        <v>260.81</v>
      </c>
      <c r="P1348" s="0" t="s">
        <v>3222</v>
      </c>
    </row>
    <row r="1349" customFormat="false" ht="15" hidden="false" customHeight="true" outlineLevel="0" collapsed="false">
      <c r="A1349" s="1" t="n">
        <v>3</v>
      </c>
      <c r="B1349" s="18" t="n">
        <v>46188</v>
      </c>
      <c r="C1349" s="1" t="n">
        <v>11</v>
      </c>
      <c r="D1349" s="1" t="s">
        <v>3228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3936</v>
      </c>
      <c r="N1349" s="1" t="n">
        <v>28</v>
      </c>
      <c r="O1349" s="1" t="n">
        <v>260.81</v>
      </c>
      <c r="P1349" s="0" t="s">
        <v>3222</v>
      </c>
    </row>
    <row r="1350" customFormat="false" ht="15" hidden="false" customHeight="true" outlineLevel="0" collapsed="false">
      <c r="A1350" s="1" t="n">
        <v>3</v>
      </c>
      <c r="B1350" s="18" t="n">
        <v>46188</v>
      </c>
      <c r="C1350" s="1" t="n">
        <v>11</v>
      </c>
      <c r="D1350" s="1" t="s">
        <v>3228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3937</v>
      </c>
      <c r="N1350" s="1" t="n">
        <v>16</v>
      </c>
      <c r="O1350" s="1" t="n">
        <v>133.53</v>
      </c>
      <c r="P1350" s="0" t="s">
        <v>3222</v>
      </c>
    </row>
    <row r="1351" customFormat="false" ht="15" hidden="false" customHeight="true" outlineLevel="0" collapsed="false">
      <c r="A1351" s="1" t="n">
        <v>3</v>
      </c>
      <c r="B1351" s="18" t="n">
        <v>46188</v>
      </c>
      <c r="C1351" s="1" t="n">
        <v>11</v>
      </c>
      <c r="D1351" s="1" t="s">
        <v>3228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3938</v>
      </c>
      <c r="N1351" s="1" t="n">
        <v>63</v>
      </c>
      <c r="O1351" s="1" t="n">
        <v>308.56</v>
      </c>
      <c r="P1351" s="0" t="s">
        <v>3222</v>
      </c>
    </row>
    <row r="1352" customFormat="false" ht="15" hidden="false" customHeight="true" outlineLevel="0" collapsed="false">
      <c r="A1352" s="1" t="n">
        <v>3</v>
      </c>
      <c r="B1352" s="18" t="n">
        <v>46188</v>
      </c>
      <c r="C1352" s="1" t="n">
        <v>11</v>
      </c>
      <c r="D1352" s="1" t="s">
        <v>3228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3939</v>
      </c>
      <c r="N1352" s="1" t="n">
        <v>16</v>
      </c>
      <c r="O1352" s="1" t="n">
        <v>132.17</v>
      </c>
      <c r="P1352" s="0" t="s">
        <v>3222</v>
      </c>
    </row>
    <row r="1353" customFormat="false" ht="15" hidden="false" customHeight="true" outlineLevel="0" collapsed="false">
      <c r="A1353" s="1" t="n">
        <v>3</v>
      </c>
      <c r="B1353" s="18" t="n">
        <v>46188</v>
      </c>
      <c r="C1353" s="1" t="n">
        <v>11</v>
      </c>
      <c r="D1353" s="1" t="s">
        <v>3228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3940</v>
      </c>
      <c r="N1353" s="1" t="n">
        <v>6</v>
      </c>
      <c r="O1353" s="1" t="n">
        <v>77.62</v>
      </c>
      <c r="P1353" s="0" t="s">
        <v>3222</v>
      </c>
    </row>
    <row r="1354" customFormat="false" ht="15" hidden="false" customHeight="true" outlineLevel="0" collapsed="false">
      <c r="A1354" s="1" t="n">
        <v>3</v>
      </c>
      <c r="B1354" s="18" t="n">
        <v>46188</v>
      </c>
      <c r="C1354" s="1" t="n">
        <v>11</v>
      </c>
      <c r="D1354" s="1" t="s">
        <v>3228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3941</v>
      </c>
      <c r="N1354" s="1" t="n">
        <v>2</v>
      </c>
      <c r="O1354" s="1" t="n">
        <v>50.83</v>
      </c>
      <c r="P1354" s="0" t="s">
        <v>3222</v>
      </c>
    </row>
    <row r="1355" customFormat="false" ht="15" hidden="false" customHeight="true" outlineLevel="0" collapsed="false">
      <c r="A1355" s="1" t="n">
        <v>3</v>
      </c>
      <c r="B1355" s="18" t="n">
        <v>46188</v>
      </c>
      <c r="C1355" s="1" t="n">
        <v>11</v>
      </c>
      <c r="D1355" s="1" t="s">
        <v>3228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3941</v>
      </c>
      <c r="N1355" s="1" t="n">
        <v>2</v>
      </c>
      <c r="O1355" s="1" t="n">
        <v>50.83</v>
      </c>
      <c r="P1355" s="0" t="s">
        <v>3222</v>
      </c>
    </row>
    <row r="1356" customFormat="false" ht="15" hidden="false" customHeight="true" outlineLevel="0" collapsed="false">
      <c r="A1356" s="1" t="n">
        <v>3</v>
      </c>
      <c r="B1356" s="18" t="n">
        <v>46188</v>
      </c>
      <c r="C1356" s="1" t="n">
        <v>11</v>
      </c>
      <c r="D1356" s="1" t="s">
        <v>3228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3942</v>
      </c>
      <c r="N1356" s="1" t="n">
        <v>6</v>
      </c>
      <c r="O1356" s="1" t="n">
        <v>77.62</v>
      </c>
      <c r="P1356" s="0" t="s">
        <v>3222</v>
      </c>
    </row>
    <row r="1357" customFormat="false" ht="15" hidden="false" customHeight="true" outlineLevel="0" collapsed="false">
      <c r="A1357" s="1" t="n">
        <v>3</v>
      </c>
      <c r="B1357" s="18" t="n">
        <v>46188</v>
      </c>
      <c r="C1357" s="1" t="n">
        <v>11</v>
      </c>
      <c r="D1357" s="1" t="s">
        <v>3228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3943</v>
      </c>
      <c r="N1357" s="1" t="n">
        <v>6</v>
      </c>
      <c r="O1357" s="1" t="n">
        <v>77.62</v>
      </c>
      <c r="P1357" s="0" t="s">
        <v>3222</v>
      </c>
    </row>
    <row r="1358" customFormat="false" ht="15" hidden="false" customHeight="true" outlineLevel="0" collapsed="false">
      <c r="A1358" s="1" t="n">
        <v>3</v>
      </c>
      <c r="B1358" s="18" t="n">
        <v>46188</v>
      </c>
      <c r="C1358" s="1" t="n">
        <v>11</v>
      </c>
      <c r="D1358" s="1" t="s">
        <v>3228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3944</v>
      </c>
      <c r="N1358" s="1" t="n">
        <v>2</v>
      </c>
      <c r="O1358" s="1" t="n">
        <v>50.83</v>
      </c>
      <c r="P1358" s="0" t="s">
        <v>3222</v>
      </c>
    </row>
    <row r="1359" customFormat="false" ht="15" hidden="false" customHeight="true" outlineLevel="0" collapsed="false">
      <c r="A1359" s="1" t="n">
        <v>3</v>
      </c>
      <c r="B1359" s="18" t="n">
        <v>46188</v>
      </c>
      <c r="C1359" s="1" t="n">
        <v>11</v>
      </c>
      <c r="D1359" s="1" t="s">
        <v>3228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3944</v>
      </c>
      <c r="N1359" s="1" t="n">
        <v>2</v>
      </c>
      <c r="O1359" s="1" t="n">
        <v>50.83</v>
      </c>
      <c r="P1359" s="0" t="s">
        <v>3222</v>
      </c>
    </row>
    <row r="1360" customFormat="false" ht="15" hidden="false" customHeight="true" outlineLevel="0" collapsed="false">
      <c r="A1360" s="1" t="n">
        <v>3</v>
      </c>
      <c r="B1360" s="18" t="n">
        <v>46188</v>
      </c>
      <c r="C1360" s="1" t="n">
        <v>11</v>
      </c>
      <c r="D1360" s="1" t="s">
        <v>3228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3945</v>
      </c>
      <c r="N1360" s="1" t="n">
        <v>2</v>
      </c>
      <c r="O1360" s="1" t="n">
        <v>50.83</v>
      </c>
      <c r="P1360" s="0" t="s">
        <v>3222</v>
      </c>
    </row>
    <row r="1361" customFormat="false" ht="15" hidden="false" customHeight="true" outlineLevel="0" collapsed="false">
      <c r="A1361" s="1" t="n">
        <v>3</v>
      </c>
      <c r="B1361" s="18" t="n">
        <v>46188</v>
      </c>
      <c r="C1361" s="1" t="n">
        <v>11</v>
      </c>
      <c r="D1361" s="1" t="s">
        <v>3228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3945</v>
      </c>
      <c r="N1361" s="1" t="n">
        <v>2</v>
      </c>
      <c r="O1361" s="1" t="n">
        <v>50.83</v>
      </c>
      <c r="P1361" s="0" t="s">
        <v>3222</v>
      </c>
    </row>
    <row r="1362" customFormat="false" ht="15" hidden="false" customHeight="true" outlineLevel="0" collapsed="false">
      <c r="A1362" s="1" t="n">
        <v>3</v>
      </c>
      <c r="B1362" s="18" t="n">
        <v>46188</v>
      </c>
      <c r="C1362" s="1" t="n">
        <v>11</v>
      </c>
      <c r="D1362" s="1" t="s">
        <v>3228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3946</v>
      </c>
      <c r="N1362" s="1" t="n">
        <v>2</v>
      </c>
      <c r="O1362" s="1" t="n">
        <v>50.83</v>
      </c>
      <c r="P1362" s="0" t="s">
        <v>3222</v>
      </c>
    </row>
    <row r="1363" customFormat="false" ht="15" hidden="false" customHeight="true" outlineLevel="0" collapsed="false">
      <c r="A1363" s="1" t="n">
        <v>3</v>
      </c>
      <c r="B1363" s="18" t="n">
        <v>46188</v>
      </c>
      <c r="C1363" s="1" t="n">
        <v>11</v>
      </c>
      <c r="D1363" s="1" t="s">
        <v>3228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3946</v>
      </c>
      <c r="N1363" s="1" t="n">
        <v>2</v>
      </c>
      <c r="O1363" s="1" t="n">
        <v>50.83</v>
      </c>
      <c r="P1363" s="0" t="s">
        <v>3222</v>
      </c>
    </row>
    <row r="1364" customFormat="false" ht="15" hidden="false" customHeight="true" outlineLevel="0" collapsed="false">
      <c r="A1364" s="1" t="n">
        <v>3</v>
      </c>
      <c r="B1364" s="18" t="n">
        <v>46188</v>
      </c>
      <c r="C1364" s="1" t="n">
        <v>11</v>
      </c>
      <c r="D1364" s="1" t="s">
        <v>3228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3946</v>
      </c>
      <c r="N1364" s="1" t="n">
        <v>2</v>
      </c>
      <c r="O1364" s="1" t="n">
        <v>50.83</v>
      </c>
      <c r="P1364" s="0" t="s">
        <v>3222</v>
      </c>
    </row>
    <row r="1365" customFormat="false" ht="15" hidden="false" customHeight="true" outlineLevel="0" collapsed="false">
      <c r="A1365" s="1" t="n">
        <v>3</v>
      </c>
      <c r="B1365" s="18" t="n">
        <v>46188</v>
      </c>
      <c r="C1365" s="1" t="n">
        <v>11</v>
      </c>
      <c r="D1365" s="1" t="s">
        <v>3228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3946</v>
      </c>
      <c r="N1365" s="1" t="n">
        <v>2</v>
      </c>
      <c r="O1365" s="1" t="n">
        <v>50.83</v>
      </c>
      <c r="P1365" s="0" t="s">
        <v>3222</v>
      </c>
    </row>
    <row r="1366" customFormat="false" ht="15" hidden="false" customHeight="true" outlineLevel="0" collapsed="false">
      <c r="A1366" s="1" t="n">
        <v>3</v>
      </c>
      <c r="B1366" s="18" t="n">
        <v>46188</v>
      </c>
      <c r="C1366" s="1" t="n">
        <v>11</v>
      </c>
      <c r="D1366" s="1" t="s">
        <v>3228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3947</v>
      </c>
      <c r="N1366" s="1" t="n">
        <v>2</v>
      </c>
      <c r="O1366" s="1" t="n">
        <v>50.83</v>
      </c>
      <c r="P1366" s="0" t="s">
        <v>3222</v>
      </c>
    </row>
    <row r="1367" customFormat="false" ht="15" hidden="false" customHeight="true" outlineLevel="0" collapsed="false">
      <c r="A1367" s="1" t="n">
        <v>3</v>
      </c>
      <c r="B1367" s="18" t="n">
        <v>46188</v>
      </c>
      <c r="C1367" s="1" t="n">
        <v>11</v>
      </c>
      <c r="D1367" s="1" t="s">
        <v>3228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3947</v>
      </c>
      <c r="N1367" s="1" t="n">
        <v>2</v>
      </c>
      <c r="O1367" s="1" t="n">
        <v>50.83</v>
      </c>
      <c r="P1367" s="0" t="s">
        <v>3222</v>
      </c>
    </row>
    <row r="1368" customFormat="false" ht="15" hidden="false" customHeight="true" outlineLevel="0" collapsed="false">
      <c r="A1368" s="1" t="n">
        <v>3</v>
      </c>
      <c r="B1368" s="18" t="n">
        <v>46188</v>
      </c>
      <c r="C1368" s="1" t="n">
        <v>11</v>
      </c>
      <c r="D1368" s="1" t="s">
        <v>3228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3948</v>
      </c>
      <c r="N1368" s="1" t="n">
        <v>1</v>
      </c>
      <c r="O1368" s="1" t="n">
        <v>25.4</v>
      </c>
      <c r="P1368" s="0" t="s">
        <v>3222</v>
      </c>
    </row>
    <row r="1369" customFormat="false" ht="15" hidden="false" customHeight="true" outlineLevel="0" collapsed="false">
      <c r="A1369" s="1" t="n">
        <v>3</v>
      </c>
      <c r="B1369" s="18" t="n">
        <v>46188</v>
      </c>
      <c r="C1369" s="1" t="n">
        <v>11</v>
      </c>
      <c r="D1369" s="1" t="s">
        <v>3228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3948</v>
      </c>
      <c r="N1369" s="1" t="n">
        <v>1</v>
      </c>
      <c r="O1369" s="1" t="n">
        <v>25.4</v>
      </c>
      <c r="P1369" s="0" t="s">
        <v>3222</v>
      </c>
    </row>
    <row r="1370" customFormat="false" ht="15" hidden="false" customHeight="true" outlineLevel="0" collapsed="false">
      <c r="A1370" s="1" t="n">
        <v>3</v>
      </c>
      <c r="B1370" s="18" t="n">
        <v>46188</v>
      </c>
      <c r="C1370" s="1" t="n">
        <v>11</v>
      </c>
      <c r="D1370" s="1" t="s">
        <v>3228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3949</v>
      </c>
      <c r="N1370" s="1" t="n">
        <v>6</v>
      </c>
      <c r="O1370" s="1" t="n">
        <v>77.62</v>
      </c>
      <c r="P1370" s="0" t="s">
        <v>3222</v>
      </c>
    </row>
    <row r="1371" customFormat="false" ht="15" hidden="false" customHeight="true" outlineLevel="0" collapsed="false">
      <c r="A1371" s="1" t="n">
        <v>3</v>
      </c>
      <c r="B1371" s="18" t="n">
        <v>46188</v>
      </c>
      <c r="C1371" s="1" t="n">
        <v>11</v>
      </c>
      <c r="D1371" s="1" t="s">
        <v>3228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3950</v>
      </c>
      <c r="N1371" s="1" t="n">
        <v>2</v>
      </c>
      <c r="O1371" s="1" t="n">
        <v>50.73</v>
      </c>
      <c r="P1371" s="0" t="s">
        <v>3222</v>
      </c>
    </row>
    <row r="1372" customFormat="false" ht="15" hidden="false" customHeight="true" outlineLevel="0" collapsed="false">
      <c r="A1372" s="1" t="n">
        <v>3</v>
      </c>
      <c r="B1372" s="18" t="n">
        <v>46188</v>
      </c>
      <c r="C1372" s="1" t="n">
        <v>11</v>
      </c>
      <c r="D1372" s="1" t="s">
        <v>3228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3951</v>
      </c>
      <c r="N1372" s="1" t="n">
        <v>1</v>
      </c>
      <c r="O1372" s="1" t="n">
        <v>25.35</v>
      </c>
      <c r="P1372" s="0" t="s">
        <v>3222</v>
      </c>
    </row>
    <row r="1373" customFormat="false" ht="15" hidden="false" customHeight="true" outlineLevel="0" collapsed="false">
      <c r="A1373" s="1" t="n">
        <v>3</v>
      </c>
      <c r="B1373" s="18" t="n">
        <v>46188</v>
      </c>
      <c r="C1373" s="1" t="n">
        <v>11</v>
      </c>
      <c r="D1373" s="1" t="s">
        <v>3228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3952</v>
      </c>
      <c r="N1373" s="1" t="n">
        <v>2</v>
      </c>
      <c r="O1373" s="1" t="n">
        <v>50.83</v>
      </c>
      <c r="P1373" s="0" t="s">
        <v>3222</v>
      </c>
    </row>
    <row r="1374" customFormat="false" ht="15" hidden="false" customHeight="true" outlineLevel="0" collapsed="false">
      <c r="A1374" s="1" t="n">
        <v>3</v>
      </c>
      <c r="B1374" s="18" t="n">
        <v>46188</v>
      </c>
      <c r="C1374" s="1" t="n">
        <v>11</v>
      </c>
      <c r="D1374" s="1" t="s">
        <v>3228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3952</v>
      </c>
      <c r="N1374" s="1" t="n">
        <v>2</v>
      </c>
      <c r="O1374" s="1" t="n">
        <v>50.83</v>
      </c>
      <c r="P1374" s="0" t="s">
        <v>3222</v>
      </c>
    </row>
    <row r="1375" customFormat="false" ht="15" hidden="false" customHeight="true" outlineLevel="0" collapsed="false">
      <c r="A1375" s="1" t="n">
        <v>3</v>
      </c>
      <c r="B1375" s="18" t="n">
        <v>46188</v>
      </c>
      <c r="C1375" s="1" t="n">
        <v>11</v>
      </c>
      <c r="D1375" s="1" t="s">
        <v>3228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3953</v>
      </c>
      <c r="N1375" s="1" t="n">
        <v>2</v>
      </c>
      <c r="O1375" s="1" t="n">
        <v>39.5</v>
      </c>
      <c r="P1375" s="0" t="s">
        <v>3222</v>
      </c>
    </row>
    <row r="1376" customFormat="false" ht="15" hidden="false" customHeight="true" outlineLevel="0" collapsed="false">
      <c r="A1376" s="1" t="n">
        <v>3</v>
      </c>
      <c r="B1376" s="18" t="n">
        <v>46188</v>
      </c>
      <c r="C1376" s="1" t="n">
        <v>11</v>
      </c>
      <c r="D1376" s="1" t="s">
        <v>3228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3953</v>
      </c>
      <c r="N1376" s="1" t="n">
        <v>2</v>
      </c>
      <c r="O1376" s="1" t="n">
        <v>39.5</v>
      </c>
      <c r="P1376" s="0" t="s">
        <v>3222</v>
      </c>
    </row>
    <row r="1377" customFormat="false" ht="15" hidden="false" customHeight="true" outlineLevel="0" collapsed="false">
      <c r="A1377" s="1" t="n">
        <v>3</v>
      </c>
      <c r="B1377" s="18" t="n">
        <v>46188</v>
      </c>
      <c r="C1377" s="1" t="n">
        <v>11</v>
      </c>
      <c r="D1377" s="1" t="s">
        <v>3228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3954</v>
      </c>
      <c r="N1377" s="1" t="n">
        <v>2</v>
      </c>
      <c r="O1377" s="1" t="n">
        <v>32.37</v>
      </c>
      <c r="P1377" s="0" t="s">
        <v>3222</v>
      </c>
    </row>
    <row r="1378" customFormat="false" ht="15" hidden="false" customHeight="true" outlineLevel="0" collapsed="false">
      <c r="A1378" s="1" t="n">
        <v>3</v>
      </c>
      <c r="B1378" s="18" t="n">
        <v>46188</v>
      </c>
      <c r="C1378" s="1" t="n">
        <v>11</v>
      </c>
      <c r="D1378" s="1" t="s">
        <v>3228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3954</v>
      </c>
      <c r="N1378" s="1" t="n">
        <v>4</v>
      </c>
      <c r="O1378" s="1" t="n">
        <v>64.74</v>
      </c>
      <c r="P1378" s="0" t="s">
        <v>3222</v>
      </c>
    </row>
    <row r="1379" customFormat="false" ht="15" hidden="false" customHeight="true" outlineLevel="0" collapsed="false">
      <c r="A1379" s="1" t="n">
        <v>3</v>
      </c>
      <c r="B1379" s="18" t="n">
        <v>46188</v>
      </c>
      <c r="C1379" s="1" t="n">
        <v>11</v>
      </c>
      <c r="D1379" s="1" t="s">
        <v>3228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3955</v>
      </c>
      <c r="N1379" s="1" t="n">
        <v>4</v>
      </c>
      <c r="O1379" s="1" t="n">
        <v>64.74</v>
      </c>
      <c r="P1379" s="0" t="s">
        <v>3222</v>
      </c>
    </row>
    <row r="1380" customFormat="false" ht="15" hidden="false" customHeight="true" outlineLevel="0" collapsed="false">
      <c r="A1380" s="1" t="n">
        <v>3</v>
      </c>
      <c r="B1380" s="18" t="n">
        <v>46188</v>
      </c>
      <c r="C1380" s="1" t="n">
        <v>11</v>
      </c>
      <c r="D1380" s="1" t="s">
        <v>3228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3956</v>
      </c>
      <c r="N1380" s="1" t="n">
        <v>2</v>
      </c>
      <c r="O1380" s="1" t="n">
        <v>59.93</v>
      </c>
      <c r="P1380" s="0" t="s">
        <v>3222</v>
      </c>
    </row>
    <row r="1381" customFormat="false" ht="15" hidden="false" customHeight="true" outlineLevel="0" collapsed="false">
      <c r="A1381" s="1" t="n">
        <v>3</v>
      </c>
      <c r="B1381" s="18" t="n">
        <v>46188</v>
      </c>
      <c r="C1381" s="1" t="n">
        <v>11</v>
      </c>
      <c r="D1381" s="1" t="s">
        <v>3228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3957</v>
      </c>
      <c r="N1381" s="1" t="n">
        <v>4</v>
      </c>
      <c r="O1381" s="1" t="n">
        <v>119.82</v>
      </c>
      <c r="P1381" s="0" t="s">
        <v>3222</v>
      </c>
    </row>
    <row r="1382" customFormat="false" ht="15" hidden="false" customHeight="true" outlineLevel="0" collapsed="false">
      <c r="A1382" s="1" t="n">
        <v>3</v>
      </c>
      <c r="B1382" s="18" t="n">
        <v>46188</v>
      </c>
      <c r="C1382" s="1" t="n">
        <v>11</v>
      </c>
      <c r="D1382" s="1" t="s">
        <v>3228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3958</v>
      </c>
      <c r="N1382" s="1" t="n">
        <v>4</v>
      </c>
      <c r="O1382" s="1" t="n">
        <v>119.82</v>
      </c>
      <c r="P1382" s="0" t="s">
        <v>3222</v>
      </c>
    </row>
    <row r="1383" customFormat="false" ht="15" hidden="false" customHeight="true" outlineLevel="0" collapsed="false">
      <c r="A1383" s="1" t="n">
        <v>3</v>
      </c>
      <c r="B1383" s="18" t="n">
        <v>46188</v>
      </c>
      <c r="C1383" s="1" t="n">
        <v>11</v>
      </c>
      <c r="D1383" s="1" t="s">
        <v>3228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3959</v>
      </c>
      <c r="N1383" s="1" t="n">
        <v>1</v>
      </c>
      <c r="O1383" s="1" t="n">
        <v>18.98</v>
      </c>
      <c r="P1383" s="0" t="s">
        <v>3222</v>
      </c>
    </row>
    <row r="1384" customFormat="false" ht="15" hidden="false" customHeight="true" outlineLevel="0" collapsed="false">
      <c r="A1384" s="1" t="n">
        <v>3</v>
      </c>
      <c r="B1384" s="18" t="n">
        <v>46188</v>
      </c>
      <c r="C1384" s="1" t="n">
        <v>11</v>
      </c>
      <c r="D1384" s="1" t="s">
        <v>3228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3960</v>
      </c>
      <c r="N1384" s="1" t="n">
        <v>1</v>
      </c>
      <c r="O1384" s="1" t="n">
        <v>34.35</v>
      </c>
      <c r="P1384" s="0" t="s">
        <v>3222</v>
      </c>
    </row>
    <row r="1385" customFormat="false" ht="15" hidden="false" customHeight="true" outlineLevel="0" collapsed="false">
      <c r="A1385" s="1" t="n">
        <v>3</v>
      </c>
      <c r="B1385" s="18" t="n">
        <v>46188</v>
      </c>
      <c r="C1385" s="1" t="n">
        <v>11</v>
      </c>
      <c r="D1385" s="1" t="s">
        <v>3228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3960</v>
      </c>
      <c r="N1385" s="1" t="n">
        <v>1</v>
      </c>
      <c r="O1385" s="1" t="n">
        <v>34.35</v>
      </c>
      <c r="P1385" s="0" t="s">
        <v>3222</v>
      </c>
    </row>
    <row r="1386" customFormat="false" ht="15" hidden="false" customHeight="true" outlineLevel="0" collapsed="false">
      <c r="A1386" s="1" t="n">
        <v>3</v>
      </c>
      <c r="B1386" s="18" t="n">
        <v>46188</v>
      </c>
      <c r="C1386" s="1" t="n">
        <v>11</v>
      </c>
      <c r="D1386" s="1" t="s">
        <v>3228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3960</v>
      </c>
      <c r="N1386" s="1" t="n">
        <v>1</v>
      </c>
      <c r="O1386" s="1" t="n">
        <v>34.35</v>
      </c>
      <c r="P1386" s="0" t="s">
        <v>3222</v>
      </c>
    </row>
    <row r="1387" customFormat="false" ht="15" hidden="false" customHeight="true" outlineLevel="0" collapsed="false">
      <c r="A1387" s="1" t="n">
        <v>3</v>
      </c>
      <c r="B1387" s="18" t="n">
        <v>46188</v>
      </c>
      <c r="C1387" s="1" t="n">
        <v>11</v>
      </c>
      <c r="D1387" s="1" t="s">
        <v>3228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3960</v>
      </c>
      <c r="N1387" s="1" t="n">
        <v>1</v>
      </c>
      <c r="O1387" s="1" t="n">
        <v>34.35</v>
      </c>
      <c r="P1387" s="0" t="s">
        <v>3222</v>
      </c>
    </row>
    <row r="1388" customFormat="false" ht="15" hidden="false" customHeight="true" outlineLevel="0" collapsed="false">
      <c r="A1388" s="1" t="n">
        <v>3</v>
      </c>
      <c r="B1388" s="18" t="n">
        <v>46188</v>
      </c>
      <c r="C1388" s="1" t="n">
        <v>11</v>
      </c>
      <c r="D1388" s="1" t="s">
        <v>3228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3961</v>
      </c>
      <c r="N1388" s="1" t="n">
        <v>2</v>
      </c>
      <c r="O1388" s="1" t="n">
        <v>41.14</v>
      </c>
      <c r="P1388" s="0" t="s">
        <v>3222</v>
      </c>
    </row>
    <row r="1389" customFormat="false" ht="15" hidden="false" customHeight="true" outlineLevel="0" collapsed="false">
      <c r="A1389" s="1" t="n">
        <v>3</v>
      </c>
      <c r="B1389" s="18" t="n">
        <v>46188</v>
      </c>
      <c r="C1389" s="1" t="n">
        <v>11</v>
      </c>
      <c r="D1389" s="1" t="s">
        <v>3228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3961</v>
      </c>
      <c r="N1389" s="1" t="n">
        <v>2</v>
      </c>
      <c r="O1389" s="1" t="n">
        <v>41.14</v>
      </c>
      <c r="P1389" s="0" t="s">
        <v>3222</v>
      </c>
    </row>
    <row r="1390" customFormat="false" ht="15" hidden="false" customHeight="true" outlineLevel="0" collapsed="false">
      <c r="A1390" s="1" t="n">
        <v>3</v>
      </c>
      <c r="B1390" s="18" t="n">
        <v>46188</v>
      </c>
      <c r="C1390" s="1" t="n">
        <v>11</v>
      </c>
      <c r="D1390" s="1" t="s">
        <v>3228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3962</v>
      </c>
      <c r="N1390" s="1" t="n">
        <v>1</v>
      </c>
      <c r="O1390" s="1" t="n">
        <v>20.56</v>
      </c>
      <c r="P1390" s="0" t="s">
        <v>3222</v>
      </c>
    </row>
    <row r="1391" customFormat="false" ht="15" hidden="false" customHeight="true" outlineLevel="0" collapsed="false">
      <c r="A1391" s="1" t="n">
        <v>3</v>
      </c>
      <c r="B1391" s="18" t="n">
        <v>46188</v>
      </c>
      <c r="C1391" s="1" t="n">
        <v>11</v>
      </c>
      <c r="D1391" s="1" t="s">
        <v>3228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3963</v>
      </c>
      <c r="N1391" s="1" t="n">
        <v>2</v>
      </c>
      <c r="O1391" s="1" t="n">
        <v>41.14</v>
      </c>
      <c r="P1391" s="0" t="s">
        <v>3222</v>
      </c>
    </row>
    <row r="1392" customFormat="false" ht="15" hidden="false" customHeight="true" outlineLevel="0" collapsed="false">
      <c r="A1392" s="1" t="n">
        <v>3</v>
      </c>
      <c r="B1392" s="18" t="n">
        <v>46188</v>
      </c>
      <c r="C1392" s="1" t="n">
        <v>11</v>
      </c>
      <c r="D1392" s="1" t="s">
        <v>3228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3963</v>
      </c>
      <c r="N1392" s="1" t="n">
        <v>2</v>
      </c>
      <c r="O1392" s="1" t="n">
        <v>41.14</v>
      </c>
      <c r="P1392" s="0" t="s">
        <v>3222</v>
      </c>
    </row>
    <row r="1393" customFormat="false" ht="15" hidden="false" customHeight="true" outlineLevel="0" collapsed="false">
      <c r="A1393" s="1" t="n">
        <v>3</v>
      </c>
      <c r="B1393" s="18" t="n">
        <v>46188</v>
      </c>
      <c r="C1393" s="1" t="n">
        <v>11</v>
      </c>
      <c r="D1393" s="1" t="s">
        <v>3228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3963</v>
      </c>
      <c r="N1393" s="1" t="n">
        <v>1</v>
      </c>
      <c r="O1393" s="1" t="n">
        <v>20.56</v>
      </c>
      <c r="P1393" s="0" t="s">
        <v>3222</v>
      </c>
    </row>
    <row r="1394" customFormat="false" ht="15" hidden="false" customHeight="true" outlineLevel="0" collapsed="false">
      <c r="A1394" s="1" t="n">
        <v>3</v>
      </c>
      <c r="B1394" s="18" t="n">
        <v>46188</v>
      </c>
      <c r="C1394" s="1" t="n">
        <v>11</v>
      </c>
      <c r="D1394" s="1" t="s">
        <v>3228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3964</v>
      </c>
      <c r="N1394" s="1" t="n">
        <v>3</v>
      </c>
      <c r="O1394" s="1" t="n">
        <v>77.58</v>
      </c>
      <c r="P1394" s="0" t="s">
        <v>3222</v>
      </c>
    </row>
    <row r="1395" customFormat="false" ht="15" hidden="false" customHeight="true" outlineLevel="0" collapsed="false">
      <c r="A1395" s="1" t="n">
        <v>3</v>
      </c>
      <c r="B1395" s="18" t="n">
        <v>46188</v>
      </c>
      <c r="C1395" s="1" t="n">
        <v>11</v>
      </c>
      <c r="D1395" s="1" t="s">
        <v>3228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3964</v>
      </c>
      <c r="N1395" s="1" t="n">
        <v>3</v>
      </c>
      <c r="O1395" s="1" t="n">
        <v>77.58</v>
      </c>
      <c r="P1395" s="0" t="s">
        <v>3222</v>
      </c>
    </row>
    <row r="1396" customFormat="false" ht="15" hidden="false" customHeight="true" outlineLevel="0" collapsed="false">
      <c r="A1396" s="1" t="n">
        <v>3</v>
      </c>
      <c r="B1396" s="18" t="n">
        <v>46188</v>
      </c>
      <c r="C1396" s="1" t="n">
        <v>11</v>
      </c>
      <c r="D1396" s="1" t="s">
        <v>3228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3964</v>
      </c>
      <c r="N1396" s="1" t="n">
        <v>3</v>
      </c>
      <c r="O1396" s="1" t="n">
        <v>77.58</v>
      </c>
      <c r="P1396" s="0" t="s">
        <v>3222</v>
      </c>
    </row>
    <row r="1397" customFormat="false" ht="15" hidden="false" customHeight="true" outlineLevel="0" collapsed="false">
      <c r="A1397" s="1" t="n">
        <v>3</v>
      </c>
      <c r="B1397" s="18" t="n">
        <v>46188</v>
      </c>
      <c r="C1397" s="1" t="n">
        <v>11</v>
      </c>
      <c r="D1397" s="1" t="s">
        <v>3228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3965</v>
      </c>
      <c r="N1397" s="1" t="n">
        <v>3</v>
      </c>
      <c r="O1397" s="1" t="n">
        <v>77.58</v>
      </c>
      <c r="P1397" s="0" t="s">
        <v>3222</v>
      </c>
    </row>
    <row r="1398" customFormat="false" ht="15" hidden="false" customHeight="true" outlineLevel="0" collapsed="false">
      <c r="A1398" s="1" t="n">
        <v>3</v>
      </c>
      <c r="B1398" s="18" t="n">
        <v>46188</v>
      </c>
      <c r="C1398" s="1" t="n">
        <v>11</v>
      </c>
      <c r="D1398" s="1" t="s">
        <v>3228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3966</v>
      </c>
      <c r="N1398" s="1" t="n">
        <v>1</v>
      </c>
      <c r="O1398" s="1" t="n">
        <v>26.57</v>
      </c>
      <c r="P1398" s="0" t="s">
        <v>3222</v>
      </c>
    </row>
    <row r="1399" customFormat="false" ht="15" hidden="false" customHeight="true" outlineLevel="0" collapsed="false">
      <c r="A1399" s="1" t="n">
        <v>3</v>
      </c>
      <c r="B1399" s="18" t="n">
        <v>46188</v>
      </c>
      <c r="C1399" s="1" t="n">
        <v>11</v>
      </c>
      <c r="D1399" s="1" t="s">
        <v>3228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3967</v>
      </c>
      <c r="N1399" s="1" t="n">
        <v>1</v>
      </c>
      <c r="O1399" s="1" t="n">
        <v>18.98</v>
      </c>
      <c r="P1399" s="0" t="s">
        <v>3222</v>
      </c>
    </row>
    <row r="1400" customFormat="false" ht="15" hidden="false" customHeight="true" outlineLevel="0" collapsed="false">
      <c r="A1400" s="1" t="n">
        <v>3</v>
      </c>
      <c r="B1400" s="18" t="n">
        <v>46188</v>
      </c>
      <c r="C1400" s="1" t="n">
        <v>11</v>
      </c>
      <c r="D1400" s="1" t="s">
        <v>3228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3967</v>
      </c>
      <c r="N1400" s="1" t="n">
        <v>1</v>
      </c>
      <c r="O1400" s="1" t="n">
        <v>18.98</v>
      </c>
      <c r="P1400" s="0" t="s">
        <v>3222</v>
      </c>
    </row>
    <row r="1401" customFormat="false" ht="15" hidden="false" customHeight="true" outlineLevel="0" collapsed="false">
      <c r="A1401" s="1" t="n">
        <v>3</v>
      </c>
      <c r="B1401" s="18" t="n">
        <v>46188</v>
      </c>
      <c r="C1401" s="1" t="n">
        <v>11</v>
      </c>
      <c r="D1401" s="1" t="s">
        <v>3228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3968</v>
      </c>
      <c r="N1401" s="1" t="n">
        <v>1</v>
      </c>
      <c r="O1401" s="1" t="n">
        <v>25.86</v>
      </c>
      <c r="P1401" s="0" t="s">
        <v>3222</v>
      </c>
    </row>
    <row r="1402" customFormat="false" ht="15" hidden="false" customHeight="true" outlineLevel="0" collapsed="false">
      <c r="A1402" s="1" t="n">
        <v>3</v>
      </c>
      <c r="B1402" s="18" t="n">
        <v>46188</v>
      </c>
      <c r="C1402" s="1" t="n">
        <v>11</v>
      </c>
      <c r="D1402" s="1" t="s">
        <v>3228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3969</v>
      </c>
      <c r="N1402" s="1" t="n">
        <v>3</v>
      </c>
      <c r="O1402" s="1" t="n">
        <v>53.96</v>
      </c>
      <c r="P1402" s="0" t="s">
        <v>3222</v>
      </c>
    </row>
    <row r="1403" customFormat="false" ht="15" hidden="false" customHeight="true" outlineLevel="0" collapsed="false">
      <c r="A1403" s="1" t="n">
        <v>3</v>
      </c>
      <c r="B1403" s="18" t="n">
        <v>46188</v>
      </c>
      <c r="C1403" s="1" t="n">
        <v>11</v>
      </c>
      <c r="D1403" s="1" t="s">
        <v>3228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3970</v>
      </c>
      <c r="N1403" s="1" t="n">
        <v>3</v>
      </c>
      <c r="O1403" s="1" t="n">
        <v>60.24</v>
      </c>
      <c r="P1403" s="0" t="s">
        <v>3222</v>
      </c>
    </row>
    <row r="1404" customFormat="false" ht="15" hidden="false" customHeight="true" outlineLevel="0" collapsed="false">
      <c r="A1404" s="1" t="n">
        <v>3</v>
      </c>
      <c r="B1404" s="18" t="n">
        <v>46188</v>
      </c>
      <c r="C1404" s="1" t="n">
        <v>11</v>
      </c>
      <c r="D1404" s="1" t="s">
        <v>3228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3970</v>
      </c>
      <c r="N1404" s="1" t="n">
        <v>1</v>
      </c>
      <c r="O1404" s="1" t="n">
        <v>20.08</v>
      </c>
      <c r="P1404" s="0" t="s">
        <v>3222</v>
      </c>
    </row>
    <row r="1405" customFormat="false" ht="15" hidden="false" customHeight="true" outlineLevel="0" collapsed="false">
      <c r="A1405" s="1" t="n">
        <v>3</v>
      </c>
      <c r="B1405" s="18" t="n">
        <v>46188</v>
      </c>
      <c r="C1405" s="1" t="n">
        <v>11</v>
      </c>
      <c r="D1405" s="1" t="s">
        <v>3228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3970</v>
      </c>
      <c r="N1405" s="1" t="n">
        <v>3</v>
      </c>
      <c r="O1405" s="1" t="n">
        <v>60.24</v>
      </c>
      <c r="P1405" s="0" t="s">
        <v>3222</v>
      </c>
    </row>
    <row r="1406" customFormat="false" ht="15" hidden="false" customHeight="true" outlineLevel="0" collapsed="false">
      <c r="A1406" s="1" t="n">
        <v>3</v>
      </c>
      <c r="B1406" s="18" t="n">
        <v>46188</v>
      </c>
      <c r="C1406" s="1" t="n">
        <v>11</v>
      </c>
      <c r="D1406" s="1" t="s">
        <v>3228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3970</v>
      </c>
      <c r="N1406" s="1" t="n">
        <v>2</v>
      </c>
      <c r="O1406" s="1" t="n">
        <v>40.18</v>
      </c>
      <c r="P1406" s="0" t="s">
        <v>3222</v>
      </c>
    </row>
    <row r="1407" customFormat="false" ht="15" hidden="false" customHeight="true" outlineLevel="0" collapsed="false">
      <c r="A1407" s="1" t="n">
        <v>3</v>
      </c>
      <c r="B1407" s="18" t="n">
        <v>46188</v>
      </c>
      <c r="C1407" s="1" t="n">
        <v>11</v>
      </c>
      <c r="D1407" s="1" t="s">
        <v>3228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3969</v>
      </c>
      <c r="N1407" s="1" t="n">
        <v>2</v>
      </c>
      <c r="O1407" s="1" t="n">
        <v>37.41</v>
      </c>
      <c r="P1407" s="0" t="s">
        <v>3222</v>
      </c>
    </row>
    <row r="1408" customFormat="false" ht="15" hidden="false" customHeight="true" outlineLevel="0" collapsed="false">
      <c r="A1408" s="1" t="n">
        <v>3</v>
      </c>
      <c r="B1408" s="18" t="n">
        <v>46188</v>
      </c>
      <c r="C1408" s="1" t="n">
        <v>11</v>
      </c>
      <c r="D1408" s="1" t="s">
        <v>3228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3970</v>
      </c>
      <c r="N1408" s="1" t="n">
        <v>3</v>
      </c>
      <c r="O1408" s="1" t="n">
        <v>60.24</v>
      </c>
      <c r="P1408" s="0" t="s">
        <v>3222</v>
      </c>
    </row>
    <row r="1409" customFormat="false" ht="15" hidden="false" customHeight="true" outlineLevel="0" collapsed="false">
      <c r="A1409" s="1" t="n">
        <v>3</v>
      </c>
      <c r="B1409" s="18" t="n">
        <v>46188</v>
      </c>
      <c r="C1409" s="1" t="n">
        <v>11</v>
      </c>
      <c r="D1409" s="1" t="s">
        <v>3228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3969</v>
      </c>
      <c r="N1409" s="1" t="n">
        <v>3</v>
      </c>
      <c r="O1409" s="1" t="n">
        <v>56.12</v>
      </c>
      <c r="P1409" s="0" t="s">
        <v>3222</v>
      </c>
    </row>
    <row r="1410" customFormat="false" ht="15" hidden="false" customHeight="true" outlineLevel="0" collapsed="false">
      <c r="A1410" s="1" t="n">
        <v>3</v>
      </c>
      <c r="B1410" s="18" t="n">
        <v>46188</v>
      </c>
      <c r="C1410" s="1" t="n">
        <v>11</v>
      </c>
      <c r="D1410" s="1" t="s">
        <v>3228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3970</v>
      </c>
      <c r="N1410" s="1" t="n">
        <v>3</v>
      </c>
      <c r="O1410" s="1" t="n">
        <v>60.24</v>
      </c>
      <c r="P1410" s="0" t="s">
        <v>3222</v>
      </c>
    </row>
    <row r="1411" customFormat="false" ht="15" hidden="false" customHeight="true" outlineLevel="0" collapsed="false">
      <c r="A1411" s="1" t="n">
        <v>3</v>
      </c>
      <c r="B1411" s="18" t="n">
        <v>46188</v>
      </c>
      <c r="C1411" s="1" t="n">
        <v>11</v>
      </c>
      <c r="D1411" s="1" t="s">
        <v>3228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3970</v>
      </c>
      <c r="N1411" s="1" t="n">
        <v>2</v>
      </c>
      <c r="O1411" s="1" t="n">
        <v>40.18</v>
      </c>
      <c r="P1411" s="0" t="s">
        <v>3222</v>
      </c>
    </row>
    <row r="1412" customFormat="false" ht="15" hidden="false" customHeight="true" outlineLevel="0" collapsed="false">
      <c r="A1412" s="1" t="n">
        <v>3</v>
      </c>
      <c r="B1412" s="18" t="n">
        <v>46188</v>
      </c>
      <c r="C1412" s="1" t="n">
        <v>11</v>
      </c>
      <c r="D1412" s="1" t="s">
        <v>3228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3969</v>
      </c>
      <c r="N1412" s="1" t="n">
        <v>2</v>
      </c>
      <c r="O1412" s="1" t="n">
        <v>35.97</v>
      </c>
      <c r="P1412" s="0" t="s">
        <v>3222</v>
      </c>
    </row>
    <row r="1413" customFormat="false" ht="15" hidden="false" customHeight="true" outlineLevel="0" collapsed="false">
      <c r="A1413" s="1" t="n">
        <v>3</v>
      </c>
      <c r="B1413" s="18" t="n">
        <v>46188</v>
      </c>
      <c r="C1413" s="1" t="n">
        <v>11</v>
      </c>
      <c r="D1413" s="1" t="s">
        <v>3228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3971</v>
      </c>
      <c r="N1413" s="1" t="n">
        <v>4</v>
      </c>
      <c r="O1413" s="1" t="n">
        <v>116.62</v>
      </c>
      <c r="P1413" s="0" t="s">
        <v>3222</v>
      </c>
    </row>
    <row r="1414" customFormat="false" ht="15" hidden="false" customHeight="true" outlineLevel="0" collapsed="false">
      <c r="A1414" s="1" t="n">
        <v>3</v>
      </c>
      <c r="B1414" s="18" t="n">
        <v>46188</v>
      </c>
      <c r="C1414" s="1" t="n">
        <v>11</v>
      </c>
      <c r="D1414" s="1" t="s">
        <v>3228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3971</v>
      </c>
      <c r="N1414" s="1" t="n">
        <v>4</v>
      </c>
      <c r="O1414" s="1" t="n">
        <v>116.62</v>
      </c>
      <c r="P1414" s="0" t="s">
        <v>3222</v>
      </c>
    </row>
    <row r="1415" customFormat="false" ht="15" hidden="false" customHeight="true" outlineLevel="0" collapsed="false">
      <c r="A1415" s="1" t="n">
        <v>3</v>
      </c>
      <c r="B1415" s="18" t="n">
        <v>46188</v>
      </c>
      <c r="C1415" s="1" t="n">
        <v>11</v>
      </c>
      <c r="D1415" s="1" t="s">
        <v>3228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3972</v>
      </c>
      <c r="N1415" s="1" t="n">
        <v>4</v>
      </c>
      <c r="O1415" s="1" t="n">
        <v>116.62</v>
      </c>
      <c r="P1415" s="0" t="s">
        <v>3222</v>
      </c>
    </row>
    <row r="1416" customFormat="false" ht="15" hidden="false" customHeight="true" outlineLevel="0" collapsed="false">
      <c r="A1416" s="1" t="n">
        <v>3</v>
      </c>
      <c r="B1416" s="18" t="n">
        <v>46188</v>
      </c>
      <c r="C1416" s="1" t="n">
        <v>11</v>
      </c>
      <c r="D1416" s="1" t="s">
        <v>3228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3972</v>
      </c>
      <c r="N1416" s="1" t="n">
        <v>4</v>
      </c>
      <c r="O1416" s="1" t="n">
        <v>116.62</v>
      </c>
      <c r="P1416" s="0" t="s">
        <v>3222</v>
      </c>
    </row>
    <row r="1417" customFormat="false" ht="15" hidden="false" customHeight="true" outlineLevel="0" collapsed="false">
      <c r="A1417" s="1" t="n">
        <v>3</v>
      </c>
      <c r="B1417" s="18" t="n">
        <v>46188</v>
      </c>
      <c r="C1417" s="1" t="n">
        <v>11</v>
      </c>
      <c r="D1417" s="1" t="s">
        <v>3228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3973</v>
      </c>
      <c r="N1417" s="1" t="n">
        <v>1</v>
      </c>
      <c r="O1417" s="1" t="n">
        <v>29.15</v>
      </c>
      <c r="P1417" s="0" t="s">
        <v>3222</v>
      </c>
    </row>
    <row r="1418" customFormat="false" ht="15" hidden="false" customHeight="true" outlineLevel="0" collapsed="false">
      <c r="A1418" s="1" t="n">
        <v>3</v>
      </c>
      <c r="B1418" s="18" t="n">
        <v>46188</v>
      </c>
      <c r="C1418" s="1" t="n">
        <v>11</v>
      </c>
      <c r="D1418" s="1" t="s">
        <v>3228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3973</v>
      </c>
      <c r="N1418" s="1" t="n">
        <v>1</v>
      </c>
      <c r="O1418" s="1" t="n">
        <v>29.15</v>
      </c>
      <c r="P1418" s="0" t="s">
        <v>3222</v>
      </c>
    </row>
    <row r="1419" customFormat="false" ht="15" hidden="false" customHeight="true" outlineLevel="0" collapsed="false">
      <c r="A1419" s="1" t="n">
        <v>3</v>
      </c>
      <c r="B1419" s="18" t="n">
        <v>46188</v>
      </c>
      <c r="C1419" s="1" t="n">
        <v>11</v>
      </c>
      <c r="D1419" s="1" t="s">
        <v>3228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3974</v>
      </c>
      <c r="N1419" s="1" t="n">
        <v>2</v>
      </c>
      <c r="O1419" s="1" t="n">
        <v>58.31</v>
      </c>
      <c r="P1419" s="0" t="s">
        <v>3222</v>
      </c>
    </row>
    <row r="1420" customFormat="false" ht="15" hidden="false" customHeight="true" outlineLevel="0" collapsed="false">
      <c r="A1420" s="1" t="n">
        <v>3</v>
      </c>
      <c r="B1420" s="18" t="n">
        <v>46188</v>
      </c>
      <c r="C1420" s="1" t="n">
        <v>11</v>
      </c>
      <c r="D1420" s="1" t="s">
        <v>3228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3974</v>
      </c>
      <c r="N1420" s="1" t="n">
        <v>2</v>
      </c>
      <c r="O1420" s="1" t="n">
        <v>58.31</v>
      </c>
      <c r="P1420" s="0" t="s">
        <v>3222</v>
      </c>
    </row>
    <row r="1421" customFormat="false" ht="15" hidden="false" customHeight="true" outlineLevel="0" collapsed="false">
      <c r="A1421" s="1" t="n">
        <v>3</v>
      </c>
      <c r="B1421" s="18" t="n">
        <v>46188</v>
      </c>
      <c r="C1421" s="1" t="n">
        <v>11</v>
      </c>
      <c r="D1421" s="1" t="s">
        <v>3228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3974</v>
      </c>
      <c r="N1421" s="1" t="n">
        <v>2</v>
      </c>
      <c r="O1421" s="1" t="n">
        <v>58.31</v>
      </c>
      <c r="P1421" s="0" t="s">
        <v>3222</v>
      </c>
    </row>
    <row r="1422" customFormat="false" ht="15" hidden="false" customHeight="true" outlineLevel="0" collapsed="false">
      <c r="A1422" s="1" t="n">
        <v>3</v>
      </c>
      <c r="B1422" s="18" t="n">
        <v>46188</v>
      </c>
      <c r="C1422" s="1" t="n">
        <v>11</v>
      </c>
      <c r="D1422" s="1" t="s">
        <v>3228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3974</v>
      </c>
      <c r="N1422" s="1" t="n">
        <v>2</v>
      </c>
      <c r="O1422" s="1" t="n">
        <v>58.31</v>
      </c>
      <c r="P1422" s="0" t="s">
        <v>3222</v>
      </c>
    </row>
    <row r="1423" customFormat="false" ht="15" hidden="false" customHeight="true" outlineLevel="0" collapsed="false">
      <c r="A1423" s="1" t="n">
        <v>3</v>
      </c>
      <c r="B1423" s="18" t="n">
        <v>46188</v>
      </c>
      <c r="C1423" s="1" t="n">
        <v>11</v>
      </c>
      <c r="D1423" s="1" t="s">
        <v>3228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3975</v>
      </c>
      <c r="N1423" s="1" t="n">
        <v>1</v>
      </c>
      <c r="O1423" s="1" t="n">
        <v>34.14</v>
      </c>
      <c r="P1423" s="0" t="s">
        <v>3222</v>
      </c>
    </row>
    <row r="1424" customFormat="false" ht="15" hidden="false" customHeight="true" outlineLevel="0" collapsed="false">
      <c r="A1424" s="1" t="n">
        <v>3</v>
      </c>
      <c r="B1424" s="18" t="n">
        <v>46188</v>
      </c>
      <c r="C1424" s="1" t="n">
        <v>11</v>
      </c>
      <c r="D1424" s="1" t="s">
        <v>3228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3975</v>
      </c>
      <c r="N1424" s="1" t="n">
        <v>1</v>
      </c>
      <c r="O1424" s="1" t="n">
        <v>34.14</v>
      </c>
      <c r="P1424" s="0" t="s">
        <v>3222</v>
      </c>
    </row>
    <row r="1425" customFormat="false" ht="15" hidden="false" customHeight="true" outlineLevel="0" collapsed="false">
      <c r="A1425" s="1" t="n">
        <v>3</v>
      </c>
      <c r="B1425" s="18" t="n">
        <v>46188</v>
      </c>
      <c r="C1425" s="1" t="n">
        <v>11</v>
      </c>
      <c r="D1425" s="1" t="s">
        <v>3228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3975</v>
      </c>
      <c r="N1425" s="1" t="n">
        <v>1</v>
      </c>
      <c r="O1425" s="1" t="n">
        <v>34.14</v>
      </c>
      <c r="P1425" s="0" t="s">
        <v>3222</v>
      </c>
    </row>
    <row r="1426" customFormat="false" ht="15" hidden="false" customHeight="true" outlineLevel="0" collapsed="false">
      <c r="A1426" s="1" t="n">
        <v>3</v>
      </c>
      <c r="B1426" s="18" t="n">
        <v>46188</v>
      </c>
      <c r="C1426" s="1" t="n">
        <v>11</v>
      </c>
      <c r="D1426" s="1" t="s">
        <v>3228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3975</v>
      </c>
      <c r="N1426" s="1" t="n">
        <v>1</v>
      </c>
      <c r="O1426" s="1" t="n">
        <v>34.14</v>
      </c>
      <c r="P1426" s="0" t="s">
        <v>3222</v>
      </c>
    </row>
    <row r="1427" customFormat="false" ht="15" hidden="false" customHeight="true" outlineLevel="0" collapsed="false">
      <c r="A1427" s="1" t="n">
        <v>3</v>
      </c>
      <c r="B1427" s="18" t="n">
        <v>46188</v>
      </c>
      <c r="C1427" s="1" t="n">
        <v>11</v>
      </c>
      <c r="D1427" s="1" t="s">
        <v>3228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3976</v>
      </c>
      <c r="N1427" s="1" t="n">
        <v>3</v>
      </c>
      <c r="O1427" s="1" t="n">
        <v>79.95</v>
      </c>
      <c r="P1427" s="0" t="s">
        <v>3222</v>
      </c>
    </row>
    <row r="1428" customFormat="false" ht="15" hidden="false" customHeight="true" outlineLevel="0" collapsed="false">
      <c r="A1428" s="1" t="n">
        <v>3</v>
      </c>
      <c r="B1428" s="18" t="n">
        <v>46188</v>
      </c>
      <c r="C1428" s="1" t="n">
        <v>11</v>
      </c>
      <c r="D1428" s="1" t="s">
        <v>3228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3976</v>
      </c>
      <c r="N1428" s="1" t="n">
        <v>1</v>
      </c>
      <c r="O1428" s="1" t="n">
        <v>26.65</v>
      </c>
      <c r="P1428" s="0" t="s">
        <v>3222</v>
      </c>
    </row>
    <row r="1429" customFormat="false" ht="15" hidden="false" customHeight="true" outlineLevel="0" collapsed="false">
      <c r="A1429" s="1" t="n">
        <v>3</v>
      </c>
      <c r="B1429" s="18" t="n">
        <v>46188</v>
      </c>
      <c r="C1429" s="1" t="n">
        <v>11</v>
      </c>
      <c r="D1429" s="1" t="s">
        <v>3228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3976</v>
      </c>
      <c r="N1429" s="1" t="n">
        <v>2</v>
      </c>
      <c r="O1429" s="1" t="n">
        <v>53.3</v>
      </c>
      <c r="P1429" s="0" t="s">
        <v>3222</v>
      </c>
    </row>
    <row r="1430" customFormat="false" ht="15" hidden="false" customHeight="true" outlineLevel="0" collapsed="false">
      <c r="A1430" s="1" t="n">
        <v>3</v>
      </c>
      <c r="B1430" s="18" t="n">
        <v>46188</v>
      </c>
      <c r="C1430" s="1" t="n">
        <v>11</v>
      </c>
      <c r="D1430" s="1" t="s">
        <v>3228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3976</v>
      </c>
      <c r="N1430" s="1" t="n">
        <v>3</v>
      </c>
      <c r="O1430" s="1" t="n">
        <v>79.95</v>
      </c>
      <c r="P1430" s="0" t="s">
        <v>3222</v>
      </c>
    </row>
    <row r="1431" customFormat="false" ht="15" hidden="false" customHeight="true" outlineLevel="0" collapsed="false">
      <c r="A1431" s="1" t="n">
        <v>3</v>
      </c>
      <c r="B1431" s="18" t="n">
        <v>46188</v>
      </c>
      <c r="C1431" s="1" t="n">
        <v>11</v>
      </c>
      <c r="D1431" s="1" t="s">
        <v>3228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3974</v>
      </c>
      <c r="N1431" s="1" t="n">
        <v>1</v>
      </c>
      <c r="O1431" s="1" t="n">
        <v>29.15</v>
      </c>
      <c r="P1431" s="0" t="s">
        <v>3222</v>
      </c>
    </row>
    <row r="1432" customFormat="false" ht="15" hidden="false" customHeight="true" outlineLevel="0" collapsed="false">
      <c r="A1432" s="1" t="n">
        <v>3</v>
      </c>
      <c r="B1432" s="18" t="n">
        <v>46188</v>
      </c>
      <c r="C1432" s="1" t="n">
        <v>11</v>
      </c>
      <c r="D1432" s="1" t="s">
        <v>3228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3974</v>
      </c>
      <c r="N1432" s="1" t="n">
        <v>1</v>
      </c>
      <c r="O1432" s="1" t="n">
        <v>29.15</v>
      </c>
      <c r="P1432" s="0" t="s">
        <v>3222</v>
      </c>
    </row>
    <row r="1433" customFormat="false" ht="15" hidden="false" customHeight="true" outlineLevel="0" collapsed="false">
      <c r="A1433" s="1" t="n">
        <v>3</v>
      </c>
      <c r="B1433" s="18" t="n">
        <v>46188</v>
      </c>
      <c r="C1433" s="1" t="n">
        <v>11</v>
      </c>
      <c r="D1433" s="1" t="s">
        <v>3228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3975</v>
      </c>
      <c r="N1433" s="1" t="n">
        <v>1</v>
      </c>
      <c r="O1433" s="1" t="n">
        <v>34.14</v>
      </c>
      <c r="P1433" s="0" t="s">
        <v>3222</v>
      </c>
    </row>
    <row r="1434" customFormat="false" ht="15" hidden="false" customHeight="true" outlineLevel="0" collapsed="false">
      <c r="A1434" s="1" t="n">
        <v>3</v>
      </c>
      <c r="B1434" s="18" t="n">
        <v>46188</v>
      </c>
      <c r="C1434" s="1" t="n">
        <v>11</v>
      </c>
      <c r="D1434" s="1" t="s">
        <v>3228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3975</v>
      </c>
      <c r="N1434" s="1" t="n">
        <v>1</v>
      </c>
      <c r="O1434" s="1" t="n">
        <v>34.14</v>
      </c>
      <c r="P1434" s="0" t="s">
        <v>3222</v>
      </c>
    </row>
    <row r="1435" customFormat="false" ht="15" hidden="false" customHeight="true" outlineLevel="0" collapsed="false">
      <c r="A1435" s="1" t="n">
        <v>3</v>
      </c>
      <c r="B1435" s="18" t="n">
        <v>46188</v>
      </c>
      <c r="C1435" s="1" t="n">
        <v>11</v>
      </c>
      <c r="D1435" s="1" t="s">
        <v>3228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3975</v>
      </c>
      <c r="N1435" s="1" t="n">
        <v>1</v>
      </c>
      <c r="O1435" s="1" t="n">
        <v>34.14</v>
      </c>
      <c r="P1435" s="0" t="s">
        <v>3222</v>
      </c>
    </row>
    <row r="1436" customFormat="false" ht="15" hidden="false" customHeight="true" outlineLevel="0" collapsed="false">
      <c r="A1436" s="1" t="n">
        <v>3</v>
      </c>
      <c r="B1436" s="18" t="n">
        <v>46188</v>
      </c>
      <c r="C1436" s="1" t="n">
        <v>11</v>
      </c>
      <c r="D1436" s="1" t="s">
        <v>3228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3975</v>
      </c>
      <c r="N1436" s="1" t="n">
        <v>1</v>
      </c>
      <c r="O1436" s="1" t="n">
        <v>34.14</v>
      </c>
      <c r="P1436" s="0" t="s">
        <v>3222</v>
      </c>
    </row>
    <row r="1437" customFormat="false" ht="15" hidden="false" customHeight="true" outlineLevel="0" collapsed="false">
      <c r="A1437" s="1" t="n">
        <v>3</v>
      </c>
      <c r="B1437" s="18" t="n">
        <v>46188</v>
      </c>
      <c r="C1437" s="1" t="n">
        <v>11</v>
      </c>
      <c r="D1437" s="1" t="s">
        <v>3228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3975</v>
      </c>
      <c r="N1437" s="1" t="n">
        <v>1</v>
      </c>
      <c r="O1437" s="1" t="n">
        <v>34.14</v>
      </c>
      <c r="P1437" s="0" t="s">
        <v>3222</v>
      </c>
    </row>
    <row r="1438" customFormat="false" ht="15" hidden="false" customHeight="true" outlineLevel="0" collapsed="false">
      <c r="A1438" s="1" t="n">
        <v>3</v>
      </c>
      <c r="B1438" s="18" t="n">
        <v>46188</v>
      </c>
      <c r="C1438" s="1" t="n">
        <v>11</v>
      </c>
      <c r="D1438" s="1" t="s">
        <v>3228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3975</v>
      </c>
      <c r="N1438" s="1" t="n">
        <v>1</v>
      </c>
      <c r="O1438" s="1" t="n">
        <v>34.14</v>
      </c>
      <c r="P1438" s="0" t="s">
        <v>3222</v>
      </c>
    </row>
    <row r="1439" customFormat="false" ht="15" hidden="false" customHeight="true" outlineLevel="0" collapsed="false">
      <c r="A1439" s="1" t="n">
        <v>3</v>
      </c>
      <c r="B1439" s="18" t="n">
        <v>46188</v>
      </c>
      <c r="C1439" s="1" t="n">
        <v>11</v>
      </c>
      <c r="D1439" s="1" t="s">
        <v>3228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3975</v>
      </c>
      <c r="N1439" s="1" t="n">
        <v>1</v>
      </c>
      <c r="O1439" s="1" t="n">
        <v>34.14</v>
      </c>
      <c r="P1439" s="0" t="s">
        <v>3222</v>
      </c>
    </row>
    <row r="1440" customFormat="false" ht="15" hidden="false" customHeight="true" outlineLevel="0" collapsed="false">
      <c r="A1440" s="1" t="n">
        <v>3</v>
      </c>
      <c r="B1440" s="18" t="n">
        <v>46188</v>
      </c>
      <c r="C1440" s="1" t="n">
        <v>11</v>
      </c>
      <c r="D1440" s="1" t="s">
        <v>3228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3975</v>
      </c>
      <c r="N1440" s="1" t="n">
        <v>1</v>
      </c>
      <c r="O1440" s="1" t="n">
        <v>34.14</v>
      </c>
      <c r="P1440" s="0" t="s">
        <v>3222</v>
      </c>
    </row>
    <row r="1441" customFormat="false" ht="15" hidden="false" customHeight="true" outlineLevel="0" collapsed="false">
      <c r="A1441" s="1" t="n">
        <v>3</v>
      </c>
      <c r="B1441" s="18" t="n">
        <v>46188</v>
      </c>
      <c r="C1441" s="1" t="n">
        <v>11</v>
      </c>
      <c r="D1441" s="1" t="s">
        <v>3228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3975</v>
      </c>
      <c r="N1441" s="1" t="n">
        <v>1</v>
      </c>
      <c r="O1441" s="1" t="n">
        <v>34.14</v>
      </c>
      <c r="P1441" s="0" t="s">
        <v>3222</v>
      </c>
    </row>
    <row r="1442" customFormat="false" ht="15" hidden="false" customHeight="true" outlineLevel="0" collapsed="false">
      <c r="A1442" s="1" t="n">
        <v>3</v>
      </c>
      <c r="B1442" s="18" t="n">
        <v>46188</v>
      </c>
      <c r="C1442" s="1" t="n">
        <v>11</v>
      </c>
      <c r="D1442" s="1" t="s">
        <v>3228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3975</v>
      </c>
      <c r="N1442" s="1" t="n">
        <v>1</v>
      </c>
      <c r="O1442" s="1" t="n">
        <v>34.14</v>
      </c>
      <c r="P1442" s="0" t="s">
        <v>3222</v>
      </c>
    </row>
    <row r="1443" customFormat="false" ht="15" hidden="false" customHeight="true" outlineLevel="0" collapsed="false">
      <c r="A1443" s="1" t="n">
        <v>3</v>
      </c>
      <c r="B1443" s="18" t="n">
        <v>46188</v>
      </c>
      <c r="C1443" s="1" t="n">
        <v>11</v>
      </c>
      <c r="D1443" s="1" t="s">
        <v>3228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3977</v>
      </c>
      <c r="N1443" s="1" t="n">
        <v>2</v>
      </c>
      <c r="O1443" s="1" t="n">
        <v>49.87</v>
      </c>
      <c r="P1443" s="0" t="s">
        <v>3222</v>
      </c>
    </row>
    <row r="1444" customFormat="false" ht="15" hidden="false" customHeight="true" outlineLevel="0" collapsed="false">
      <c r="A1444" s="1" t="n">
        <v>3</v>
      </c>
      <c r="B1444" s="18" t="n">
        <v>46188</v>
      </c>
      <c r="C1444" s="1" t="n">
        <v>11</v>
      </c>
      <c r="D1444" s="1" t="s">
        <v>3228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3975</v>
      </c>
      <c r="N1444" s="1" t="n">
        <v>1</v>
      </c>
      <c r="O1444" s="1" t="n">
        <v>34.14</v>
      </c>
      <c r="P1444" s="0" t="s">
        <v>3222</v>
      </c>
    </row>
    <row r="1445" customFormat="false" ht="15" hidden="false" customHeight="true" outlineLevel="0" collapsed="false">
      <c r="A1445" s="1" t="n">
        <v>3</v>
      </c>
      <c r="B1445" s="18" t="n">
        <v>46188</v>
      </c>
      <c r="C1445" s="1" t="n">
        <v>11</v>
      </c>
      <c r="D1445" s="1" t="s">
        <v>3228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3975</v>
      </c>
      <c r="N1445" s="1" t="n">
        <v>1</v>
      </c>
      <c r="O1445" s="1" t="n">
        <v>34.14</v>
      </c>
      <c r="P1445" s="0" t="s">
        <v>3222</v>
      </c>
    </row>
    <row r="1446" customFormat="false" ht="15" hidden="false" customHeight="true" outlineLevel="0" collapsed="false">
      <c r="A1446" s="1" t="n">
        <v>3</v>
      </c>
      <c r="B1446" s="18" t="n">
        <v>46188</v>
      </c>
      <c r="C1446" s="1" t="n">
        <v>11</v>
      </c>
      <c r="D1446" s="1" t="s">
        <v>3228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3978</v>
      </c>
      <c r="N1446" s="1" t="n">
        <v>1</v>
      </c>
      <c r="O1446" s="1" t="n">
        <v>33.37</v>
      </c>
      <c r="P1446" s="0" t="s">
        <v>3222</v>
      </c>
    </row>
    <row r="1447" customFormat="false" ht="15" hidden="false" customHeight="true" outlineLevel="0" collapsed="false">
      <c r="A1447" s="1" t="n">
        <v>3</v>
      </c>
      <c r="B1447" s="18" t="n">
        <v>46188</v>
      </c>
      <c r="C1447" s="1" t="n">
        <v>11</v>
      </c>
      <c r="D1447" s="1" t="s">
        <v>3228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3979</v>
      </c>
      <c r="N1447" s="1" t="n">
        <v>2</v>
      </c>
      <c r="O1447" s="1" t="n">
        <v>71.59</v>
      </c>
      <c r="P1447" s="0" t="s">
        <v>3222</v>
      </c>
    </row>
    <row r="1448" customFormat="false" ht="15" hidden="false" customHeight="true" outlineLevel="0" collapsed="false">
      <c r="A1448" s="1" t="n">
        <v>3</v>
      </c>
      <c r="B1448" s="18" t="n">
        <v>46188</v>
      </c>
      <c r="C1448" s="1" t="n">
        <v>11</v>
      </c>
      <c r="D1448" s="1" t="s">
        <v>3228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3979</v>
      </c>
      <c r="N1448" s="1" t="n">
        <v>2</v>
      </c>
      <c r="O1448" s="1" t="n">
        <v>73.49</v>
      </c>
      <c r="P1448" s="0" t="s">
        <v>3222</v>
      </c>
    </row>
    <row r="1449" customFormat="false" ht="15" hidden="false" customHeight="true" outlineLevel="0" collapsed="false">
      <c r="A1449" s="1" t="n">
        <v>3</v>
      </c>
      <c r="B1449" s="18" t="n">
        <v>46188</v>
      </c>
      <c r="C1449" s="1" t="n">
        <v>11</v>
      </c>
      <c r="D1449" s="1" t="s">
        <v>3228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3979</v>
      </c>
      <c r="N1449" s="1" t="n">
        <v>2</v>
      </c>
      <c r="O1449" s="1" t="n">
        <v>72.29</v>
      </c>
      <c r="P1449" s="0" t="s">
        <v>3222</v>
      </c>
    </row>
    <row r="1450" customFormat="false" ht="15" hidden="false" customHeight="true" outlineLevel="0" collapsed="false">
      <c r="A1450" s="1" t="n">
        <v>3</v>
      </c>
      <c r="B1450" s="18" t="n">
        <v>46188</v>
      </c>
      <c r="C1450" s="1" t="n">
        <v>11</v>
      </c>
      <c r="D1450" s="1" t="s">
        <v>3228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3979</v>
      </c>
      <c r="N1450" s="1" t="n">
        <v>1</v>
      </c>
      <c r="O1450" s="1" t="n">
        <v>36.14</v>
      </c>
      <c r="P1450" s="0" t="s">
        <v>3222</v>
      </c>
    </row>
    <row r="1451" customFormat="false" ht="15" hidden="false" customHeight="true" outlineLevel="0" collapsed="false">
      <c r="A1451" s="1" t="n">
        <v>3</v>
      </c>
      <c r="B1451" s="18" t="n">
        <v>46188</v>
      </c>
      <c r="C1451" s="1" t="n">
        <v>11</v>
      </c>
      <c r="D1451" s="1" t="s">
        <v>3228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3980</v>
      </c>
      <c r="N1451" s="1" t="n">
        <v>1</v>
      </c>
      <c r="O1451" s="1" t="n">
        <v>34.72</v>
      </c>
      <c r="P1451" s="0" t="s">
        <v>3222</v>
      </c>
    </row>
    <row r="1452" customFormat="false" ht="15" hidden="false" customHeight="true" outlineLevel="0" collapsed="false">
      <c r="A1452" s="1" t="n">
        <v>3</v>
      </c>
      <c r="B1452" s="18" t="n">
        <v>46188</v>
      </c>
      <c r="C1452" s="1" t="n">
        <v>11</v>
      </c>
      <c r="D1452" s="1" t="s">
        <v>3228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3980</v>
      </c>
      <c r="N1452" s="1" t="n">
        <v>1</v>
      </c>
      <c r="O1452" s="1" t="n">
        <v>34.72</v>
      </c>
      <c r="P1452" s="0" t="s">
        <v>3222</v>
      </c>
    </row>
    <row r="1453" customFormat="false" ht="15" hidden="false" customHeight="true" outlineLevel="0" collapsed="false">
      <c r="A1453" s="1" t="n">
        <v>3</v>
      </c>
      <c r="B1453" s="18" t="n">
        <v>46188</v>
      </c>
      <c r="C1453" s="1" t="n">
        <v>11</v>
      </c>
      <c r="D1453" s="1" t="s">
        <v>3228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3980</v>
      </c>
      <c r="N1453" s="1" t="n">
        <v>1</v>
      </c>
      <c r="O1453" s="1" t="n">
        <v>34.72</v>
      </c>
      <c r="P1453" s="0" t="s">
        <v>3222</v>
      </c>
    </row>
    <row r="1454" customFormat="false" ht="15" hidden="false" customHeight="true" outlineLevel="0" collapsed="false">
      <c r="A1454" s="1" t="n">
        <v>3</v>
      </c>
      <c r="B1454" s="18" t="n">
        <v>46188</v>
      </c>
      <c r="C1454" s="1" t="n">
        <v>11</v>
      </c>
      <c r="D1454" s="1" t="s">
        <v>3228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3980</v>
      </c>
      <c r="N1454" s="1" t="n">
        <v>1</v>
      </c>
      <c r="O1454" s="1" t="n">
        <v>34.72</v>
      </c>
      <c r="P1454" s="0" t="s">
        <v>3222</v>
      </c>
    </row>
    <row r="1455" customFormat="false" ht="15" hidden="false" customHeight="true" outlineLevel="0" collapsed="false">
      <c r="A1455" s="1" t="n">
        <v>3</v>
      </c>
      <c r="B1455" s="18" t="n">
        <v>46188</v>
      </c>
      <c r="C1455" s="1" t="n">
        <v>11</v>
      </c>
      <c r="D1455" s="1" t="s">
        <v>3228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3981</v>
      </c>
      <c r="N1455" s="1" t="n">
        <v>2</v>
      </c>
      <c r="O1455" s="1" t="n">
        <v>71.63</v>
      </c>
      <c r="P1455" s="0" t="s">
        <v>3222</v>
      </c>
    </row>
    <row r="1456" customFormat="false" ht="15" hidden="false" customHeight="true" outlineLevel="0" collapsed="false">
      <c r="A1456" s="1" t="n">
        <v>3</v>
      </c>
      <c r="B1456" s="18" t="n">
        <v>46188</v>
      </c>
      <c r="C1456" s="1" t="n">
        <v>11</v>
      </c>
      <c r="D1456" s="1" t="s">
        <v>3228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3977</v>
      </c>
      <c r="N1456" s="1" t="n">
        <v>1</v>
      </c>
      <c r="O1456" s="1" t="n">
        <v>24.92</v>
      </c>
      <c r="P1456" s="0" t="s">
        <v>3222</v>
      </c>
    </row>
    <row r="1457" customFormat="false" ht="15" hidden="false" customHeight="true" outlineLevel="0" collapsed="false">
      <c r="A1457" s="1" t="n">
        <v>3</v>
      </c>
      <c r="B1457" s="18" t="n">
        <v>46188</v>
      </c>
      <c r="C1457" s="1" t="n">
        <v>11</v>
      </c>
      <c r="D1457" s="1" t="s">
        <v>3228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3982</v>
      </c>
      <c r="N1457" s="1" t="n">
        <v>3</v>
      </c>
      <c r="O1457" s="1" t="n">
        <v>74.78</v>
      </c>
      <c r="P1457" s="0" t="s">
        <v>3222</v>
      </c>
    </row>
    <row r="1458" customFormat="false" ht="15" hidden="false" customHeight="true" outlineLevel="0" collapsed="false">
      <c r="A1458" s="1" t="n">
        <v>3</v>
      </c>
      <c r="B1458" s="18" t="n">
        <v>46188</v>
      </c>
      <c r="C1458" s="1" t="n">
        <v>11</v>
      </c>
      <c r="D1458" s="1" t="s">
        <v>3228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3983</v>
      </c>
      <c r="N1458" s="1" t="n">
        <v>3</v>
      </c>
      <c r="O1458" s="1" t="n">
        <v>74.78</v>
      </c>
      <c r="P1458" s="0" t="s">
        <v>3222</v>
      </c>
    </row>
    <row r="1459" customFormat="false" ht="15" hidden="false" customHeight="true" outlineLevel="0" collapsed="false">
      <c r="A1459" s="1" t="n">
        <v>3</v>
      </c>
      <c r="B1459" s="18" t="n">
        <v>46188</v>
      </c>
      <c r="C1459" s="1" t="n">
        <v>11</v>
      </c>
      <c r="D1459" s="1" t="s">
        <v>3228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3979</v>
      </c>
      <c r="N1459" s="1" t="n">
        <v>1</v>
      </c>
      <c r="O1459" s="1" t="n">
        <v>35.77</v>
      </c>
      <c r="P1459" s="0" t="s">
        <v>3222</v>
      </c>
    </row>
    <row r="1460" customFormat="false" ht="15" hidden="false" customHeight="true" outlineLevel="0" collapsed="false">
      <c r="A1460" s="1" t="n">
        <v>3</v>
      </c>
      <c r="B1460" s="18" t="n">
        <v>46188</v>
      </c>
      <c r="C1460" s="1" t="n">
        <v>11</v>
      </c>
      <c r="D1460" s="1" t="s">
        <v>3228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3982</v>
      </c>
      <c r="N1460" s="1" t="n">
        <v>1</v>
      </c>
      <c r="O1460" s="1" t="n">
        <v>24.92</v>
      </c>
      <c r="P1460" s="0" t="s">
        <v>3222</v>
      </c>
    </row>
    <row r="1461" customFormat="false" ht="15" hidden="false" customHeight="true" outlineLevel="0" collapsed="false">
      <c r="A1461" s="1" t="n">
        <v>3</v>
      </c>
      <c r="B1461" s="18" t="n">
        <v>46188</v>
      </c>
      <c r="C1461" s="1" t="n">
        <v>11</v>
      </c>
      <c r="D1461" s="1" t="s">
        <v>3228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3977</v>
      </c>
      <c r="N1461" s="1" t="n">
        <v>2</v>
      </c>
      <c r="O1461" s="1" t="n">
        <v>49.87</v>
      </c>
      <c r="P1461" s="0" t="s">
        <v>3222</v>
      </c>
    </row>
    <row r="1462" customFormat="false" ht="15" hidden="false" customHeight="true" outlineLevel="0" collapsed="false">
      <c r="A1462" s="1" t="n">
        <v>3</v>
      </c>
      <c r="B1462" s="18" t="n">
        <v>46188</v>
      </c>
      <c r="C1462" s="1" t="n">
        <v>11</v>
      </c>
      <c r="D1462" s="1" t="s">
        <v>3228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3984</v>
      </c>
      <c r="N1462" s="1" t="n">
        <v>1</v>
      </c>
      <c r="O1462" s="1" t="n">
        <v>19.62</v>
      </c>
      <c r="P1462" s="0" t="s">
        <v>3222</v>
      </c>
    </row>
    <row r="1463" customFormat="false" ht="15" hidden="false" customHeight="true" outlineLevel="0" collapsed="false">
      <c r="A1463" s="1" t="n">
        <v>3</v>
      </c>
      <c r="B1463" s="18" t="n">
        <v>46188</v>
      </c>
      <c r="C1463" s="1" t="n">
        <v>11</v>
      </c>
      <c r="D1463" s="1" t="s">
        <v>3228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3985</v>
      </c>
      <c r="N1463" s="1" t="n">
        <v>1</v>
      </c>
      <c r="O1463" s="1" t="n">
        <v>19.62</v>
      </c>
      <c r="P1463" s="0" t="s">
        <v>3222</v>
      </c>
    </row>
    <row r="1464" customFormat="false" ht="15" hidden="false" customHeight="true" outlineLevel="0" collapsed="false">
      <c r="A1464" s="1" t="n">
        <v>3</v>
      </c>
      <c r="B1464" s="18" t="n">
        <v>46188</v>
      </c>
      <c r="C1464" s="1" t="n">
        <v>11</v>
      </c>
      <c r="D1464" s="1" t="s">
        <v>3228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3986</v>
      </c>
      <c r="N1464" s="1" t="n">
        <v>1</v>
      </c>
      <c r="O1464" s="1" t="n">
        <v>19.62</v>
      </c>
      <c r="P1464" s="0" t="s">
        <v>3222</v>
      </c>
    </row>
    <row r="1465" customFormat="false" ht="15" hidden="false" customHeight="true" outlineLevel="0" collapsed="false">
      <c r="A1465" s="1" t="n">
        <v>3</v>
      </c>
      <c r="B1465" s="18" t="n">
        <v>46188</v>
      </c>
      <c r="C1465" s="1" t="n">
        <v>11</v>
      </c>
      <c r="D1465" s="1" t="s">
        <v>3228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3987</v>
      </c>
      <c r="N1465" s="1" t="n">
        <v>1</v>
      </c>
      <c r="O1465" s="1" t="n">
        <v>19.62</v>
      </c>
      <c r="P1465" s="0" t="s">
        <v>3222</v>
      </c>
    </row>
    <row r="1466" customFormat="false" ht="15" hidden="false" customHeight="true" outlineLevel="0" collapsed="false">
      <c r="A1466" s="1" t="n">
        <v>3</v>
      </c>
      <c r="B1466" s="18" t="n">
        <v>46188</v>
      </c>
      <c r="C1466" s="1" t="n">
        <v>11</v>
      </c>
      <c r="D1466" s="1" t="s">
        <v>3228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3988</v>
      </c>
      <c r="N1466" s="1" t="n">
        <v>1</v>
      </c>
      <c r="O1466" s="1" t="n">
        <v>27.52</v>
      </c>
      <c r="P1466" s="0" t="s">
        <v>3222</v>
      </c>
    </row>
    <row r="1467" customFormat="false" ht="15" hidden="false" customHeight="true" outlineLevel="0" collapsed="false">
      <c r="A1467" s="1" t="n">
        <v>3</v>
      </c>
      <c r="B1467" s="18" t="n">
        <v>46188</v>
      </c>
      <c r="C1467" s="1" t="n">
        <v>11</v>
      </c>
      <c r="D1467" s="1" t="s">
        <v>3228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3989</v>
      </c>
      <c r="N1467" s="1" t="n">
        <v>1</v>
      </c>
      <c r="O1467" s="1" t="n">
        <v>26.26</v>
      </c>
      <c r="P1467" s="0" t="s">
        <v>3222</v>
      </c>
    </row>
    <row r="1468" customFormat="false" ht="15" hidden="false" customHeight="true" outlineLevel="0" collapsed="false">
      <c r="A1468" s="1" t="n">
        <v>3</v>
      </c>
      <c r="B1468" s="18" t="n">
        <v>46188</v>
      </c>
      <c r="C1468" s="1" t="n">
        <v>11</v>
      </c>
      <c r="D1468" s="1" t="s">
        <v>3228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3990</v>
      </c>
      <c r="N1468" s="1" t="n">
        <v>3</v>
      </c>
      <c r="O1468" s="1" t="n">
        <v>66.97</v>
      </c>
      <c r="P1468" s="0" t="s">
        <v>3222</v>
      </c>
    </row>
    <row r="1469" customFormat="false" ht="15" hidden="false" customHeight="true" outlineLevel="0" collapsed="false">
      <c r="A1469" s="1" t="n">
        <v>3</v>
      </c>
      <c r="B1469" s="18" t="n">
        <v>46188</v>
      </c>
      <c r="C1469" s="1" t="n">
        <v>11</v>
      </c>
      <c r="D1469" s="1" t="s">
        <v>3228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3991</v>
      </c>
      <c r="N1469" s="1" t="n">
        <v>1</v>
      </c>
      <c r="O1469" s="1" t="n">
        <v>21.31</v>
      </c>
      <c r="P1469" s="0" t="s">
        <v>3222</v>
      </c>
    </row>
    <row r="1470" customFormat="false" ht="15" hidden="false" customHeight="true" outlineLevel="0" collapsed="false">
      <c r="A1470" s="1" t="n">
        <v>3</v>
      </c>
      <c r="B1470" s="18" t="n">
        <v>46188</v>
      </c>
      <c r="C1470" s="1" t="n">
        <v>11</v>
      </c>
      <c r="D1470" s="1" t="s">
        <v>3228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3992</v>
      </c>
      <c r="N1470" s="1" t="n">
        <v>3</v>
      </c>
      <c r="O1470" s="1" t="n">
        <v>69.46</v>
      </c>
      <c r="P1470" s="0" t="s">
        <v>3222</v>
      </c>
    </row>
    <row r="1471" customFormat="false" ht="15" hidden="false" customHeight="true" outlineLevel="0" collapsed="false">
      <c r="A1471" s="1" t="n">
        <v>3</v>
      </c>
      <c r="B1471" s="18" t="n">
        <v>46188</v>
      </c>
      <c r="C1471" s="1" t="n">
        <v>11</v>
      </c>
      <c r="D1471" s="1" t="s">
        <v>3228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3993</v>
      </c>
      <c r="N1471" s="1" t="n">
        <v>1</v>
      </c>
      <c r="O1471" s="1" t="n">
        <v>22.06</v>
      </c>
      <c r="P1471" s="0" t="s">
        <v>3222</v>
      </c>
    </row>
    <row r="1472" customFormat="false" ht="15" hidden="false" customHeight="true" outlineLevel="0" collapsed="false">
      <c r="A1472" s="1" t="n">
        <v>3</v>
      </c>
      <c r="B1472" s="18" t="n">
        <v>46188</v>
      </c>
      <c r="C1472" s="1" t="n">
        <v>11</v>
      </c>
      <c r="D1472" s="1" t="s">
        <v>3228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3994</v>
      </c>
      <c r="N1472" s="1" t="n">
        <v>3</v>
      </c>
      <c r="O1472" s="1" t="n">
        <v>69.52</v>
      </c>
      <c r="P1472" s="0" t="s">
        <v>3222</v>
      </c>
    </row>
    <row r="1473" customFormat="false" ht="15" hidden="false" customHeight="true" outlineLevel="0" collapsed="false">
      <c r="A1473" s="1" t="n">
        <v>3</v>
      </c>
      <c r="B1473" s="18" t="n">
        <v>46188</v>
      </c>
      <c r="C1473" s="1" t="n">
        <v>11</v>
      </c>
      <c r="D1473" s="1" t="s">
        <v>3228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3995</v>
      </c>
      <c r="N1473" s="1" t="n">
        <v>3</v>
      </c>
      <c r="O1473" s="1" t="n">
        <v>67.06</v>
      </c>
      <c r="P1473" s="0" t="s">
        <v>3222</v>
      </c>
    </row>
    <row r="1474" customFormat="false" ht="15" hidden="false" customHeight="true" outlineLevel="0" collapsed="false">
      <c r="A1474" s="1" t="n">
        <v>3</v>
      </c>
      <c r="B1474" s="18" t="n">
        <v>46188</v>
      </c>
      <c r="C1474" s="1" t="n">
        <v>11</v>
      </c>
      <c r="D1474" s="1" t="s">
        <v>3228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3996</v>
      </c>
      <c r="N1474" s="1" t="n">
        <v>3</v>
      </c>
      <c r="O1474" s="1" t="n">
        <v>66.79</v>
      </c>
      <c r="P1474" s="0" t="s">
        <v>3222</v>
      </c>
    </row>
    <row r="1475" customFormat="false" ht="15" hidden="false" customHeight="true" outlineLevel="0" collapsed="false">
      <c r="A1475" s="1" t="n">
        <v>3</v>
      </c>
      <c r="B1475" s="18" t="n">
        <v>46188</v>
      </c>
      <c r="C1475" s="1" t="n">
        <v>11</v>
      </c>
      <c r="D1475" s="1" t="s">
        <v>3228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3997</v>
      </c>
      <c r="N1475" s="1" t="n">
        <v>3</v>
      </c>
      <c r="O1475" s="1" t="n">
        <v>69.52</v>
      </c>
      <c r="P1475" s="0" t="s">
        <v>3222</v>
      </c>
    </row>
    <row r="1476" customFormat="false" ht="15" hidden="false" customHeight="true" outlineLevel="0" collapsed="false">
      <c r="A1476" s="1" t="n">
        <v>3</v>
      </c>
      <c r="B1476" s="18" t="n">
        <v>46188</v>
      </c>
      <c r="C1476" s="1" t="n">
        <v>11</v>
      </c>
      <c r="D1476" s="1" t="s">
        <v>3228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3998</v>
      </c>
      <c r="N1476" s="1" t="n">
        <v>1</v>
      </c>
      <c r="O1476" s="1" t="n">
        <v>22.13</v>
      </c>
      <c r="P1476" s="0" t="s">
        <v>3222</v>
      </c>
    </row>
    <row r="1477" customFormat="false" ht="15" hidden="false" customHeight="true" outlineLevel="0" collapsed="false">
      <c r="A1477" s="1" t="n">
        <v>3</v>
      </c>
      <c r="B1477" s="18" t="n">
        <v>46188</v>
      </c>
      <c r="C1477" s="1" t="n">
        <v>11</v>
      </c>
      <c r="D1477" s="1" t="s">
        <v>3228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3999</v>
      </c>
      <c r="N1477" s="1" t="n">
        <v>1</v>
      </c>
      <c r="O1477" s="1" t="n">
        <v>19.62</v>
      </c>
      <c r="P1477" s="0" t="s">
        <v>3222</v>
      </c>
    </row>
    <row r="1478" customFormat="false" ht="15" hidden="false" customHeight="true" outlineLevel="0" collapsed="false">
      <c r="A1478" s="1" t="n">
        <v>3</v>
      </c>
      <c r="B1478" s="18" t="n">
        <v>46188</v>
      </c>
      <c r="C1478" s="1" t="n">
        <v>11</v>
      </c>
      <c r="D1478" s="1" t="s">
        <v>3228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4000</v>
      </c>
      <c r="N1478" s="1" t="n">
        <v>1</v>
      </c>
      <c r="O1478" s="1" t="n">
        <v>19.62</v>
      </c>
      <c r="P1478" s="0" t="s">
        <v>3222</v>
      </c>
    </row>
    <row r="1479" customFormat="false" ht="15" hidden="false" customHeight="true" outlineLevel="0" collapsed="false">
      <c r="A1479" s="1" t="n">
        <v>3</v>
      </c>
      <c r="B1479" s="18" t="n">
        <v>46188</v>
      </c>
      <c r="C1479" s="1" t="n">
        <v>11</v>
      </c>
      <c r="D1479" s="1" t="s">
        <v>3228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4001</v>
      </c>
      <c r="N1479" s="1" t="n">
        <v>1</v>
      </c>
      <c r="O1479" s="1" t="n">
        <v>19.62</v>
      </c>
      <c r="P1479" s="0" t="s">
        <v>3222</v>
      </c>
    </row>
    <row r="1480" customFormat="false" ht="15" hidden="false" customHeight="true" outlineLevel="0" collapsed="false">
      <c r="A1480" s="1" t="n">
        <v>3</v>
      </c>
      <c r="B1480" s="18" t="n">
        <v>46188</v>
      </c>
      <c r="C1480" s="1" t="n">
        <v>11</v>
      </c>
      <c r="D1480" s="1" t="s">
        <v>3228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4002</v>
      </c>
      <c r="N1480" s="1" t="n">
        <v>1</v>
      </c>
      <c r="O1480" s="1" t="n">
        <v>19.62</v>
      </c>
      <c r="P1480" s="0" t="s">
        <v>3222</v>
      </c>
    </row>
    <row r="1481" customFormat="false" ht="15" hidden="false" customHeight="true" outlineLevel="0" collapsed="false">
      <c r="A1481" s="1" t="n">
        <v>3</v>
      </c>
      <c r="B1481" s="18" t="n">
        <v>46188</v>
      </c>
      <c r="C1481" s="1" t="n">
        <v>11</v>
      </c>
      <c r="D1481" s="1" t="s">
        <v>3228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4003</v>
      </c>
      <c r="N1481" s="1" t="n">
        <v>1</v>
      </c>
      <c r="O1481" s="1" t="n">
        <v>19.62</v>
      </c>
      <c r="P1481" s="0" t="s">
        <v>3222</v>
      </c>
    </row>
    <row r="1482" customFormat="false" ht="15" hidden="false" customHeight="true" outlineLevel="0" collapsed="false">
      <c r="A1482" s="1" t="n">
        <v>3</v>
      </c>
      <c r="B1482" s="18" t="n">
        <v>46188</v>
      </c>
      <c r="C1482" s="1" t="n">
        <v>11</v>
      </c>
      <c r="D1482" s="1" t="s">
        <v>3228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4004</v>
      </c>
      <c r="N1482" s="1" t="n">
        <v>1</v>
      </c>
      <c r="O1482" s="1" t="n">
        <v>26.26</v>
      </c>
      <c r="P1482" s="0" t="s">
        <v>3222</v>
      </c>
    </row>
    <row r="1483" customFormat="false" ht="15" hidden="false" customHeight="true" outlineLevel="0" collapsed="false">
      <c r="A1483" s="1" t="n">
        <v>3</v>
      </c>
      <c r="B1483" s="18" t="n">
        <v>46188</v>
      </c>
      <c r="C1483" s="1" t="n">
        <v>11</v>
      </c>
      <c r="D1483" s="1" t="s">
        <v>3228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4005</v>
      </c>
      <c r="N1483" s="1" t="n">
        <v>1</v>
      </c>
      <c r="O1483" s="1" t="n">
        <v>26.26</v>
      </c>
      <c r="P1483" s="0" t="s">
        <v>3222</v>
      </c>
    </row>
    <row r="1484" customFormat="false" ht="15" hidden="false" customHeight="true" outlineLevel="0" collapsed="false">
      <c r="A1484" s="1" t="n">
        <v>3</v>
      </c>
      <c r="B1484" s="18" t="n">
        <v>46188</v>
      </c>
      <c r="C1484" s="1" t="n">
        <v>11</v>
      </c>
      <c r="D1484" s="1" t="s">
        <v>3228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4006</v>
      </c>
      <c r="N1484" s="1" t="n">
        <v>1</v>
      </c>
      <c r="O1484" s="1" t="n">
        <v>19.62</v>
      </c>
      <c r="P1484" s="0" t="s">
        <v>3222</v>
      </c>
    </row>
    <row r="1485" customFormat="false" ht="15" hidden="false" customHeight="true" outlineLevel="0" collapsed="false">
      <c r="A1485" s="1" t="n">
        <v>3</v>
      </c>
      <c r="B1485" s="18" t="n">
        <v>46188</v>
      </c>
      <c r="C1485" s="1" t="n">
        <v>11</v>
      </c>
      <c r="D1485" s="1" t="s">
        <v>3228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4007</v>
      </c>
      <c r="N1485" s="1" t="n">
        <v>1</v>
      </c>
      <c r="O1485" s="1" t="n">
        <v>17.99</v>
      </c>
      <c r="P1485" s="0" t="s">
        <v>3222</v>
      </c>
    </row>
    <row r="1486" customFormat="false" ht="15" hidden="false" customHeight="true" outlineLevel="0" collapsed="false">
      <c r="A1486" s="1" t="n">
        <v>3</v>
      </c>
      <c r="B1486" s="18" t="n">
        <v>46188</v>
      </c>
      <c r="C1486" s="1" t="n">
        <v>11</v>
      </c>
      <c r="D1486" s="1" t="s">
        <v>3228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4008</v>
      </c>
      <c r="N1486" s="1" t="n">
        <v>1</v>
      </c>
      <c r="O1486" s="1" t="n">
        <v>17.99</v>
      </c>
      <c r="P1486" s="0" t="s">
        <v>3222</v>
      </c>
    </row>
    <row r="1487" customFormat="false" ht="15" hidden="false" customHeight="true" outlineLevel="0" collapsed="false">
      <c r="A1487" s="1" t="n">
        <v>3</v>
      </c>
      <c r="B1487" s="18" t="n">
        <v>46188</v>
      </c>
      <c r="C1487" s="1" t="n">
        <v>11</v>
      </c>
      <c r="D1487" s="1" t="s">
        <v>3228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4009</v>
      </c>
      <c r="N1487" s="1" t="n">
        <v>1</v>
      </c>
      <c r="O1487" s="1" t="n">
        <v>34.09</v>
      </c>
      <c r="P1487" s="0" t="s">
        <v>3222</v>
      </c>
    </row>
    <row r="1488" customFormat="false" ht="15" hidden="false" customHeight="true" outlineLevel="0" collapsed="false">
      <c r="A1488" s="1" t="n">
        <v>3</v>
      </c>
      <c r="B1488" s="18" t="n">
        <v>46188</v>
      </c>
      <c r="C1488" s="1" t="n">
        <v>11</v>
      </c>
      <c r="D1488" s="1" t="s">
        <v>3228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4010</v>
      </c>
      <c r="N1488" s="1" t="n">
        <v>1</v>
      </c>
      <c r="O1488" s="1" t="n">
        <v>34.09</v>
      </c>
      <c r="P1488" s="0" t="s">
        <v>3222</v>
      </c>
    </row>
    <row r="1489" customFormat="false" ht="15" hidden="false" customHeight="true" outlineLevel="0" collapsed="false">
      <c r="A1489" s="1" t="n">
        <v>3</v>
      </c>
      <c r="B1489" s="18" t="n">
        <v>46188</v>
      </c>
      <c r="C1489" s="1" t="n">
        <v>11</v>
      </c>
      <c r="D1489" s="1" t="s">
        <v>3228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4011</v>
      </c>
      <c r="N1489" s="1" t="n">
        <v>1</v>
      </c>
      <c r="O1489" s="1" t="n">
        <v>34.09</v>
      </c>
      <c r="P1489" s="0" t="s">
        <v>3222</v>
      </c>
    </row>
    <row r="1490" customFormat="false" ht="15" hidden="false" customHeight="true" outlineLevel="0" collapsed="false">
      <c r="A1490" s="1" t="n">
        <v>3</v>
      </c>
      <c r="B1490" s="18" t="n">
        <v>46188</v>
      </c>
      <c r="C1490" s="1" t="n">
        <v>11</v>
      </c>
      <c r="D1490" s="1" t="s">
        <v>3228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4012</v>
      </c>
      <c r="N1490" s="1" t="n">
        <v>1</v>
      </c>
      <c r="O1490" s="1" t="n">
        <v>34.09</v>
      </c>
      <c r="P1490" s="0" t="s">
        <v>3222</v>
      </c>
    </row>
    <row r="1491" customFormat="false" ht="15" hidden="false" customHeight="true" outlineLevel="0" collapsed="false">
      <c r="A1491" s="1" t="n">
        <v>3</v>
      </c>
      <c r="B1491" s="18" t="n">
        <v>46188</v>
      </c>
      <c r="C1491" s="1" t="n">
        <v>11</v>
      </c>
      <c r="D1491" s="1" t="s">
        <v>3228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4013</v>
      </c>
      <c r="N1491" s="1" t="n">
        <v>1</v>
      </c>
      <c r="O1491" s="1" t="n">
        <v>34.09</v>
      </c>
      <c r="P1491" s="0" t="s">
        <v>3222</v>
      </c>
    </row>
    <row r="1492" customFormat="false" ht="15" hidden="false" customHeight="true" outlineLevel="0" collapsed="false">
      <c r="A1492" s="1" t="n">
        <v>3</v>
      </c>
      <c r="B1492" s="18" t="n">
        <v>46188</v>
      </c>
      <c r="C1492" s="1" t="n">
        <v>11</v>
      </c>
      <c r="D1492" s="1" t="s">
        <v>3228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4014</v>
      </c>
      <c r="N1492" s="1" t="n">
        <v>1</v>
      </c>
      <c r="O1492" s="1" t="n">
        <v>34.09</v>
      </c>
      <c r="P1492" s="0" t="s">
        <v>3222</v>
      </c>
    </row>
    <row r="1493" customFormat="false" ht="15" hidden="false" customHeight="true" outlineLevel="0" collapsed="false">
      <c r="A1493" s="1" t="n">
        <v>3</v>
      </c>
      <c r="B1493" s="18" t="n">
        <v>46188</v>
      </c>
      <c r="C1493" s="1" t="n">
        <v>11</v>
      </c>
      <c r="D1493" s="1" t="s">
        <v>3228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4015</v>
      </c>
      <c r="N1493" s="1" t="n">
        <v>1</v>
      </c>
      <c r="O1493" s="1" t="n">
        <v>33.15</v>
      </c>
      <c r="P1493" s="0" t="s">
        <v>3222</v>
      </c>
    </row>
    <row r="1494" customFormat="false" ht="15" hidden="false" customHeight="true" outlineLevel="0" collapsed="false">
      <c r="A1494" s="1" t="n">
        <v>3</v>
      </c>
      <c r="B1494" s="18" t="n">
        <v>46188</v>
      </c>
      <c r="C1494" s="1" t="n">
        <v>11</v>
      </c>
      <c r="D1494" s="1" t="s">
        <v>3228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4015</v>
      </c>
      <c r="N1494" s="1" t="n">
        <v>1</v>
      </c>
      <c r="O1494" s="1" t="n">
        <v>33.15</v>
      </c>
      <c r="P1494" s="0" t="s">
        <v>3222</v>
      </c>
    </row>
    <row r="1495" customFormat="false" ht="15" hidden="false" customHeight="true" outlineLevel="0" collapsed="false">
      <c r="A1495" s="1" t="n">
        <v>3</v>
      </c>
      <c r="B1495" s="18" t="n">
        <v>46188</v>
      </c>
      <c r="C1495" s="1" t="n">
        <v>11</v>
      </c>
      <c r="D1495" s="1" t="s">
        <v>3228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4016</v>
      </c>
      <c r="N1495" s="1" t="n">
        <v>1</v>
      </c>
      <c r="O1495" s="1" t="n">
        <v>17.99</v>
      </c>
      <c r="P1495" s="0" t="s">
        <v>3222</v>
      </c>
    </row>
    <row r="1496" customFormat="false" ht="15" hidden="false" customHeight="true" outlineLevel="0" collapsed="false">
      <c r="A1496" s="1" t="n">
        <v>3</v>
      </c>
      <c r="B1496" s="18" t="n">
        <v>46188</v>
      </c>
      <c r="C1496" s="1" t="n">
        <v>11</v>
      </c>
      <c r="D1496" s="1" t="s">
        <v>3228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4017</v>
      </c>
      <c r="N1496" s="1" t="n">
        <v>1</v>
      </c>
      <c r="O1496" s="1" t="n">
        <v>26.78</v>
      </c>
      <c r="P1496" s="0" t="s">
        <v>3222</v>
      </c>
    </row>
    <row r="1497" customFormat="false" ht="15" hidden="false" customHeight="true" outlineLevel="0" collapsed="false">
      <c r="A1497" s="1" t="n">
        <v>3</v>
      </c>
      <c r="B1497" s="18" t="n">
        <v>46188</v>
      </c>
      <c r="C1497" s="1" t="n">
        <v>11</v>
      </c>
      <c r="D1497" s="1" t="s">
        <v>3228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4017</v>
      </c>
      <c r="N1497" s="1" t="n">
        <v>1</v>
      </c>
      <c r="O1497" s="1" t="n">
        <v>26.78</v>
      </c>
      <c r="P1497" s="0" t="s">
        <v>3222</v>
      </c>
    </row>
    <row r="1498" customFormat="false" ht="15" hidden="false" customHeight="true" outlineLevel="0" collapsed="false">
      <c r="A1498" s="1" t="n">
        <v>3</v>
      </c>
      <c r="B1498" s="18" t="n">
        <v>46188</v>
      </c>
      <c r="C1498" s="1" t="n">
        <v>11</v>
      </c>
      <c r="D1498" s="1" t="s">
        <v>3228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4018</v>
      </c>
      <c r="N1498" s="1" t="n">
        <v>1</v>
      </c>
      <c r="O1498" s="1" t="n">
        <v>26.87</v>
      </c>
      <c r="P1498" s="0" t="s">
        <v>3222</v>
      </c>
    </row>
    <row r="1499" customFormat="false" ht="15" hidden="false" customHeight="true" outlineLevel="0" collapsed="false">
      <c r="A1499" s="1" t="n">
        <v>3</v>
      </c>
      <c r="B1499" s="18" t="n">
        <v>46188</v>
      </c>
      <c r="C1499" s="1" t="n">
        <v>11</v>
      </c>
      <c r="D1499" s="1" t="s">
        <v>3228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4018</v>
      </c>
      <c r="N1499" s="1" t="n">
        <v>1</v>
      </c>
      <c r="O1499" s="1" t="n">
        <v>26.87</v>
      </c>
      <c r="P1499" s="0" t="s">
        <v>3222</v>
      </c>
    </row>
    <row r="1500" customFormat="false" ht="15" hidden="false" customHeight="true" outlineLevel="0" collapsed="false">
      <c r="A1500" s="1" t="n">
        <v>3</v>
      </c>
      <c r="B1500" s="18" t="n">
        <v>46188</v>
      </c>
      <c r="C1500" s="1" t="n">
        <v>11</v>
      </c>
      <c r="D1500" s="1" t="s">
        <v>3228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4019</v>
      </c>
      <c r="N1500" s="1" t="n">
        <v>1</v>
      </c>
      <c r="O1500" s="1" t="n">
        <v>26.83</v>
      </c>
      <c r="P1500" s="0" t="s">
        <v>3222</v>
      </c>
    </row>
    <row r="1501" customFormat="false" ht="15" hidden="false" customHeight="true" outlineLevel="0" collapsed="false">
      <c r="A1501" s="1" t="n">
        <v>3</v>
      </c>
      <c r="B1501" s="18" t="n">
        <v>46188</v>
      </c>
      <c r="C1501" s="1" t="n">
        <v>11</v>
      </c>
      <c r="D1501" s="1" t="s">
        <v>3228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4019</v>
      </c>
      <c r="N1501" s="1" t="n">
        <v>1</v>
      </c>
      <c r="O1501" s="1" t="n">
        <v>26.83</v>
      </c>
      <c r="P1501" s="0" t="s">
        <v>3222</v>
      </c>
    </row>
    <row r="1502" customFormat="false" ht="15" hidden="false" customHeight="true" outlineLevel="0" collapsed="false">
      <c r="A1502" s="1" t="n">
        <v>3</v>
      </c>
      <c r="B1502" s="18" t="n">
        <v>46188</v>
      </c>
      <c r="C1502" s="1" t="n">
        <v>11</v>
      </c>
      <c r="D1502" s="1" t="s">
        <v>3228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4020</v>
      </c>
      <c r="N1502" s="1" t="n">
        <v>1</v>
      </c>
      <c r="O1502" s="1" t="n">
        <v>33.37</v>
      </c>
      <c r="P1502" s="0" t="s">
        <v>3222</v>
      </c>
    </row>
    <row r="1503" customFormat="false" ht="15" hidden="false" customHeight="true" outlineLevel="0" collapsed="false">
      <c r="A1503" s="1" t="n">
        <v>3</v>
      </c>
      <c r="B1503" s="18" t="n">
        <v>46188</v>
      </c>
      <c r="C1503" s="1" t="n">
        <v>11</v>
      </c>
      <c r="D1503" s="1" t="s">
        <v>3228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4021</v>
      </c>
      <c r="N1503" s="1" t="n">
        <v>1</v>
      </c>
      <c r="O1503" s="1" t="n">
        <v>33.37</v>
      </c>
      <c r="P1503" s="0" t="s">
        <v>3222</v>
      </c>
    </row>
    <row r="1504" customFormat="false" ht="15" hidden="false" customHeight="true" outlineLevel="0" collapsed="false">
      <c r="A1504" s="1" t="n">
        <v>3</v>
      </c>
      <c r="B1504" s="18" t="n">
        <v>46188</v>
      </c>
      <c r="C1504" s="1" t="n">
        <v>11</v>
      </c>
      <c r="D1504" s="1" t="s">
        <v>3228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4022</v>
      </c>
      <c r="N1504" s="1" t="n">
        <v>1</v>
      </c>
      <c r="O1504" s="1" t="n">
        <v>33.37</v>
      </c>
      <c r="P1504" s="0" t="s">
        <v>3222</v>
      </c>
    </row>
    <row r="1505" customFormat="false" ht="15" hidden="false" customHeight="true" outlineLevel="0" collapsed="false">
      <c r="A1505" s="1" t="n">
        <v>3</v>
      </c>
      <c r="B1505" s="18" t="n">
        <v>46188</v>
      </c>
      <c r="C1505" s="1" t="n">
        <v>11</v>
      </c>
      <c r="D1505" s="1" t="s">
        <v>3228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4023</v>
      </c>
      <c r="N1505" s="1" t="n">
        <v>1</v>
      </c>
      <c r="O1505" s="1" t="n">
        <v>33.37</v>
      </c>
      <c r="P1505" s="0" t="s">
        <v>3222</v>
      </c>
    </row>
    <row r="1506" customFormat="false" ht="15" hidden="false" customHeight="true" outlineLevel="0" collapsed="false">
      <c r="A1506" s="1" t="n">
        <v>3</v>
      </c>
      <c r="B1506" s="18" t="n">
        <v>46188</v>
      </c>
      <c r="C1506" s="1" t="n">
        <v>11</v>
      </c>
      <c r="D1506" s="1" t="s">
        <v>3228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4024</v>
      </c>
      <c r="N1506" s="1" t="n">
        <v>1</v>
      </c>
      <c r="O1506" s="1" t="n">
        <v>33.37</v>
      </c>
      <c r="P1506" s="0" t="s">
        <v>3222</v>
      </c>
    </row>
    <row r="1507" customFormat="false" ht="15" hidden="false" customHeight="true" outlineLevel="0" collapsed="false">
      <c r="A1507" s="1" t="n">
        <v>3</v>
      </c>
      <c r="B1507" s="18" t="n">
        <v>46188</v>
      </c>
      <c r="C1507" s="1" t="n">
        <v>11</v>
      </c>
      <c r="D1507" s="1" t="s">
        <v>3228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4025</v>
      </c>
      <c r="N1507" s="1" t="n">
        <v>1</v>
      </c>
      <c r="O1507" s="1" t="n">
        <v>33.37</v>
      </c>
      <c r="P1507" s="0" t="s">
        <v>3222</v>
      </c>
    </row>
    <row r="1508" customFormat="false" ht="15" hidden="false" customHeight="true" outlineLevel="0" collapsed="false">
      <c r="A1508" s="1" t="n">
        <v>3</v>
      </c>
      <c r="B1508" s="18" t="n">
        <v>46188</v>
      </c>
      <c r="C1508" s="1" t="n">
        <v>22</v>
      </c>
      <c r="D1508" s="1" t="s">
        <v>3374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3389</v>
      </c>
      <c r="N1508" s="1" t="n">
        <v>2.672</v>
      </c>
      <c r="O1508" s="1" t="n">
        <v>66.37</v>
      </c>
      <c r="P1508" s="0" t="s">
        <v>3222</v>
      </c>
    </row>
    <row r="1509" customFormat="false" ht="15" hidden="false" customHeight="true" outlineLevel="0" collapsed="false">
      <c r="A1509" s="1" t="n">
        <v>3</v>
      </c>
      <c r="B1509" s="18" t="n">
        <v>46188</v>
      </c>
      <c r="C1509" s="1" t="n">
        <v>22</v>
      </c>
      <c r="D1509" s="1" t="s">
        <v>3374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3375</v>
      </c>
      <c r="N1509" s="1" t="n">
        <v>5.09</v>
      </c>
      <c r="O1509" s="1" t="n">
        <v>165.68</v>
      </c>
      <c r="P1509" s="0" t="s">
        <v>3222</v>
      </c>
    </row>
    <row r="1510" customFormat="false" ht="15" hidden="false" customHeight="true" outlineLevel="0" collapsed="false">
      <c r="A1510" s="1" t="n">
        <v>3</v>
      </c>
      <c r="B1510" s="18" t="n">
        <v>46188</v>
      </c>
      <c r="C1510" s="1" t="n">
        <v>22</v>
      </c>
      <c r="D1510" s="1" t="s">
        <v>3374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3376</v>
      </c>
      <c r="N1510" s="1" t="n">
        <v>13.375</v>
      </c>
      <c r="O1510" s="1" t="n">
        <v>469.75</v>
      </c>
      <c r="P1510" s="0" t="s">
        <v>3222</v>
      </c>
    </row>
    <row r="1511" customFormat="false" ht="15" hidden="false" customHeight="true" outlineLevel="0" collapsed="false">
      <c r="A1511" s="1" t="n">
        <v>3</v>
      </c>
      <c r="B1511" s="18" t="n">
        <v>46188</v>
      </c>
      <c r="C1511" s="1" t="n">
        <v>22</v>
      </c>
      <c r="D1511" s="1" t="s">
        <v>3374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3377</v>
      </c>
      <c r="N1511" s="1" t="n">
        <v>2.7</v>
      </c>
      <c r="O1511" s="1" t="n">
        <v>108.71</v>
      </c>
      <c r="P1511" s="0" t="s">
        <v>3222</v>
      </c>
    </row>
    <row r="1512" customFormat="false" ht="15" hidden="false" customHeight="true" outlineLevel="0" collapsed="false">
      <c r="A1512" s="1" t="n">
        <v>3</v>
      </c>
      <c r="B1512" s="18" t="n">
        <v>46188</v>
      </c>
      <c r="C1512" s="1" t="n">
        <v>22</v>
      </c>
      <c r="D1512" s="1" t="s">
        <v>3374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3378</v>
      </c>
      <c r="N1512" s="1" t="n">
        <v>5.78</v>
      </c>
      <c r="O1512" s="1" t="n">
        <v>232.72</v>
      </c>
      <c r="P1512" s="0" t="s">
        <v>3222</v>
      </c>
    </row>
    <row r="1513" customFormat="false" ht="15" hidden="false" customHeight="true" outlineLevel="0" collapsed="false">
      <c r="A1513" s="1" t="n">
        <v>3</v>
      </c>
      <c r="B1513" s="18" t="n">
        <v>46188</v>
      </c>
      <c r="C1513" s="1" t="n">
        <v>22</v>
      </c>
      <c r="D1513" s="1" t="s">
        <v>3374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3379</v>
      </c>
      <c r="N1513" s="1" t="n">
        <v>4.886</v>
      </c>
      <c r="O1513" s="1" t="n">
        <v>213.47</v>
      </c>
      <c r="P1513" s="0" t="s">
        <v>3222</v>
      </c>
    </row>
    <row r="1514" customFormat="false" ht="15" hidden="false" customHeight="true" outlineLevel="0" collapsed="false">
      <c r="A1514" s="1" t="n">
        <v>3</v>
      </c>
      <c r="B1514" s="18" t="n">
        <v>46188</v>
      </c>
      <c r="C1514" s="1" t="n">
        <v>22</v>
      </c>
      <c r="D1514" s="1" t="s">
        <v>3374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3380</v>
      </c>
      <c r="N1514" s="1" t="n">
        <v>9.59</v>
      </c>
      <c r="O1514" s="1" t="n">
        <v>451.85</v>
      </c>
      <c r="P1514" s="0" t="s">
        <v>3222</v>
      </c>
    </row>
    <row r="1515" customFormat="false" ht="15" hidden="false" customHeight="true" outlineLevel="0" collapsed="false">
      <c r="A1515" s="1" t="n">
        <v>3</v>
      </c>
      <c r="B1515" s="18" t="n">
        <v>46188</v>
      </c>
      <c r="C1515" s="1" t="n">
        <v>22</v>
      </c>
      <c r="D1515" s="1" t="s">
        <v>3374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3381</v>
      </c>
      <c r="N1515" s="1" t="n">
        <v>3.99</v>
      </c>
      <c r="O1515" s="1" t="n">
        <v>191.41</v>
      </c>
      <c r="P1515" s="0" t="s">
        <v>3222</v>
      </c>
    </row>
    <row r="1516" customFormat="false" ht="15" hidden="false" customHeight="true" outlineLevel="0" collapsed="false">
      <c r="A1516" s="1" t="n">
        <v>3</v>
      </c>
      <c r="B1516" s="18" t="n">
        <v>46188</v>
      </c>
      <c r="C1516" s="1" t="n">
        <v>22</v>
      </c>
      <c r="D1516" s="1" t="s">
        <v>3374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3382</v>
      </c>
      <c r="N1516" s="1" t="n">
        <v>1.532</v>
      </c>
      <c r="O1516" s="1" t="n">
        <v>66.93</v>
      </c>
      <c r="P1516" s="0" t="s">
        <v>3222</v>
      </c>
    </row>
    <row r="1517" customFormat="false" ht="15" hidden="false" customHeight="true" outlineLevel="0" collapsed="false">
      <c r="A1517" s="1" t="n">
        <v>3</v>
      </c>
      <c r="B1517" s="18" t="n">
        <v>46188</v>
      </c>
      <c r="C1517" s="1" t="n">
        <v>22</v>
      </c>
      <c r="D1517" s="1" t="s">
        <v>3374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3383</v>
      </c>
      <c r="N1517" s="1" t="n">
        <v>1.904</v>
      </c>
      <c r="O1517" s="1" t="n">
        <v>89.71</v>
      </c>
      <c r="P1517" s="0" t="s">
        <v>3222</v>
      </c>
    </row>
    <row r="1518" customFormat="false" ht="15" hidden="false" customHeight="true" outlineLevel="0" collapsed="false">
      <c r="A1518" s="1" t="n">
        <v>3</v>
      </c>
      <c r="B1518" s="18" t="n">
        <v>46188</v>
      </c>
      <c r="C1518" s="1" t="n">
        <v>22</v>
      </c>
      <c r="D1518" s="1" t="s">
        <v>3374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3384</v>
      </c>
      <c r="N1518" s="1" t="n">
        <v>1.992</v>
      </c>
      <c r="O1518" s="1" t="n">
        <v>110.92</v>
      </c>
      <c r="P1518" s="0" t="s">
        <v>3222</v>
      </c>
    </row>
    <row r="1519" customFormat="false" ht="15" hidden="false" customHeight="true" outlineLevel="0" collapsed="false">
      <c r="A1519" s="1" t="n">
        <v>3</v>
      </c>
      <c r="B1519" s="18" t="n">
        <v>46188</v>
      </c>
      <c r="C1519" s="1" t="n">
        <v>22</v>
      </c>
      <c r="D1519" s="1" t="s">
        <v>3374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3385</v>
      </c>
      <c r="N1519" s="1" t="n">
        <v>1.308</v>
      </c>
      <c r="O1519" s="1" t="n">
        <v>50.42</v>
      </c>
      <c r="P1519" s="0" t="s">
        <v>3222</v>
      </c>
    </row>
    <row r="1520" customFormat="false" ht="15" hidden="false" customHeight="true" outlineLevel="0" collapsed="false">
      <c r="A1520" s="1" t="n">
        <v>3</v>
      </c>
      <c r="B1520" s="18" t="n">
        <v>46188</v>
      </c>
      <c r="C1520" s="1" t="n">
        <v>22</v>
      </c>
      <c r="D1520" s="1" t="s">
        <v>3374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3386</v>
      </c>
      <c r="N1520" s="1" t="n">
        <v>3.958</v>
      </c>
      <c r="O1520" s="1" t="n">
        <v>6.75</v>
      </c>
      <c r="P1520" s="0" t="s">
        <v>3222</v>
      </c>
    </row>
    <row r="1521" customFormat="false" ht="15" hidden="false" customHeight="true" outlineLevel="0" collapsed="false">
      <c r="A1521" s="1" t="n">
        <v>3</v>
      </c>
      <c r="B1521" s="18" t="n">
        <v>46188</v>
      </c>
      <c r="C1521" s="1" t="n">
        <v>22</v>
      </c>
      <c r="D1521" s="1" t="s">
        <v>3374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3387</v>
      </c>
      <c r="N1521" s="1" t="n">
        <v>10.97</v>
      </c>
      <c r="O1521" s="1" t="n">
        <v>28.1</v>
      </c>
      <c r="P1521" s="0" t="s">
        <v>3222</v>
      </c>
    </row>
    <row r="1522" customFormat="false" ht="15" hidden="false" customHeight="true" outlineLevel="0" collapsed="false">
      <c r="A1522" s="1" t="n">
        <v>3</v>
      </c>
      <c r="B1522" s="18" t="n">
        <v>46188</v>
      </c>
      <c r="C1522" s="1" t="n">
        <v>22</v>
      </c>
      <c r="D1522" s="1" t="s">
        <v>3374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3388</v>
      </c>
      <c r="N1522" s="1" t="n">
        <v>0.653</v>
      </c>
      <c r="O1522" s="1" t="n">
        <v>0.01</v>
      </c>
      <c r="P1522" s="0" t="s">
        <v>3222</v>
      </c>
    </row>
    <row r="1523" customFormat="false" ht="15" hidden="false" customHeight="true" outlineLevel="0" collapsed="false">
      <c r="A1523" s="1" t="n">
        <v>3</v>
      </c>
      <c r="B1523" s="18" t="n">
        <v>46188</v>
      </c>
      <c r="C1523" s="1" t="n">
        <v>22</v>
      </c>
      <c r="D1523" s="1" t="s">
        <v>3374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3389</v>
      </c>
      <c r="N1523" s="1" t="n">
        <v>7.435</v>
      </c>
      <c r="O1523" s="1" t="n">
        <v>163.46</v>
      </c>
      <c r="P1523" s="0" t="s">
        <v>3222</v>
      </c>
    </row>
    <row r="1524" customFormat="false" ht="15" hidden="false" customHeight="true" outlineLevel="0" collapsed="false">
      <c r="A1524" s="1" t="n">
        <v>3</v>
      </c>
      <c r="B1524" s="18" t="n">
        <v>46188</v>
      </c>
      <c r="C1524" s="1" t="n">
        <v>22</v>
      </c>
      <c r="D1524" s="1" t="s">
        <v>3374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3390</v>
      </c>
      <c r="N1524" s="1" t="n">
        <v>7.59</v>
      </c>
      <c r="O1524" s="1" t="n">
        <v>172.64</v>
      </c>
      <c r="P1524" s="0" t="s">
        <v>3222</v>
      </c>
    </row>
    <row r="1525" customFormat="false" ht="15" hidden="false" customHeight="true" outlineLevel="0" collapsed="false">
      <c r="A1525" s="1" t="n">
        <v>3</v>
      </c>
      <c r="B1525" s="18" t="n">
        <v>46188</v>
      </c>
      <c r="C1525" s="1" t="n">
        <v>22</v>
      </c>
      <c r="D1525" s="1" t="s">
        <v>3374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3391</v>
      </c>
      <c r="N1525" s="1" t="n">
        <v>17.25</v>
      </c>
      <c r="O1525" s="1" t="n">
        <v>405.02</v>
      </c>
      <c r="P1525" s="0" t="s">
        <v>3222</v>
      </c>
    </row>
    <row r="1526" customFormat="false" ht="15" hidden="false" customHeight="true" outlineLevel="0" collapsed="false">
      <c r="A1526" s="1" t="n">
        <v>3</v>
      </c>
      <c r="B1526" s="18" t="n">
        <v>46188</v>
      </c>
      <c r="C1526" s="1" t="n">
        <v>22</v>
      </c>
      <c r="D1526" s="1" t="s">
        <v>3374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3392</v>
      </c>
      <c r="N1526" s="1" t="n">
        <v>15.29</v>
      </c>
      <c r="O1526" s="1" t="n">
        <v>392.67</v>
      </c>
      <c r="P1526" s="0" t="s">
        <v>3222</v>
      </c>
    </row>
    <row r="1527" customFormat="false" ht="15" hidden="false" customHeight="true" outlineLevel="0" collapsed="false">
      <c r="A1527" s="1" t="n">
        <v>3</v>
      </c>
      <c r="B1527" s="18" t="n">
        <v>46188</v>
      </c>
      <c r="C1527" s="1" t="n">
        <v>22</v>
      </c>
      <c r="D1527" s="1" t="s">
        <v>3374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3375</v>
      </c>
      <c r="N1527" s="1" t="n">
        <v>4.985</v>
      </c>
      <c r="O1527" s="1" t="n">
        <v>143.62</v>
      </c>
      <c r="P1527" s="0" t="s">
        <v>3222</v>
      </c>
    </row>
    <row r="1528" customFormat="false" ht="15" hidden="false" customHeight="true" outlineLevel="0" collapsed="false">
      <c r="A1528" s="1" t="n">
        <v>3</v>
      </c>
      <c r="B1528" s="18" t="n">
        <v>46188</v>
      </c>
      <c r="C1528" s="1" t="n">
        <v>22</v>
      </c>
      <c r="D1528" s="1" t="s">
        <v>3374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3393</v>
      </c>
      <c r="N1528" s="1" t="n">
        <v>7.075</v>
      </c>
      <c r="O1528" s="1" t="n">
        <v>176.5</v>
      </c>
      <c r="P1528" s="0" t="s">
        <v>3222</v>
      </c>
    </row>
    <row r="1529" customFormat="false" ht="15" hidden="false" customHeight="true" outlineLevel="0" collapsed="false">
      <c r="A1529" s="1" t="n">
        <v>3</v>
      </c>
      <c r="B1529" s="18" t="n">
        <v>46188</v>
      </c>
      <c r="C1529" s="1" t="n">
        <v>22</v>
      </c>
      <c r="D1529" s="1" t="s">
        <v>3374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3393</v>
      </c>
      <c r="N1529" s="1" t="n">
        <v>4.216</v>
      </c>
      <c r="O1529" s="1" t="n">
        <v>108.67</v>
      </c>
      <c r="P1529" s="0" t="s">
        <v>3222</v>
      </c>
    </row>
    <row r="1530" customFormat="false" ht="15" hidden="false" customHeight="true" outlineLevel="0" collapsed="false">
      <c r="A1530" s="1" t="n">
        <v>3</v>
      </c>
      <c r="B1530" s="18" t="n">
        <v>46188</v>
      </c>
      <c r="C1530" s="1" t="n">
        <v>22</v>
      </c>
      <c r="D1530" s="1" t="s">
        <v>3374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3376</v>
      </c>
      <c r="N1530" s="1" t="n">
        <v>28.985</v>
      </c>
      <c r="O1530" s="1" t="n">
        <v>901.01</v>
      </c>
      <c r="P1530" s="0" t="s">
        <v>3222</v>
      </c>
    </row>
    <row r="1531" customFormat="false" ht="15" hidden="false" customHeight="true" outlineLevel="0" collapsed="false">
      <c r="A1531" s="1" t="n">
        <v>3</v>
      </c>
      <c r="B1531" s="18" t="n">
        <v>46188</v>
      </c>
      <c r="C1531" s="1" t="n">
        <v>22</v>
      </c>
      <c r="D1531" s="1" t="s">
        <v>3374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3377</v>
      </c>
      <c r="N1531" s="1" t="n">
        <v>6.185</v>
      </c>
      <c r="O1531" s="1" t="n">
        <v>220.41</v>
      </c>
      <c r="P1531" s="0" t="s">
        <v>3222</v>
      </c>
    </row>
    <row r="1532" customFormat="false" ht="15" hidden="false" customHeight="true" outlineLevel="0" collapsed="false">
      <c r="A1532" s="1" t="n">
        <v>3</v>
      </c>
      <c r="B1532" s="18" t="n">
        <v>46188</v>
      </c>
      <c r="C1532" s="1" t="n">
        <v>22</v>
      </c>
      <c r="D1532" s="1" t="s">
        <v>3374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3378</v>
      </c>
      <c r="N1532" s="1" t="n">
        <v>16.88</v>
      </c>
      <c r="O1532" s="1" t="n">
        <v>601.53</v>
      </c>
      <c r="P1532" s="0" t="s">
        <v>3222</v>
      </c>
    </row>
    <row r="1533" customFormat="false" ht="15" hidden="false" customHeight="true" outlineLevel="0" collapsed="false">
      <c r="A1533" s="1" t="n">
        <v>3</v>
      </c>
      <c r="B1533" s="18" t="n">
        <v>46188</v>
      </c>
      <c r="C1533" s="1" t="n">
        <v>22</v>
      </c>
      <c r="D1533" s="1" t="s">
        <v>3374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3379</v>
      </c>
      <c r="N1533" s="1" t="n">
        <v>11.656</v>
      </c>
      <c r="O1533" s="1" t="n">
        <v>450.72</v>
      </c>
      <c r="P1533" s="0" t="s">
        <v>3222</v>
      </c>
    </row>
    <row r="1534" customFormat="false" ht="15" hidden="false" customHeight="true" outlineLevel="0" collapsed="false">
      <c r="A1534" s="1" t="n">
        <v>3</v>
      </c>
      <c r="B1534" s="18" t="n">
        <v>46188</v>
      </c>
      <c r="C1534" s="1" t="n">
        <v>22</v>
      </c>
      <c r="D1534" s="1" t="s">
        <v>3374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3380</v>
      </c>
      <c r="N1534" s="1" t="n">
        <v>22.92</v>
      </c>
      <c r="O1534" s="1" t="n">
        <v>955.82</v>
      </c>
      <c r="P1534" s="0" t="s">
        <v>3222</v>
      </c>
    </row>
    <row r="1535" customFormat="false" ht="15" hidden="false" customHeight="true" outlineLevel="0" collapsed="false">
      <c r="A1535" s="1" t="n">
        <v>3</v>
      </c>
      <c r="B1535" s="18" t="n">
        <v>46188</v>
      </c>
      <c r="C1535" s="1" t="n">
        <v>22</v>
      </c>
      <c r="D1535" s="1" t="s">
        <v>3374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3381</v>
      </c>
      <c r="N1535" s="1" t="n">
        <v>8.466</v>
      </c>
      <c r="O1535" s="1" t="n">
        <v>359.47</v>
      </c>
      <c r="P1535" s="0" t="s">
        <v>3222</v>
      </c>
    </row>
    <row r="1536" customFormat="false" ht="15" hidden="false" customHeight="true" outlineLevel="0" collapsed="false">
      <c r="A1536" s="1" t="n">
        <v>3</v>
      </c>
      <c r="B1536" s="18" t="n">
        <v>46188</v>
      </c>
      <c r="C1536" s="1" t="n">
        <v>22</v>
      </c>
      <c r="D1536" s="1" t="s">
        <v>3374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3382</v>
      </c>
      <c r="N1536" s="1" t="n">
        <v>3.608</v>
      </c>
      <c r="O1536" s="1" t="n">
        <v>139.52</v>
      </c>
      <c r="P1536" s="0" t="s">
        <v>3222</v>
      </c>
    </row>
    <row r="1537" customFormat="false" ht="15" hidden="false" customHeight="true" outlineLevel="0" collapsed="false">
      <c r="A1537" s="1" t="n">
        <v>3</v>
      </c>
      <c r="B1537" s="18" t="n">
        <v>46188</v>
      </c>
      <c r="C1537" s="1" t="n">
        <v>22</v>
      </c>
      <c r="D1537" s="1" t="s">
        <v>3374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3383</v>
      </c>
      <c r="N1537" s="1" t="n">
        <v>3.948</v>
      </c>
      <c r="O1537" s="1" t="n">
        <v>164.64</v>
      </c>
      <c r="P1537" s="0" t="s">
        <v>3222</v>
      </c>
    </row>
    <row r="1538" customFormat="false" ht="15" hidden="false" customHeight="true" outlineLevel="0" collapsed="false">
      <c r="A1538" s="1" t="n">
        <v>3</v>
      </c>
      <c r="B1538" s="18" t="n">
        <v>46188</v>
      </c>
      <c r="C1538" s="1" t="n">
        <v>22</v>
      </c>
      <c r="D1538" s="1" t="s">
        <v>3374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3384</v>
      </c>
      <c r="N1538" s="1" t="n">
        <v>4.617</v>
      </c>
      <c r="O1538" s="1" t="n">
        <v>227.55</v>
      </c>
      <c r="P1538" s="0" t="s">
        <v>3222</v>
      </c>
    </row>
    <row r="1539" customFormat="false" ht="15" hidden="false" customHeight="true" outlineLevel="0" collapsed="false">
      <c r="A1539" s="1" t="n">
        <v>3</v>
      </c>
      <c r="B1539" s="18" t="n">
        <v>46188</v>
      </c>
      <c r="C1539" s="1" t="n">
        <v>22</v>
      </c>
      <c r="D1539" s="1" t="s">
        <v>3374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3385</v>
      </c>
      <c r="N1539" s="1" t="n">
        <v>3.508</v>
      </c>
      <c r="O1539" s="1" t="n">
        <v>119.69</v>
      </c>
      <c r="P1539" s="0" t="s">
        <v>3222</v>
      </c>
    </row>
    <row r="1540" customFormat="false" ht="15" hidden="false" customHeight="true" outlineLevel="0" collapsed="false">
      <c r="A1540" s="1" t="n">
        <v>3</v>
      </c>
      <c r="B1540" s="18" t="n">
        <v>46188</v>
      </c>
      <c r="C1540" s="1" t="n">
        <v>22</v>
      </c>
      <c r="D1540" s="1" t="s">
        <v>3374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3386</v>
      </c>
      <c r="N1540" s="1" t="n">
        <v>1.916</v>
      </c>
      <c r="O1540" s="1" t="n">
        <v>2.89</v>
      </c>
      <c r="P1540" s="0" t="s">
        <v>3222</v>
      </c>
    </row>
    <row r="1541" customFormat="false" ht="15" hidden="false" customHeight="true" outlineLevel="0" collapsed="false">
      <c r="A1541" s="1" t="n">
        <v>3</v>
      </c>
      <c r="B1541" s="18" t="n">
        <v>46188</v>
      </c>
      <c r="C1541" s="1" t="n">
        <v>22</v>
      </c>
      <c r="D1541" s="1" t="s">
        <v>3374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3386</v>
      </c>
      <c r="N1541" s="1" t="n">
        <v>0.53</v>
      </c>
      <c r="O1541" s="1" t="n">
        <v>0.77</v>
      </c>
      <c r="P1541" s="0" t="s">
        <v>3222</v>
      </c>
    </row>
    <row r="1542" customFormat="false" ht="15" hidden="false" customHeight="true" outlineLevel="0" collapsed="false">
      <c r="A1542" s="1" t="n">
        <v>3</v>
      </c>
      <c r="B1542" s="18" t="n">
        <v>46188</v>
      </c>
      <c r="C1542" s="1" t="n">
        <v>22</v>
      </c>
      <c r="D1542" s="1" t="s">
        <v>3374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3387</v>
      </c>
      <c r="N1542" s="1" t="n">
        <v>13.145</v>
      </c>
      <c r="O1542" s="1" t="n">
        <v>29.81</v>
      </c>
      <c r="P1542" s="0" t="s">
        <v>3222</v>
      </c>
    </row>
    <row r="1543" customFormat="false" ht="15" hidden="false" customHeight="true" outlineLevel="0" collapsed="false">
      <c r="A1543" s="1" t="n">
        <v>3</v>
      </c>
      <c r="B1543" s="18" t="n">
        <v>46188</v>
      </c>
      <c r="C1543" s="1" t="n">
        <v>22</v>
      </c>
      <c r="D1543" s="1" t="s">
        <v>3374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3387</v>
      </c>
      <c r="N1543" s="1" t="n">
        <v>4.374</v>
      </c>
      <c r="O1543" s="1" t="n">
        <v>9.6</v>
      </c>
      <c r="P1543" s="0" t="s">
        <v>3222</v>
      </c>
    </row>
    <row r="1544" customFormat="false" ht="15" hidden="false" customHeight="true" outlineLevel="0" collapsed="false">
      <c r="A1544" s="1" t="n">
        <v>3</v>
      </c>
      <c r="B1544" s="18" t="n">
        <v>46188</v>
      </c>
      <c r="C1544" s="1" t="n">
        <v>22</v>
      </c>
      <c r="D1544" s="1" t="s">
        <v>3374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3388</v>
      </c>
      <c r="N1544" s="1" t="n">
        <v>0.491</v>
      </c>
      <c r="O1544" s="1" t="n">
        <v>0</v>
      </c>
      <c r="P1544" s="0" t="s">
        <v>3222</v>
      </c>
    </row>
    <row r="1545" customFormat="false" ht="15" hidden="false" customHeight="true" outlineLevel="0" collapsed="false">
      <c r="A1545" s="1" t="n">
        <v>3</v>
      </c>
      <c r="B1545" s="18" t="n">
        <v>46188</v>
      </c>
      <c r="C1545" s="1" t="n">
        <v>22</v>
      </c>
      <c r="D1545" s="1" t="s">
        <v>3374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3388</v>
      </c>
      <c r="N1545" s="1" t="n">
        <v>0.93</v>
      </c>
      <c r="O1545" s="1" t="n">
        <v>0</v>
      </c>
      <c r="P1545" s="0" t="s">
        <v>3222</v>
      </c>
    </row>
    <row r="1546" customFormat="false" ht="15" hidden="false" customHeight="true" outlineLevel="0" collapsed="false">
      <c r="A1546" s="1" t="n">
        <v>3</v>
      </c>
      <c r="B1546" s="18" t="n">
        <v>46188</v>
      </c>
      <c r="C1546" s="1" t="n">
        <v>22</v>
      </c>
      <c r="D1546" s="1" t="s">
        <v>3374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3389</v>
      </c>
      <c r="N1546" s="1" t="n">
        <v>2.244</v>
      </c>
      <c r="O1546" s="1" t="n">
        <v>48.88</v>
      </c>
      <c r="P1546" s="0" t="s">
        <v>3222</v>
      </c>
    </row>
    <row r="1547" customFormat="false" ht="15" hidden="false" customHeight="true" outlineLevel="0" collapsed="false">
      <c r="A1547" s="1" t="n">
        <v>3</v>
      </c>
      <c r="B1547" s="18" t="n">
        <v>46188</v>
      </c>
      <c r="C1547" s="1" t="n">
        <v>22</v>
      </c>
      <c r="D1547" s="1" t="s">
        <v>3374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3389</v>
      </c>
      <c r="N1547" s="1" t="n">
        <v>3.04</v>
      </c>
      <c r="O1547" s="1" t="n">
        <v>73.37</v>
      </c>
      <c r="P1547" s="0" t="s">
        <v>3222</v>
      </c>
    </row>
    <row r="1548" customFormat="false" ht="15" hidden="false" customHeight="true" outlineLevel="0" collapsed="false">
      <c r="A1548" s="1" t="n">
        <v>3</v>
      </c>
      <c r="B1548" s="18" t="n">
        <v>46188</v>
      </c>
      <c r="C1548" s="1" t="n">
        <v>22</v>
      </c>
      <c r="D1548" s="1" t="s">
        <v>3374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3390</v>
      </c>
      <c r="N1548" s="1" t="n">
        <v>11.05</v>
      </c>
      <c r="O1548" s="1" t="n">
        <v>257.29</v>
      </c>
      <c r="P1548" s="0" t="s">
        <v>3222</v>
      </c>
    </row>
    <row r="1549" customFormat="false" ht="15" hidden="false" customHeight="true" outlineLevel="0" collapsed="false">
      <c r="A1549" s="1" t="n">
        <v>3</v>
      </c>
      <c r="B1549" s="18" t="n">
        <v>46188</v>
      </c>
      <c r="C1549" s="1" t="n">
        <v>22</v>
      </c>
      <c r="D1549" s="1" t="s">
        <v>3374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3391</v>
      </c>
      <c r="N1549" s="1" t="n">
        <v>19.255</v>
      </c>
      <c r="O1549" s="1" t="n">
        <v>462.81</v>
      </c>
      <c r="P1549" s="0" t="s">
        <v>3222</v>
      </c>
    </row>
    <row r="1550" customFormat="false" ht="15" hidden="false" customHeight="true" outlineLevel="0" collapsed="false">
      <c r="A1550" s="1" t="n">
        <v>3</v>
      </c>
      <c r="B1550" s="18" t="n">
        <v>46188</v>
      </c>
      <c r="C1550" s="1" t="n">
        <v>22</v>
      </c>
      <c r="D1550" s="1" t="s">
        <v>3374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3392</v>
      </c>
      <c r="N1550" s="1" t="n">
        <v>16.235</v>
      </c>
      <c r="O1550" s="1" t="n">
        <v>426.82</v>
      </c>
      <c r="P1550" s="0" t="s">
        <v>3222</v>
      </c>
    </row>
    <row r="1551" customFormat="false" ht="15" hidden="false" customHeight="true" outlineLevel="0" collapsed="false">
      <c r="A1551" s="1" t="n">
        <v>3</v>
      </c>
      <c r="B1551" s="18" t="n">
        <v>46188</v>
      </c>
      <c r="C1551" s="1" t="n">
        <v>22</v>
      </c>
      <c r="D1551" s="1" t="s">
        <v>3374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3375</v>
      </c>
      <c r="N1551" s="1" t="n">
        <v>6.59</v>
      </c>
      <c r="O1551" s="1" t="n">
        <v>208.41</v>
      </c>
      <c r="P1551" s="0" t="s">
        <v>3222</v>
      </c>
    </row>
    <row r="1552" customFormat="false" ht="15" hidden="false" customHeight="true" outlineLevel="0" collapsed="false">
      <c r="A1552" s="1" t="n">
        <v>3</v>
      </c>
      <c r="B1552" s="18" t="n">
        <v>46188</v>
      </c>
      <c r="C1552" s="1" t="n">
        <v>22</v>
      </c>
      <c r="D1552" s="1" t="s">
        <v>3374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3393</v>
      </c>
      <c r="N1552" s="1" t="n">
        <v>5.766</v>
      </c>
      <c r="O1552" s="1" t="n">
        <v>147.25</v>
      </c>
      <c r="P1552" s="0" t="s">
        <v>3222</v>
      </c>
    </row>
    <row r="1553" customFormat="false" ht="15" hidden="false" customHeight="true" outlineLevel="0" collapsed="false">
      <c r="A1553" s="1" t="n">
        <v>3</v>
      </c>
      <c r="B1553" s="18" t="n">
        <v>46188</v>
      </c>
      <c r="C1553" s="1" t="n">
        <v>22</v>
      </c>
      <c r="D1553" s="1" t="s">
        <v>3374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3376</v>
      </c>
      <c r="N1553" s="1" t="n">
        <v>14.975</v>
      </c>
      <c r="O1553" s="1" t="n">
        <v>510.99</v>
      </c>
      <c r="P1553" s="0" t="s">
        <v>3222</v>
      </c>
    </row>
    <row r="1554" customFormat="false" ht="15" hidden="false" customHeight="true" outlineLevel="0" collapsed="false">
      <c r="A1554" s="1" t="n">
        <v>3</v>
      </c>
      <c r="B1554" s="18" t="n">
        <v>46188</v>
      </c>
      <c r="C1554" s="1" t="n">
        <v>22</v>
      </c>
      <c r="D1554" s="1" t="s">
        <v>3374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3377</v>
      </c>
      <c r="N1554" s="1" t="n">
        <v>3.944</v>
      </c>
      <c r="O1554" s="1" t="n">
        <v>154.28</v>
      </c>
      <c r="P1554" s="0" t="s">
        <v>3222</v>
      </c>
    </row>
    <row r="1555" customFormat="false" ht="15" hidden="false" customHeight="true" outlineLevel="0" collapsed="false">
      <c r="A1555" s="1" t="n">
        <v>3</v>
      </c>
      <c r="B1555" s="18" t="n">
        <v>46188</v>
      </c>
      <c r="C1555" s="1" t="n">
        <v>22</v>
      </c>
      <c r="D1555" s="1" t="s">
        <v>3374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3378</v>
      </c>
      <c r="N1555" s="1" t="n">
        <v>6.88</v>
      </c>
      <c r="O1555" s="1" t="n">
        <v>269.13</v>
      </c>
      <c r="P1555" s="0" t="s">
        <v>3222</v>
      </c>
    </row>
    <row r="1556" customFormat="false" ht="15" hidden="false" customHeight="true" outlineLevel="0" collapsed="false">
      <c r="A1556" s="1" t="n">
        <v>3</v>
      </c>
      <c r="B1556" s="18" t="n">
        <v>46188</v>
      </c>
      <c r="C1556" s="1" t="n">
        <v>22</v>
      </c>
      <c r="D1556" s="1" t="s">
        <v>3374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3379</v>
      </c>
      <c r="N1556" s="1" t="n">
        <v>6.765</v>
      </c>
      <c r="O1556" s="1" t="n">
        <v>287.16</v>
      </c>
      <c r="P1556" s="0" t="s">
        <v>3222</v>
      </c>
    </row>
    <row r="1557" customFormat="false" ht="15" hidden="false" customHeight="true" outlineLevel="0" collapsed="false">
      <c r="A1557" s="1" t="n">
        <v>3</v>
      </c>
      <c r="B1557" s="18" t="n">
        <v>46188</v>
      </c>
      <c r="C1557" s="1" t="n">
        <v>22</v>
      </c>
      <c r="D1557" s="1" t="s">
        <v>3374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3380</v>
      </c>
      <c r="N1557" s="1" t="n">
        <v>10.92</v>
      </c>
      <c r="O1557" s="1" t="n">
        <v>499.89</v>
      </c>
      <c r="P1557" s="0" t="s">
        <v>3222</v>
      </c>
    </row>
    <row r="1558" customFormat="false" ht="15" hidden="false" customHeight="true" outlineLevel="0" collapsed="false">
      <c r="A1558" s="1" t="n">
        <v>3</v>
      </c>
      <c r="B1558" s="18" t="n">
        <v>46188</v>
      </c>
      <c r="C1558" s="1" t="n">
        <v>22</v>
      </c>
      <c r="D1558" s="1" t="s">
        <v>3374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3381</v>
      </c>
      <c r="N1558" s="1" t="n">
        <v>4.726</v>
      </c>
      <c r="O1558" s="1" t="n">
        <v>220.28</v>
      </c>
      <c r="P1558" s="0" t="s">
        <v>3222</v>
      </c>
    </row>
    <row r="1559" customFormat="false" ht="15" hidden="false" customHeight="true" outlineLevel="0" collapsed="false">
      <c r="A1559" s="1" t="n">
        <v>3</v>
      </c>
      <c r="B1559" s="18" t="n">
        <v>46188</v>
      </c>
      <c r="C1559" s="1" t="n">
        <v>22</v>
      </c>
      <c r="D1559" s="1" t="s">
        <v>3374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3382</v>
      </c>
      <c r="N1559" s="1" t="n">
        <v>1.824</v>
      </c>
      <c r="O1559" s="1" t="n">
        <v>77.43</v>
      </c>
      <c r="P1559" s="0" t="s">
        <v>3222</v>
      </c>
    </row>
    <row r="1560" customFormat="false" ht="15" hidden="false" customHeight="true" outlineLevel="0" collapsed="false">
      <c r="A1560" s="1" t="n">
        <v>3</v>
      </c>
      <c r="B1560" s="18" t="n">
        <v>46188</v>
      </c>
      <c r="C1560" s="1" t="n">
        <v>22</v>
      </c>
      <c r="D1560" s="1" t="s">
        <v>3374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3383</v>
      </c>
      <c r="N1560" s="1" t="n">
        <v>2.634</v>
      </c>
      <c r="O1560" s="1" t="n">
        <v>120.58</v>
      </c>
      <c r="P1560" s="0" t="s">
        <v>3222</v>
      </c>
    </row>
    <row r="1561" customFormat="false" ht="15" hidden="false" customHeight="true" outlineLevel="0" collapsed="false">
      <c r="A1561" s="1" t="n">
        <v>3</v>
      </c>
      <c r="B1561" s="18" t="n">
        <v>46188</v>
      </c>
      <c r="C1561" s="1" t="n">
        <v>22</v>
      </c>
      <c r="D1561" s="1" t="s">
        <v>3374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3384</v>
      </c>
      <c r="N1561" s="1" t="n">
        <v>1.786</v>
      </c>
      <c r="O1561" s="1" t="n">
        <v>96.63</v>
      </c>
      <c r="P1561" s="0" t="s">
        <v>3222</v>
      </c>
    </row>
    <row r="1562" customFormat="false" ht="15" hidden="false" customHeight="true" outlineLevel="0" collapsed="false">
      <c r="A1562" s="1" t="n">
        <v>3</v>
      </c>
      <c r="B1562" s="18" t="n">
        <v>46188</v>
      </c>
      <c r="C1562" s="1" t="n">
        <v>22</v>
      </c>
      <c r="D1562" s="1" t="s">
        <v>3374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3385</v>
      </c>
      <c r="N1562" s="1" t="n">
        <v>1.54</v>
      </c>
      <c r="O1562" s="1" t="n">
        <v>57.68</v>
      </c>
      <c r="P1562" s="0" t="s">
        <v>3222</v>
      </c>
    </row>
    <row r="1563" customFormat="false" ht="15" hidden="false" customHeight="true" outlineLevel="0" collapsed="false">
      <c r="A1563" s="1" t="n">
        <v>3</v>
      </c>
      <c r="B1563" s="18" t="n">
        <v>46188</v>
      </c>
      <c r="C1563" s="1" t="n">
        <v>22</v>
      </c>
      <c r="D1563" s="1" t="s">
        <v>3374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3386</v>
      </c>
      <c r="N1563" s="1" t="n">
        <v>3.038</v>
      </c>
      <c r="O1563" s="1" t="n">
        <v>5.03</v>
      </c>
      <c r="P1563" s="0" t="s">
        <v>3222</v>
      </c>
    </row>
    <row r="1564" customFormat="false" ht="15" hidden="false" customHeight="true" outlineLevel="0" collapsed="false">
      <c r="A1564" s="1" t="n">
        <v>3</v>
      </c>
      <c r="B1564" s="18" t="n">
        <v>46188</v>
      </c>
      <c r="C1564" s="1" t="n">
        <v>22</v>
      </c>
      <c r="D1564" s="1" t="s">
        <v>3374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3386</v>
      </c>
      <c r="N1564" s="1" t="n">
        <v>3.056</v>
      </c>
      <c r="O1564" s="1" t="n">
        <v>4.57</v>
      </c>
      <c r="P1564" s="0" t="s">
        <v>3222</v>
      </c>
    </row>
    <row r="1565" customFormat="false" ht="15" hidden="false" customHeight="true" outlineLevel="0" collapsed="false">
      <c r="A1565" s="1" t="n">
        <v>3</v>
      </c>
      <c r="B1565" s="18" t="n">
        <v>46188</v>
      </c>
      <c r="C1565" s="1" t="n">
        <v>22</v>
      </c>
      <c r="D1565" s="1" t="s">
        <v>3374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3387</v>
      </c>
      <c r="N1565" s="1" t="n">
        <v>12.188</v>
      </c>
      <c r="O1565" s="1" t="n">
        <v>30.34</v>
      </c>
      <c r="P1565" s="0" t="s">
        <v>3222</v>
      </c>
    </row>
    <row r="1566" customFormat="false" ht="15" hidden="false" customHeight="true" outlineLevel="0" collapsed="false">
      <c r="A1566" s="1" t="n">
        <v>3</v>
      </c>
      <c r="B1566" s="18" t="n">
        <v>46188</v>
      </c>
      <c r="C1566" s="1" t="n">
        <v>22</v>
      </c>
      <c r="D1566" s="1" t="s">
        <v>3374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3387</v>
      </c>
      <c r="N1566" s="1" t="n">
        <v>3.374</v>
      </c>
      <c r="O1566" s="1" t="n">
        <v>7.58</v>
      </c>
      <c r="P1566" s="0" t="s">
        <v>3222</v>
      </c>
    </row>
    <row r="1567" customFormat="false" ht="15" hidden="false" customHeight="true" outlineLevel="0" collapsed="false">
      <c r="A1567" s="1" t="n">
        <v>3</v>
      </c>
      <c r="B1567" s="18" t="n">
        <v>46188</v>
      </c>
      <c r="C1567" s="1" t="n">
        <v>22</v>
      </c>
      <c r="D1567" s="1" t="s">
        <v>3374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3388</v>
      </c>
      <c r="N1567" s="1" t="n">
        <v>0.62</v>
      </c>
      <c r="O1567" s="1" t="n">
        <v>0</v>
      </c>
      <c r="P1567" s="0" t="s">
        <v>3222</v>
      </c>
    </row>
    <row r="1568" customFormat="false" ht="15" hidden="false" customHeight="true" outlineLevel="0" collapsed="false">
      <c r="A1568" s="1" t="n">
        <v>3</v>
      </c>
      <c r="B1568" s="18" t="n">
        <v>46188</v>
      </c>
      <c r="C1568" s="1" t="n">
        <v>22</v>
      </c>
      <c r="D1568" s="1" t="s">
        <v>3374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3388</v>
      </c>
      <c r="N1568" s="1" t="n">
        <v>0.75</v>
      </c>
      <c r="O1568" s="1" t="n">
        <v>0</v>
      </c>
      <c r="P1568" s="0" t="s">
        <v>3222</v>
      </c>
    </row>
    <row r="1569" customFormat="false" ht="15" hidden="false" customHeight="true" outlineLevel="0" collapsed="false">
      <c r="A1569" s="1" t="n">
        <v>3</v>
      </c>
      <c r="B1569" s="18" t="n">
        <v>46188</v>
      </c>
      <c r="C1569" s="1" t="n">
        <v>22</v>
      </c>
      <c r="D1569" s="1" t="s">
        <v>3374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3389</v>
      </c>
      <c r="N1569" s="1" t="n">
        <v>2.147</v>
      </c>
      <c r="O1569" s="1" t="n">
        <v>51.38</v>
      </c>
      <c r="P1569" s="0" t="s">
        <v>3222</v>
      </c>
    </row>
    <row r="1570" customFormat="false" ht="15" hidden="false" customHeight="true" outlineLevel="0" collapsed="false">
      <c r="A1570" s="1" t="n">
        <v>3</v>
      </c>
      <c r="B1570" s="18" t="n">
        <v>46188</v>
      </c>
      <c r="C1570" s="1" t="n">
        <v>22</v>
      </c>
      <c r="D1570" s="1" t="s">
        <v>3374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3375</v>
      </c>
      <c r="N1570" s="1" t="n">
        <v>13.059</v>
      </c>
      <c r="O1570" s="1" t="n">
        <v>409.52</v>
      </c>
      <c r="P1570" s="0" t="s">
        <v>3222</v>
      </c>
    </row>
    <row r="1571" customFormat="false" ht="15" hidden="false" customHeight="true" outlineLevel="0" collapsed="false">
      <c r="A1571" s="1" t="n">
        <v>3</v>
      </c>
      <c r="B1571" s="18" t="n">
        <v>46188</v>
      </c>
      <c r="C1571" s="1" t="n">
        <v>22</v>
      </c>
      <c r="D1571" s="1" t="s">
        <v>3374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3376</v>
      </c>
      <c r="N1571" s="1" t="n">
        <v>27.09</v>
      </c>
      <c r="O1571" s="1" t="n">
        <v>916.6</v>
      </c>
      <c r="P1571" s="0" t="s">
        <v>3222</v>
      </c>
    </row>
    <row r="1572" customFormat="false" ht="15" hidden="false" customHeight="true" outlineLevel="0" collapsed="false">
      <c r="A1572" s="1" t="n">
        <v>3</v>
      </c>
      <c r="B1572" s="18" t="n">
        <v>46188</v>
      </c>
      <c r="C1572" s="1" t="n">
        <v>22</v>
      </c>
      <c r="D1572" s="1" t="s">
        <v>3374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3377</v>
      </c>
      <c r="N1572" s="1" t="n">
        <v>5.814</v>
      </c>
      <c r="O1572" s="1" t="n">
        <v>225.51</v>
      </c>
      <c r="P1572" s="0" t="s">
        <v>3222</v>
      </c>
    </row>
    <row r="1573" customFormat="false" ht="15" hidden="false" customHeight="true" outlineLevel="0" collapsed="false">
      <c r="A1573" s="1" t="n">
        <v>3</v>
      </c>
      <c r="B1573" s="18" t="n">
        <v>46188</v>
      </c>
      <c r="C1573" s="1" t="n">
        <v>22</v>
      </c>
      <c r="D1573" s="1" t="s">
        <v>3374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3378</v>
      </c>
      <c r="N1573" s="1" t="n">
        <v>12.96</v>
      </c>
      <c r="O1573" s="1" t="n">
        <v>502.69</v>
      </c>
      <c r="P1573" s="0" t="s">
        <v>3222</v>
      </c>
    </row>
    <row r="1574" customFormat="false" ht="15" hidden="false" customHeight="true" outlineLevel="0" collapsed="false">
      <c r="A1574" s="1" t="n">
        <v>3</v>
      </c>
      <c r="B1574" s="18" t="n">
        <v>46188</v>
      </c>
      <c r="C1574" s="1" t="n">
        <v>22</v>
      </c>
      <c r="D1574" s="1" t="s">
        <v>3374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3379</v>
      </c>
      <c r="N1574" s="1" t="n">
        <v>10.556</v>
      </c>
      <c r="O1574" s="1" t="n">
        <v>444.3</v>
      </c>
      <c r="P1574" s="0" t="s">
        <v>3222</v>
      </c>
    </row>
    <row r="1575" customFormat="false" ht="15" hidden="false" customHeight="true" outlineLevel="0" collapsed="false">
      <c r="A1575" s="1" t="n">
        <v>3</v>
      </c>
      <c r="B1575" s="18" t="n">
        <v>46188</v>
      </c>
      <c r="C1575" s="1" t="n">
        <v>22</v>
      </c>
      <c r="D1575" s="1" t="s">
        <v>3374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3380</v>
      </c>
      <c r="N1575" s="1" t="n">
        <v>21.971</v>
      </c>
      <c r="O1575" s="1" t="n">
        <v>997.3</v>
      </c>
      <c r="P1575" s="0" t="s">
        <v>3222</v>
      </c>
    </row>
    <row r="1576" customFormat="false" ht="15" hidden="false" customHeight="true" outlineLevel="0" collapsed="false">
      <c r="A1576" s="1" t="n">
        <v>3</v>
      </c>
      <c r="B1576" s="18" t="n">
        <v>46188</v>
      </c>
      <c r="C1576" s="1" t="n">
        <v>22</v>
      </c>
      <c r="D1576" s="1" t="s">
        <v>3374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3381</v>
      </c>
      <c r="N1576" s="1" t="n">
        <v>8.978</v>
      </c>
      <c r="O1576" s="1" t="n">
        <v>414.94</v>
      </c>
      <c r="P1576" s="0" t="s">
        <v>3222</v>
      </c>
    </row>
    <row r="1577" customFormat="false" ht="15" hidden="false" customHeight="true" outlineLevel="0" collapsed="false">
      <c r="A1577" s="1" t="n">
        <v>3</v>
      </c>
      <c r="B1577" s="18" t="n">
        <v>46188</v>
      </c>
      <c r="C1577" s="1" t="n">
        <v>22</v>
      </c>
      <c r="D1577" s="1" t="s">
        <v>3374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3382</v>
      </c>
      <c r="N1577" s="1" t="n">
        <v>3.432</v>
      </c>
      <c r="O1577" s="1" t="n">
        <v>144.45</v>
      </c>
      <c r="P1577" s="0" t="s">
        <v>3222</v>
      </c>
    </row>
    <row r="1578" customFormat="false" ht="15" hidden="false" customHeight="true" outlineLevel="0" collapsed="false">
      <c r="A1578" s="1" t="n">
        <v>3</v>
      </c>
      <c r="B1578" s="18" t="n">
        <v>46188</v>
      </c>
      <c r="C1578" s="1" t="n">
        <v>22</v>
      </c>
      <c r="D1578" s="1" t="s">
        <v>3374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3383</v>
      </c>
      <c r="N1578" s="1" t="n">
        <v>3.927</v>
      </c>
      <c r="O1578" s="1" t="n">
        <v>178.25</v>
      </c>
      <c r="P1578" s="0" t="s">
        <v>3222</v>
      </c>
    </row>
    <row r="1579" customFormat="false" ht="15" hidden="false" customHeight="true" outlineLevel="0" collapsed="false">
      <c r="A1579" s="1" t="n">
        <v>3</v>
      </c>
      <c r="B1579" s="18" t="n">
        <v>46188</v>
      </c>
      <c r="C1579" s="1" t="n">
        <v>22</v>
      </c>
      <c r="D1579" s="1" t="s">
        <v>3374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3384</v>
      </c>
      <c r="N1579" s="1" t="n">
        <v>3.332</v>
      </c>
      <c r="O1579" s="1" t="n">
        <v>178.75</v>
      </c>
      <c r="P1579" s="0" t="s">
        <v>3222</v>
      </c>
    </row>
    <row r="1580" customFormat="false" ht="15" hidden="false" customHeight="true" outlineLevel="0" collapsed="false">
      <c r="A1580" s="1" t="n">
        <v>3</v>
      </c>
      <c r="B1580" s="18" t="n">
        <v>46188</v>
      </c>
      <c r="C1580" s="1" t="n">
        <v>22</v>
      </c>
      <c r="D1580" s="1" t="s">
        <v>3374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3385</v>
      </c>
      <c r="N1580" s="1" t="n">
        <v>5.96</v>
      </c>
      <c r="O1580" s="1" t="n">
        <v>221.34</v>
      </c>
      <c r="P1580" s="0" t="s">
        <v>3222</v>
      </c>
    </row>
    <row r="1581" customFormat="false" ht="15" hidden="false" customHeight="true" outlineLevel="0" collapsed="false">
      <c r="A1581" s="1" t="n">
        <v>3</v>
      </c>
      <c r="B1581" s="18" t="n">
        <v>46188</v>
      </c>
      <c r="C1581" s="1" t="n">
        <v>22</v>
      </c>
      <c r="D1581" s="1" t="s">
        <v>3374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3386</v>
      </c>
      <c r="N1581" s="1" t="n">
        <v>5.345</v>
      </c>
      <c r="O1581" s="1" t="n">
        <v>8.78</v>
      </c>
      <c r="P1581" s="0" t="s">
        <v>3222</v>
      </c>
    </row>
    <row r="1582" customFormat="false" ht="15" hidden="false" customHeight="true" outlineLevel="0" collapsed="false">
      <c r="A1582" s="1" t="n">
        <v>3</v>
      </c>
      <c r="B1582" s="18" t="n">
        <v>46188</v>
      </c>
      <c r="C1582" s="1" t="n">
        <v>22</v>
      </c>
      <c r="D1582" s="1" t="s">
        <v>3374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3387</v>
      </c>
      <c r="N1582" s="1" t="n">
        <v>22.285</v>
      </c>
      <c r="O1582" s="1" t="n">
        <v>55</v>
      </c>
      <c r="P1582" s="0" t="s">
        <v>3222</v>
      </c>
    </row>
    <row r="1583" customFormat="false" ht="15" hidden="false" customHeight="true" outlineLevel="0" collapsed="false">
      <c r="A1583" s="1" t="n">
        <v>3</v>
      </c>
      <c r="B1583" s="18" t="n">
        <v>46188</v>
      </c>
      <c r="C1583" s="1" t="n">
        <v>22</v>
      </c>
      <c r="D1583" s="1" t="s">
        <v>3374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3388</v>
      </c>
      <c r="N1583" s="1" t="n">
        <v>1.544</v>
      </c>
      <c r="O1583" s="1" t="n">
        <v>0</v>
      </c>
      <c r="P1583" s="0" t="s">
        <v>3222</v>
      </c>
    </row>
    <row r="1584" customFormat="false" ht="15" hidden="false" customHeight="true" outlineLevel="0" collapsed="false">
      <c r="A1584" s="1" t="n">
        <v>3</v>
      </c>
      <c r="B1584" s="18" t="n">
        <v>46188</v>
      </c>
      <c r="C1584" s="1" t="n">
        <v>100</v>
      </c>
      <c r="D1584" s="1" t="s">
        <v>3395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3389</v>
      </c>
      <c r="N1584" s="1" t="n">
        <v>2.672</v>
      </c>
      <c r="O1584" s="1" t="n">
        <v>66.37</v>
      </c>
      <c r="P1584" s="0" t="s">
        <v>3222</v>
      </c>
    </row>
    <row r="1585" customFormat="false" ht="15" hidden="false" customHeight="true" outlineLevel="0" collapsed="false">
      <c r="A1585" s="1" t="n">
        <v>3</v>
      </c>
      <c r="B1585" s="18" t="n">
        <v>46188</v>
      </c>
      <c r="C1585" s="1" t="n">
        <v>100</v>
      </c>
      <c r="D1585" s="1" t="s">
        <v>3395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3375</v>
      </c>
      <c r="N1585" s="1" t="n">
        <v>5.09</v>
      </c>
      <c r="O1585" s="1" t="n">
        <v>165.68</v>
      </c>
      <c r="P1585" s="0" t="s">
        <v>3222</v>
      </c>
    </row>
    <row r="1586" customFormat="false" ht="15" hidden="false" customHeight="true" outlineLevel="0" collapsed="false">
      <c r="A1586" s="1" t="n">
        <v>3</v>
      </c>
      <c r="B1586" s="18" t="n">
        <v>46188</v>
      </c>
      <c r="C1586" s="1" t="n">
        <v>100</v>
      </c>
      <c r="D1586" s="1" t="s">
        <v>3395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3376</v>
      </c>
      <c r="N1586" s="1" t="n">
        <v>13.375</v>
      </c>
      <c r="O1586" s="1" t="n">
        <v>469.75</v>
      </c>
      <c r="P1586" s="0" t="s">
        <v>3222</v>
      </c>
    </row>
    <row r="1587" customFormat="false" ht="15" hidden="false" customHeight="true" outlineLevel="0" collapsed="false">
      <c r="A1587" s="1" t="n">
        <v>3</v>
      </c>
      <c r="B1587" s="18" t="n">
        <v>46188</v>
      </c>
      <c r="C1587" s="1" t="n">
        <v>100</v>
      </c>
      <c r="D1587" s="1" t="s">
        <v>3395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3377</v>
      </c>
      <c r="N1587" s="1" t="n">
        <v>2.7</v>
      </c>
      <c r="O1587" s="1" t="n">
        <v>108.71</v>
      </c>
      <c r="P1587" s="0" t="s">
        <v>3222</v>
      </c>
    </row>
    <row r="1588" customFormat="false" ht="15" hidden="false" customHeight="true" outlineLevel="0" collapsed="false">
      <c r="A1588" s="1" t="n">
        <v>3</v>
      </c>
      <c r="B1588" s="18" t="n">
        <v>46188</v>
      </c>
      <c r="C1588" s="1" t="n">
        <v>100</v>
      </c>
      <c r="D1588" s="1" t="s">
        <v>3395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3378</v>
      </c>
      <c r="N1588" s="1" t="n">
        <v>5.78</v>
      </c>
      <c r="O1588" s="1" t="n">
        <v>232.72</v>
      </c>
      <c r="P1588" s="0" t="s">
        <v>3222</v>
      </c>
    </row>
    <row r="1589" customFormat="false" ht="15" hidden="false" customHeight="true" outlineLevel="0" collapsed="false">
      <c r="A1589" s="1" t="n">
        <v>3</v>
      </c>
      <c r="B1589" s="18" t="n">
        <v>46188</v>
      </c>
      <c r="C1589" s="1" t="n">
        <v>100</v>
      </c>
      <c r="D1589" s="1" t="s">
        <v>3395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3379</v>
      </c>
      <c r="N1589" s="1" t="n">
        <v>4.886</v>
      </c>
      <c r="O1589" s="1" t="n">
        <v>213.47</v>
      </c>
      <c r="P1589" s="0" t="s">
        <v>3222</v>
      </c>
    </row>
    <row r="1590" customFormat="false" ht="15" hidden="false" customHeight="true" outlineLevel="0" collapsed="false">
      <c r="A1590" s="1" t="n">
        <v>3</v>
      </c>
      <c r="B1590" s="18" t="n">
        <v>46188</v>
      </c>
      <c r="C1590" s="1" t="n">
        <v>100</v>
      </c>
      <c r="D1590" s="1" t="s">
        <v>3395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3380</v>
      </c>
      <c r="N1590" s="1" t="n">
        <v>9.59</v>
      </c>
      <c r="O1590" s="1" t="n">
        <v>451.85</v>
      </c>
      <c r="P1590" s="0" t="s">
        <v>3222</v>
      </c>
    </row>
    <row r="1591" customFormat="false" ht="15" hidden="false" customHeight="true" outlineLevel="0" collapsed="false">
      <c r="A1591" s="1" t="n">
        <v>3</v>
      </c>
      <c r="B1591" s="18" t="n">
        <v>46188</v>
      </c>
      <c r="C1591" s="1" t="n">
        <v>100</v>
      </c>
      <c r="D1591" s="1" t="s">
        <v>3395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3381</v>
      </c>
      <c r="N1591" s="1" t="n">
        <v>3.99</v>
      </c>
      <c r="O1591" s="1" t="n">
        <v>191.41</v>
      </c>
      <c r="P1591" s="0" t="s">
        <v>3222</v>
      </c>
    </row>
    <row r="1592" customFormat="false" ht="15" hidden="false" customHeight="true" outlineLevel="0" collapsed="false">
      <c r="A1592" s="1" t="n">
        <v>3</v>
      </c>
      <c r="B1592" s="18" t="n">
        <v>46188</v>
      </c>
      <c r="C1592" s="1" t="n">
        <v>100</v>
      </c>
      <c r="D1592" s="1" t="s">
        <v>3395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3382</v>
      </c>
      <c r="N1592" s="1" t="n">
        <v>1.532</v>
      </c>
      <c r="O1592" s="1" t="n">
        <v>66.93</v>
      </c>
      <c r="P1592" s="0" t="s">
        <v>3222</v>
      </c>
    </row>
    <row r="1593" customFormat="false" ht="15" hidden="false" customHeight="true" outlineLevel="0" collapsed="false">
      <c r="A1593" s="1" t="n">
        <v>3</v>
      </c>
      <c r="B1593" s="18" t="n">
        <v>46188</v>
      </c>
      <c r="C1593" s="1" t="n">
        <v>100</v>
      </c>
      <c r="D1593" s="1" t="s">
        <v>3395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3383</v>
      </c>
      <c r="N1593" s="1" t="n">
        <v>1.904</v>
      </c>
      <c r="O1593" s="1" t="n">
        <v>89.71</v>
      </c>
      <c r="P1593" s="0" t="s">
        <v>3222</v>
      </c>
    </row>
    <row r="1594" customFormat="false" ht="15" hidden="false" customHeight="true" outlineLevel="0" collapsed="false">
      <c r="A1594" s="1" t="n">
        <v>3</v>
      </c>
      <c r="B1594" s="18" t="n">
        <v>46188</v>
      </c>
      <c r="C1594" s="1" t="n">
        <v>100</v>
      </c>
      <c r="D1594" s="1" t="s">
        <v>3395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3384</v>
      </c>
      <c r="N1594" s="1" t="n">
        <v>1.992</v>
      </c>
      <c r="O1594" s="1" t="n">
        <v>110.92</v>
      </c>
      <c r="P1594" s="0" t="s">
        <v>3222</v>
      </c>
    </row>
    <row r="1595" customFormat="false" ht="15" hidden="false" customHeight="true" outlineLevel="0" collapsed="false">
      <c r="A1595" s="1" t="n">
        <v>3</v>
      </c>
      <c r="B1595" s="18" t="n">
        <v>46188</v>
      </c>
      <c r="C1595" s="1" t="n">
        <v>100</v>
      </c>
      <c r="D1595" s="1" t="s">
        <v>3395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3385</v>
      </c>
      <c r="N1595" s="1" t="n">
        <v>1.308</v>
      </c>
      <c r="O1595" s="1" t="n">
        <v>50.42</v>
      </c>
      <c r="P1595" s="0" t="s">
        <v>3222</v>
      </c>
    </row>
    <row r="1596" customFormat="false" ht="15" hidden="false" customHeight="true" outlineLevel="0" collapsed="false">
      <c r="A1596" s="1" t="n">
        <v>3</v>
      </c>
      <c r="B1596" s="18" t="n">
        <v>46188</v>
      </c>
      <c r="C1596" s="1" t="n">
        <v>100</v>
      </c>
      <c r="D1596" s="1" t="s">
        <v>3395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3386</v>
      </c>
      <c r="N1596" s="1" t="n">
        <v>3.958</v>
      </c>
      <c r="O1596" s="1" t="n">
        <v>6.75</v>
      </c>
      <c r="P1596" s="0" t="s">
        <v>3222</v>
      </c>
    </row>
    <row r="1597" customFormat="false" ht="15" hidden="false" customHeight="true" outlineLevel="0" collapsed="false">
      <c r="A1597" s="1" t="n">
        <v>3</v>
      </c>
      <c r="B1597" s="18" t="n">
        <v>46188</v>
      </c>
      <c r="C1597" s="1" t="n">
        <v>100</v>
      </c>
      <c r="D1597" s="1" t="s">
        <v>3395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3387</v>
      </c>
      <c r="N1597" s="1" t="n">
        <v>10.97</v>
      </c>
      <c r="O1597" s="1" t="n">
        <v>28.1</v>
      </c>
      <c r="P1597" s="0" t="s">
        <v>3222</v>
      </c>
    </row>
    <row r="1598" customFormat="false" ht="15" hidden="false" customHeight="true" outlineLevel="0" collapsed="false">
      <c r="A1598" s="1" t="n">
        <v>3</v>
      </c>
      <c r="B1598" s="18" t="n">
        <v>46188</v>
      </c>
      <c r="C1598" s="1" t="n">
        <v>100</v>
      </c>
      <c r="D1598" s="1" t="s">
        <v>3395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3388</v>
      </c>
      <c r="N1598" s="1" t="n">
        <v>0.653</v>
      </c>
      <c r="O1598" s="1" t="n">
        <v>0.01</v>
      </c>
      <c r="P1598" s="0" t="s">
        <v>3222</v>
      </c>
    </row>
    <row r="1599" customFormat="false" ht="15" hidden="false" customHeight="true" outlineLevel="0" collapsed="false">
      <c r="A1599" s="1" t="n">
        <v>3</v>
      </c>
      <c r="B1599" s="18" t="n">
        <v>46188</v>
      </c>
      <c r="C1599" s="1" t="n">
        <v>100</v>
      </c>
      <c r="D1599" s="1" t="s">
        <v>3395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3390</v>
      </c>
      <c r="N1599" s="1" t="n">
        <v>7.59</v>
      </c>
      <c r="O1599" s="1" t="n">
        <v>172.64</v>
      </c>
      <c r="P1599" s="0" t="s">
        <v>3222</v>
      </c>
    </row>
    <row r="1600" customFormat="false" ht="15" hidden="false" customHeight="true" outlineLevel="0" collapsed="false">
      <c r="A1600" s="1" t="n">
        <v>3</v>
      </c>
      <c r="B1600" s="18" t="n">
        <v>46188</v>
      </c>
      <c r="C1600" s="1" t="n">
        <v>100</v>
      </c>
      <c r="D1600" s="1" t="s">
        <v>3395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3391</v>
      </c>
      <c r="N1600" s="1" t="n">
        <v>17.25</v>
      </c>
      <c r="O1600" s="1" t="n">
        <v>405.02</v>
      </c>
      <c r="P1600" s="0" t="s">
        <v>3222</v>
      </c>
    </row>
    <row r="1601" customFormat="false" ht="15" hidden="false" customHeight="true" outlineLevel="0" collapsed="false">
      <c r="A1601" s="1" t="n">
        <v>3</v>
      </c>
      <c r="B1601" s="18" t="n">
        <v>46188</v>
      </c>
      <c r="C1601" s="1" t="n">
        <v>100</v>
      </c>
      <c r="D1601" s="1" t="s">
        <v>3395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3392</v>
      </c>
      <c r="N1601" s="1" t="n">
        <v>15.29</v>
      </c>
      <c r="O1601" s="1" t="n">
        <v>392.67</v>
      </c>
      <c r="P1601" s="0" t="s">
        <v>3222</v>
      </c>
    </row>
    <row r="1602" customFormat="false" ht="15" hidden="false" customHeight="true" outlineLevel="0" collapsed="false">
      <c r="A1602" s="1" t="n">
        <v>3</v>
      </c>
      <c r="B1602" s="18" t="n">
        <v>46188</v>
      </c>
      <c r="C1602" s="1" t="n">
        <v>100</v>
      </c>
      <c r="D1602" s="1" t="s">
        <v>3395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3393</v>
      </c>
      <c r="N1602" s="1" t="n">
        <v>7.075</v>
      </c>
      <c r="O1602" s="1" t="n">
        <v>176.5</v>
      </c>
      <c r="P1602" s="0" t="s">
        <v>3222</v>
      </c>
    </row>
    <row r="1603" customFormat="false" ht="15" hidden="false" customHeight="true" outlineLevel="0" collapsed="false">
      <c r="A1603" s="1" t="n">
        <v>3</v>
      </c>
      <c r="B1603" s="18" t="n">
        <v>46188</v>
      </c>
      <c r="C1603" s="1" t="n">
        <v>100</v>
      </c>
      <c r="D1603" s="1" t="s">
        <v>3395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3386</v>
      </c>
      <c r="N1603" s="1" t="n">
        <v>0.53</v>
      </c>
      <c r="O1603" s="1" t="n">
        <v>0.77</v>
      </c>
      <c r="P1603" s="0" t="s">
        <v>3222</v>
      </c>
    </row>
    <row r="1604" customFormat="false" ht="15" hidden="false" customHeight="true" outlineLevel="0" collapsed="false">
      <c r="A1604" s="1" t="n">
        <v>3</v>
      </c>
      <c r="B1604" s="18" t="n">
        <v>46188</v>
      </c>
      <c r="C1604" s="1" t="n">
        <v>100</v>
      </c>
      <c r="D1604" s="1" t="s">
        <v>3395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3387</v>
      </c>
      <c r="N1604" s="1" t="n">
        <v>4.374</v>
      </c>
      <c r="O1604" s="1" t="n">
        <v>9.6</v>
      </c>
      <c r="P1604" s="0" t="s">
        <v>3222</v>
      </c>
    </row>
    <row r="1605" customFormat="false" ht="15" hidden="false" customHeight="true" outlineLevel="0" collapsed="false">
      <c r="A1605" s="1" t="n">
        <v>3</v>
      </c>
      <c r="B1605" s="18" t="n">
        <v>46188</v>
      </c>
      <c r="C1605" s="1" t="n">
        <v>100</v>
      </c>
      <c r="D1605" s="1" t="s">
        <v>3395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3388</v>
      </c>
      <c r="N1605" s="1" t="n">
        <v>0.491</v>
      </c>
      <c r="O1605" s="1" t="n">
        <v>0</v>
      </c>
      <c r="P1605" s="0" t="s">
        <v>3222</v>
      </c>
    </row>
    <row r="1606" customFormat="false" ht="15" hidden="false" customHeight="true" outlineLevel="0" collapsed="false">
      <c r="A1606" s="1" t="n">
        <v>3</v>
      </c>
      <c r="B1606" s="18" t="n">
        <v>46188</v>
      </c>
      <c r="C1606" s="1" t="n">
        <v>100</v>
      </c>
      <c r="D1606" s="1" t="s">
        <v>3395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3389</v>
      </c>
      <c r="N1606" s="1" t="n">
        <v>7.435</v>
      </c>
      <c r="O1606" s="1" t="n">
        <v>163.46</v>
      </c>
      <c r="P1606" s="0" t="s">
        <v>3222</v>
      </c>
    </row>
    <row r="1607" customFormat="false" ht="15" hidden="false" customHeight="true" outlineLevel="0" collapsed="false">
      <c r="A1607" s="1" t="n">
        <v>3</v>
      </c>
      <c r="B1607" s="18" t="n">
        <v>46188</v>
      </c>
      <c r="C1607" s="1" t="n">
        <v>100</v>
      </c>
      <c r="D1607" s="1" t="s">
        <v>3395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3375</v>
      </c>
      <c r="N1607" s="1" t="n">
        <v>4.985</v>
      </c>
      <c r="O1607" s="1" t="n">
        <v>143.62</v>
      </c>
      <c r="P1607" s="0" t="s">
        <v>3222</v>
      </c>
    </row>
    <row r="1608" customFormat="false" ht="15" hidden="false" customHeight="true" outlineLevel="0" collapsed="false">
      <c r="A1608" s="1" t="n">
        <v>3</v>
      </c>
      <c r="B1608" s="18" t="n">
        <v>46188</v>
      </c>
      <c r="C1608" s="1" t="n">
        <v>100</v>
      </c>
      <c r="D1608" s="1" t="s">
        <v>3395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3393</v>
      </c>
      <c r="N1608" s="1" t="n">
        <v>4.216</v>
      </c>
      <c r="O1608" s="1" t="n">
        <v>108.67</v>
      </c>
      <c r="P1608" s="0" t="s">
        <v>3222</v>
      </c>
    </row>
    <row r="1609" customFormat="false" ht="15" hidden="false" customHeight="true" outlineLevel="0" collapsed="false">
      <c r="A1609" s="1" t="n">
        <v>3</v>
      </c>
      <c r="B1609" s="18" t="n">
        <v>46188</v>
      </c>
      <c r="C1609" s="1" t="n">
        <v>100</v>
      </c>
      <c r="D1609" s="1" t="s">
        <v>3395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3376</v>
      </c>
      <c r="N1609" s="1" t="n">
        <v>28.985</v>
      </c>
      <c r="O1609" s="1" t="n">
        <v>901.01</v>
      </c>
      <c r="P1609" s="0" t="s">
        <v>3222</v>
      </c>
    </row>
    <row r="1610" customFormat="false" ht="15" hidden="false" customHeight="true" outlineLevel="0" collapsed="false">
      <c r="A1610" s="1" t="n">
        <v>3</v>
      </c>
      <c r="B1610" s="18" t="n">
        <v>46188</v>
      </c>
      <c r="C1610" s="1" t="n">
        <v>100</v>
      </c>
      <c r="D1610" s="1" t="s">
        <v>3395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3377</v>
      </c>
      <c r="N1610" s="1" t="n">
        <v>6.185</v>
      </c>
      <c r="O1610" s="1" t="n">
        <v>220.41</v>
      </c>
      <c r="P1610" s="0" t="s">
        <v>3222</v>
      </c>
    </row>
    <row r="1611" customFormat="false" ht="15" hidden="false" customHeight="true" outlineLevel="0" collapsed="false">
      <c r="A1611" s="1" t="n">
        <v>3</v>
      </c>
      <c r="B1611" s="18" t="n">
        <v>46188</v>
      </c>
      <c r="C1611" s="1" t="n">
        <v>100</v>
      </c>
      <c r="D1611" s="1" t="s">
        <v>3395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3378</v>
      </c>
      <c r="N1611" s="1" t="n">
        <v>16.88</v>
      </c>
      <c r="O1611" s="1" t="n">
        <v>601.53</v>
      </c>
      <c r="P1611" s="0" t="s">
        <v>3222</v>
      </c>
    </row>
    <row r="1612" customFormat="false" ht="15" hidden="false" customHeight="true" outlineLevel="0" collapsed="false">
      <c r="A1612" s="1" t="n">
        <v>3</v>
      </c>
      <c r="B1612" s="18" t="n">
        <v>46188</v>
      </c>
      <c r="C1612" s="1" t="n">
        <v>100</v>
      </c>
      <c r="D1612" s="1" t="s">
        <v>3395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3379</v>
      </c>
      <c r="N1612" s="1" t="n">
        <v>11.656</v>
      </c>
      <c r="O1612" s="1" t="n">
        <v>450.72</v>
      </c>
      <c r="P1612" s="0" t="s">
        <v>3222</v>
      </c>
    </row>
    <row r="1613" customFormat="false" ht="15" hidden="false" customHeight="true" outlineLevel="0" collapsed="false">
      <c r="A1613" s="1" t="n">
        <v>3</v>
      </c>
      <c r="B1613" s="18" t="n">
        <v>46188</v>
      </c>
      <c r="C1613" s="1" t="n">
        <v>100</v>
      </c>
      <c r="D1613" s="1" t="s">
        <v>3395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3380</v>
      </c>
      <c r="N1613" s="1" t="n">
        <v>22.92</v>
      </c>
      <c r="O1613" s="1" t="n">
        <v>955.82</v>
      </c>
      <c r="P1613" s="0" t="s">
        <v>3222</v>
      </c>
    </row>
    <row r="1614" customFormat="false" ht="15" hidden="false" customHeight="true" outlineLevel="0" collapsed="false">
      <c r="A1614" s="1" t="n">
        <v>3</v>
      </c>
      <c r="B1614" s="18" t="n">
        <v>46188</v>
      </c>
      <c r="C1614" s="1" t="n">
        <v>100</v>
      </c>
      <c r="D1614" s="1" t="s">
        <v>3395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3381</v>
      </c>
      <c r="N1614" s="1" t="n">
        <v>8.466</v>
      </c>
      <c r="O1614" s="1" t="n">
        <v>359.47</v>
      </c>
      <c r="P1614" s="0" t="s">
        <v>3222</v>
      </c>
    </row>
    <row r="1615" customFormat="false" ht="15" hidden="false" customHeight="true" outlineLevel="0" collapsed="false">
      <c r="A1615" s="1" t="n">
        <v>3</v>
      </c>
      <c r="B1615" s="18" t="n">
        <v>46188</v>
      </c>
      <c r="C1615" s="1" t="n">
        <v>100</v>
      </c>
      <c r="D1615" s="1" t="s">
        <v>3395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3382</v>
      </c>
      <c r="N1615" s="1" t="n">
        <v>3.608</v>
      </c>
      <c r="O1615" s="1" t="n">
        <v>139.52</v>
      </c>
      <c r="P1615" s="0" t="s">
        <v>3222</v>
      </c>
    </row>
    <row r="1616" customFormat="false" ht="15" hidden="false" customHeight="true" outlineLevel="0" collapsed="false">
      <c r="A1616" s="1" t="n">
        <v>3</v>
      </c>
      <c r="B1616" s="18" t="n">
        <v>46188</v>
      </c>
      <c r="C1616" s="1" t="n">
        <v>100</v>
      </c>
      <c r="D1616" s="1" t="s">
        <v>3395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3383</v>
      </c>
      <c r="N1616" s="1" t="n">
        <v>3.948</v>
      </c>
      <c r="O1616" s="1" t="n">
        <v>164.64</v>
      </c>
      <c r="P1616" s="0" t="s">
        <v>3222</v>
      </c>
    </row>
    <row r="1617" customFormat="false" ht="15" hidden="false" customHeight="true" outlineLevel="0" collapsed="false">
      <c r="A1617" s="1" t="n">
        <v>3</v>
      </c>
      <c r="B1617" s="18" t="n">
        <v>46188</v>
      </c>
      <c r="C1617" s="1" t="n">
        <v>100</v>
      </c>
      <c r="D1617" s="1" t="s">
        <v>3395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3384</v>
      </c>
      <c r="N1617" s="1" t="n">
        <v>4.617</v>
      </c>
      <c r="O1617" s="1" t="n">
        <v>227.55</v>
      </c>
      <c r="P1617" s="0" t="s">
        <v>3222</v>
      </c>
    </row>
    <row r="1618" customFormat="false" ht="15" hidden="false" customHeight="true" outlineLevel="0" collapsed="false">
      <c r="A1618" s="1" t="n">
        <v>3</v>
      </c>
      <c r="B1618" s="18" t="n">
        <v>46188</v>
      </c>
      <c r="C1618" s="1" t="n">
        <v>100</v>
      </c>
      <c r="D1618" s="1" t="s">
        <v>3395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3385</v>
      </c>
      <c r="N1618" s="1" t="n">
        <v>3.508</v>
      </c>
      <c r="O1618" s="1" t="n">
        <v>119.69</v>
      </c>
      <c r="P1618" s="0" t="s">
        <v>3222</v>
      </c>
    </row>
    <row r="1619" customFormat="false" ht="15" hidden="false" customHeight="true" outlineLevel="0" collapsed="false">
      <c r="A1619" s="1" t="n">
        <v>3</v>
      </c>
      <c r="B1619" s="18" t="n">
        <v>46188</v>
      </c>
      <c r="C1619" s="1" t="n">
        <v>100</v>
      </c>
      <c r="D1619" s="1" t="s">
        <v>3395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3386</v>
      </c>
      <c r="N1619" s="1" t="n">
        <v>1.916</v>
      </c>
      <c r="O1619" s="1" t="n">
        <v>2.89</v>
      </c>
      <c r="P1619" s="0" t="s">
        <v>3222</v>
      </c>
    </row>
    <row r="1620" customFormat="false" ht="15" hidden="false" customHeight="true" outlineLevel="0" collapsed="false">
      <c r="A1620" s="1" t="n">
        <v>3</v>
      </c>
      <c r="B1620" s="18" t="n">
        <v>46188</v>
      </c>
      <c r="C1620" s="1" t="n">
        <v>100</v>
      </c>
      <c r="D1620" s="1" t="s">
        <v>3395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3387</v>
      </c>
      <c r="N1620" s="1" t="n">
        <v>13.145</v>
      </c>
      <c r="O1620" s="1" t="n">
        <v>29.81</v>
      </c>
      <c r="P1620" s="0" t="s">
        <v>3222</v>
      </c>
    </row>
    <row r="1621" customFormat="false" ht="15" hidden="false" customHeight="true" outlineLevel="0" collapsed="false">
      <c r="A1621" s="1" t="n">
        <v>3</v>
      </c>
      <c r="B1621" s="18" t="n">
        <v>46188</v>
      </c>
      <c r="C1621" s="1" t="n">
        <v>100</v>
      </c>
      <c r="D1621" s="1" t="s">
        <v>3395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3388</v>
      </c>
      <c r="N1621" s="1" t="n">
        <v>0.93</v>
      </c>
      <c r="O1621" s="1" t="n">
        <v>0</v>
      </c>
      <c r="P1621" s="0" t="s">
        <v>3222</v>
      </c>
    </row>
    <row r="1622" customFormat="false" ht="15" hidden="false" customHeight="true" outlineLevel="0" collapsed="false">
      <c r="A1622" s="1" t="n">
        <v>3</v>
      </c>
      <c r="B1622" s="18" t="n">
        <v>46188</v>
      </c>
      <c r="C1622" s="1" t="n">
        <v>100</v>
      </c>
      <c r="D1622" s="1" t="s">
        <v>3395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3389</v>
      </c>
      <c r="N1622" s="1" t="n">
        <v>2.244</v>
      </c>
      <c r="O1622" s="1" t="n">
        <v>48.88</v>
      </c>
      <c r="P1622" s="0" t="s">
        <v>3222</v>
      </c>
    </row>
    <row r="1623" customFormat="false" ht="15" hidden="false" customHeight="true" outlineLevel="0" collapsed="false">
      <c r="A1623" s="1" t="n">
        <v>3</v>
      </c>
      <c r="B1623" s="18" t="n">
        <v>46188</v>
      </c>
      <c r="C1623" s="1" t="n">
        <v>100</v>
      </c>
      <c r="D1623" s="1" t="s">
        <v>3395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3390</v>
      </c>
      <c r="N1623" s="1" t="n">
        <v>11.05</v>
      </c>
      <c r="O1623" s="1" t="n">
        <v>257.29</v>
      </c>
      <c r="P1623" s="0" t="s">
        <v>3222</v>
      </c>
    </row>
    <row r="1624" customFormat="false" ht="15" hidden="false" customHeight="true" outlineLevel="0" collapsed="false">
      <c r="A1624" s="1" t="n">
        <v>3</v>
      </c>
      <c r="B1624" s="18" t="n">
        <v>46188</v>
      </c>
      <c r="C1624" s="1" t="n">
        <v>100</v>
      </c>
      <c r="D1624" s="1" t="s">
        <v>3395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3391</v>
      </c>
      <c r="N1624" s="1" t="n">
        <v>19.255</v>
      </c>
      <c r="O1624" s="1" t="n">
        <v>462.81</v>
      </c>
      <c r="P1624" s="0" t="s">
        <v>3222</v>
      </c>
    </row>
    <row r="1625" customFormat="false" ht="15" hidden="false" customHeight="true" outlineLevel="0" collapsed="false">
      <c r="A1625" s="1" t="n">
        <v>3</v>
      </c>
      <c r="B1625" s="18" t="n">
        <v>46188</v>
      </c>
      <c r="C1625" s="1" t="n">
        <v>100</v>
      </c>
      <c r="D1625" s="1" t="s">
        <v>3395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3392</v>
      </c>
      <c r="N1625" s="1" t="n">
        <v>16.235</v>
      </c>
      <c r="O1625" s="1" t="n">
        <v>426.82</v>
      </c>
      <c r="P1625" s="0" t="s">
        <v>3222</v>
      </c>
    </row>
    <row r="1626" customFormat="false" ht="15" hidden="false" customHeight="true" outlineLevel="0" collapsed="false">
      <c r="A1626" s="1" t="n">
        <v>3</v>
      </c>
      <c r="B1626" s="18" t="n">
        <v>46188</v>
      </c>
      <c r="C1626" s="1" t="n">
        <v>100</v>
      </c>
      <c r="D1626" s="1" t="s">
        <v>3395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3393</v>
      </c>
      <c r="N1626" s="1" t="n">
        <v>5.766</v>
      </c>
      <c r="O1626" s="1" t="n">
        <v>147.25</v>
      </c>
      <c r="P1626" s="0" t="s">
        <v>3222</v>
      </c>
    </row>
    <row r="1627" customFormat="false" ht="15" hidden="false" customHeight="true" outlineLevel="0" collapsed="false">
      <c r="A1627" s="1" t="n">
        <v>3</v>
      </c>
      <c r="B1627" s="18" t="n">
        <v>46188</v>
      </c>
      <c r="C1627" s="1" t="n">
        <v>100</v>
      </c>
      <c r="D1627" s="1" t="s">
        <v>3395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3386</v>
      </c>
      <c r="N1627" s="1" t="n">
        <v>3.056</v>
      </c>
      <c r="O1627" s="1" t="n">
        <v>4.57</v>
      </c>
      <c r="P1627" s="0" t="s">
        <v>3222</v>
      </c>
    </row>
    <row r="1628" customFormat="false" ht="15" hidden="false" customHeight="true" outlineLevel="0" collapsed="false">
      <c r="A1628" s="1" t="n">
        <v>3</v>
      </c>
      <c r="B1628" s="18" t="n">
        <v>46188</v>
      </c>
      <c r="C1628" s="1" t="n">
        <v>100</v>
      </c>
      <c r="D1628" s="1" t="s">
        <v>3395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3387</v>
      </c>
      <c r="N1628" s="1" t="n">
        <v>3.374</v>
      </c>
      <c r="O1628" s="1" t="n">
        <v>7.58</v>
      </c>
      <c r="P1628" s="0" t="s">
        <v>3222</v>
      </c>
    </row>
    <row r="1629" customFormat="false" ht="15" hidden="false" customHeight="true" outlineLevel="0" collapsed="false">
      <c r="A1629" s="1" t="n">
        <v>3</v>
      </c>
      <c r="B1629" s="18" t="n">
        <v>46188</v>
      </c>
      <c r="C1629" s="1" t="n">
        <v>100</v>
      </c>
      <c r="D1629" s="1" t="s">
        <v>3395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3388</v>
      </c>
      <c r="N1629" s="1" t="n">
        <v>0.62</v>
      </c>
      <c r="O1629" s="1" t="n">
        <v>0</v>
      </c>
      <c r="P1629" s="0" t="s">
        <v>3222</v>
      </c>
    </row>
    <row r="1630" customFormat="false" ht="15" hidden="false" customHeight="true" outlineLevel="0" collapsed="false">
      <c r="A1630" s="1" t="n">
        <v>3</v>
      </c>
      <c r="B1630" s="18" t="n">
        <v>46188</v>
      </c>
      <c r="C1630" s="1" t="n">
        <v>100</v>
      </c>
      <c r="D1630" s="1" t="s">
        <v>3395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3389</v>
      </c>
      <c r="N1630" s="1" t="n">
        <v>3.04</v>
      </c>
      <c r="O1630" s="1" t="n">
        <v>73.37</v>
      </c>
      <c r="P1630" s="0" t="s">
        <v>3222</v>
      </c>
    </row>
    <row r="1631" customFormat="false" ht="15" hidden="false" customHeight="true" outlineLevel="0" collapsed="false">
      <c r="A1631" s="1" t="n">
        <v>3</v>
      </c>
      <c r="B1631" s="18" t="n">
        <v>46188</v>
      </c>
      <c r="C1631" s="1" t="n">
        <v>100</v>
      </c>
      <c r="D1631" s="1" t="s">
        <v>3395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3375</v>
      </c>
      <c r="N1631" s="1" t="n">
        <v>6.59</v>
      </c>
      <c r="O1631" s="1" t="n">
        <v>208.41</v>
      </c>
      <c r="P1631" s="0" t="s">
        <v>3222</v>
      </c>
    </row>
    <row r="1632" customFormat="false" ht="15" hidden="false" customHeight="true" outlineLevel="0" collapsed="false">
      <c r="A1632" s="1" t="n">
        <v>3</v>
      </c>
      <c r="B1632" s="18" t="n">
        <v>46188</v>
      </c>
      <c r="C1632" s="1" t="n">
        <v>100</v>
      </c>
      <c r="D1632" s="1" t="s">
        <v>3395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3376</v>
      </c>
      <c r="N1632" s="1" t="n">
        <v>14.975</v>
      </c>
      <c r="O1632" s="1" t="n">
        <v>510.99</v>
      </c>
      <c r="P1632" s="0" t="s">
        <v>3222</v>
      </c>
    </row>
    <row r="1633" customFormat="false" ht="15" hidden="false" customHeight="true" outlineLevel="0" collapsed="false">
      <c r="A1633" s="1" t="n">
        <v>3</v>
      </c>
      <c r="B1633" s="18" t="n">
        <v>46188</v>
      </c>
      <c r="C1633" s="1" t="n">
        <v>100</v>
      </c>
      <c r="D1633" s="1" t="s">
        <v>3395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3377</v>
      </c>
      <c r="N1633" s="1" t="n">
        <v>3.944</v>
      </c>
      <c r="O1633" s="1" t="n">
        <v>154.28</v>
      </c>
      <c r="P1633" s="0" t="s">
        <v>3222</v>
      </c>
    </row>
    <row r="1634" customFormat="false" ht="15" hidden="false" customHeight="true" outlineLevel="0" collapsed="false">
      <c r="A1634" s="1" t="n">
        <v>3</v>
      </c>
      <c r="B1634" s="18" t="n">
        <v>46188</v>
      </c>
      <c r="C1634" s="1" t="n">
        <v>100</v>
      </c>
      <c r="D1634" s="1" t="s">
        <v>3395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3378</v>
      </c>
      <c r="N1634" s="1" t="n">
        <v>6.88</v>
      </c>
      <c r="O1634" s="1" t="n">
        <v>269.13</v>
      </c>
      <c r="P1634" s="0" t="s">
        <v>3222</v>
      </c>
    </row>
    <row r="1635" customFormat="false" ht="15" hidden="false" customHeight="true" outlineLevel="0" collapsed="false">
      <c r="A1635" s="1" t="n">
        <v>3</v>
      </c>
      <c r="B1635" s="18" t="n">
        <v>46188</v>
      </c>
      <c r="C1635" s="1" t="n">
        <v>100</v>
      </c>
      <c r="D1635" s="1" t="s">
        <v>3395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3379</v>
      </c>
      <c r="N1635" s="1" t="n">
        <v>6.765</v>
      </c>
      <c r="O1635" s="1" t="n">
        <v>287.16</v>
      </c>
      <c r="P1635" s="0" t="s">
        <v>3222</v>
      </c>
    </row>
    <row r="1636" customFormat="false" ht="15" hidden="false" customHeight="true" outlineLevel="0" collapsed="false">
      <c r="A1636" s="1" t="n">
        <v>3</v>
      </c>
      <c r="B1636" s="18" t="n">
        <v>46188</v>
      </c>
      <c r="C1636" s="1" t="n">
        <v>100</v>
      </c>
      <c r="D1636" s="1" t="s">
        <v>3395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3380</v>
      </c>
      <c r="N1636" s="1" t="n">
        <v>10.92</v>
      </c>
      <c r="O1636" s="1" t="n">
        <v>499.89</v>
      </c>
      <c r="P1636" s="0" t="s">
        <v>3222</v>
      </c>
    </row>
    <row r="1637" customFormat="false" ht="15" hidden="false" customHeight="true" outlineLevel="0" collapsed="false">
      <c r="A1637" s="1" t="n">
        <v>3</v>
      </c>
      <c r="B1637" s="18" t="n">
        <v>46188</v>
      </c>
      <c r="C1637" s="1" t="n">
        <v>100</v>
      </c>
      <c r="D1637" s="1" t="s">
        <v>3395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3381</v>
      </c>
      <c r="N1637" s="1" t="n">
        <v>4.726</v>
      </c>
      <c r="O1637" s="1" t="n">
        <v>220.28</v>
      </c>
      <c r="P1637" s="0" t="s">
        <v>3222</v>
      </c>
    </row>
    <row r="1638" customFormat="false" ht="15" hidden="false" customHeight="true" outlineLevel="0" collapsed="false">
      <c r="A1638" s="1" t="n">
        <v>3</v>
      </c>
      <c r="B1638" s="18" t="n">
        <v>46188</v>
      </c>
      <c r="C1638" s="1" t="n">
        <v>100</v>
      </c>
      <c r="D1638" s="1" t="s">
        <v>3395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3382</v>
      </c>
      <c r="N1638" s="1" t="n">
        <v>1.824</v>
      </c>
      <c r="O1638" s="1" t="n">
        <v>77.43</v>
      </c>
      <c r="P1638" s="0" t="s">
        <v>3222</v>
      </c>
    </row>
    <row r="1639" customFormat="false" ht="15" hidden="false" customHeight="true" outlineLevel="0" collapsed="false">
      <c r="A1639" s="1" t="n">
        <v>3</v>
      </c>
      <c r="B1639" s="18" t="n">
        <v>46188</v>
      </c>
      <c r="C1639" s="1" t="n">
        <v>100</v>
      </c>
      <c r="D1639" s="1" t="s">
        <v>3395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3383</v>
      </c>
      <c r="N1639" s="1" t="n">
        <v>2.634</v>
      </c>
      <c r="O1639" s="1" t="n">
        <v>120.58</v>
      </c>
      <c r="P1639" s="0" t="s">
        <v>3222</v>
      </c>
    </row>
    <row r="1640" customFormat="false" ht="15" hidden="false" customHeight="true" outlineLevel="0" collapsed="false">
      <c r="A1640" s="1" t="n">
        <v>3</v>
      </c>
      <c r="B1640" s="18" t="n">
        <v>46188</v>
      </c>
      <c r="C1640" s="1" t="n">
        <v>100</v>
      </c>
      <c r="D1640" s="1" t="s">
        <v>3395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3384</v>
      </c>
      <c r="N1640" s="1" t="n">
        <v>1.786</v>
      </c>
      <c r="O1640" s="1" t="n">
        <v>96.63</v>
      </c>
      <c r="P1640" s="0" t="s">
        <v>3222</v>
      </c>
    </row>
    <row r="1641" customFormat="false" ht="15" hidden="false" customHeight="true" outlineLevel="0" collapsed="false">
      <c r="A1641" s="1" t="n">
        <v>3</v>
      </c>
      <c r="B1641" s="18" t="n">
        <v>46188</v>
      </c>
      <c r="C1641" s="1" t="n">
        <v>100</v>
      </c>
      <c r="D1641" s="1" t="s">
        <v>3395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3385</v>
      </c>
      <c r="N1641" s="1" t="n">
        <v>1.54</v>
      </c>
      <c r="O1641" s="1" t="n">
        <v>57.68</v>
      </c>
      <c r="P1641" s="0" t="s">
        <v>3222</v>
      </c>
    </row>
    <row r="1642" customFormat="false" ht="15" hidden="false" customHeight="true" outlineLevel="0" collapsed="false">
      <c r="A1642" s="1" t="n">
        <v>3</v>
      </c>
      <c r="B1642" s="18" t="n">
        <v>46188</v>
      </c>
      <c r="C1642" s="1" t="n">
        <v>100</v>
      </c>
      <c r="D1642" s="1" t="s">
        <v>3395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3386</v>
      </c>
      <c r="N1642" s="1" t="n">
        <v>3.038</v>
      </c>
      <c r="O1642" s="1" t="n">
        <v>5.03</v>
      </c>
      <c r="P1642" s="0" t="s">
        <v>3222</v>
      </c>
    </row>
    <row r="1643" customFormat="false" ht="15" hidden="false" customHeight="true" outlineLevel="0" collapsed="false">
      <c r="A1643" s="1" t="n">
        <v>3</v>
      </c>
      <c r="B1643" s="18" t="n">
        <v>46188</v>
      </c>
      <c r="C1643" s="1" t="n">
        <v>100</v>
      </c>
      <c r="D1643" s="1" t="s">
        <v>3395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3387</v>
      </c>
      <c r="N1643" s="1" t="n">
        <v>12.188</v>
      </c>
      <c r="O1643" s="1" t="n">
        <v>30.34</v>
      </c>
      <c r="P1643" s="0" t="s">
        <v>3222</v>
      </c>
    </row>
    <row r="1644" customFormat="false" ht="15" hidden="false" customHeight="true" outlineLevel="0" collapsed="false">
      <c r="A1644" s="1" t="n">
        <v>3</v>
      </c>
      <c r="B1644" s="18" t="n">
        <v>46188</v>
      </c>
      <c r="C1644" s="1" t="n">
        <v>100</v>
      </c>
      <c r="D1644" s="1" t="s">
        <v>3395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3388</v>
      </c>
      <c r="N1644" s="1" t="n">
        <v>0.75</v>
      </c>
      <c r="O1644" s="1" t="n">
        <v>0</v>
      </c>
      <c r="P1644" s="0" t="s">
        <v>3222</v>
      </c>
    </row>
    <row r="1645" customFormat="false" ht="15" hidden="false" customHeight="true" outlineLevel="0" collapsed="false">
      <c r="A1645" s="1" t="n">
        <v>3</v>
      </c>
      <c r="B1645" s="18" t="n">
        <v>46188</v>
      </c>
      <c r="C1645" s="1" t="n">
        <v>100</v>
      </c>
      <c r="D1645" s="1" t="s">
        <v>3395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3389</v>
      </c>
      <c r="N1645" s="1" t="n">
        <v>2.147</v>
      </c>
      <c r="O1645" s="1" t="n">
        <v>51.38</v>
      </c>
      <c r="P1645" s="0" t="s">
        <v>3222</v>
      </c>
    </row>
    <row r="1646" customFormat="false" ht="15" hidden="false" customHeight="true" outlineLevel="0" collapsed="false">
      <c r="A1646" s="1" t="n">
        <v>3</v>
      </c>
      <c r="B1646" s="18" t="n">
        <v>46188</v>
      </c>
      <c r="C1646" s="1" t="n">
        <v>100</v>
      </c>
      <c r="D1646" s="1" t="s">
        <v>3395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3375</v>
      </c>
      <c r="N1646" s="1" t="n">
        <v>13.059</v>
      </c>
      <c r="O1646" s="1" t="n">
        <v>409.52</v>
      </c>
      <c r="P1646" s="0" t="s">
        <v>3222</v>
      </c>
    </row>
    <row r="1647" customFormat="false" ht="15" hidden="false" customHeight="true" outlineLevel="0" collapsed="false">
      <c r="A1647" s="1" t="n">
        <v>3</v>
      </c>
      <c r="B1647" s="18" t="n">
        <v>46188</v>
      </c>
      <c r="C1647" s="1" t="n">
        <v>100</v>
      </c>
      <c r="D1647" s="1" t="s">
        <v>3395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3376</v>
      </c>
      <c r="N1647" s="1" t="n">
        <v>27.09</v>
      </c>
      <c r="O1647" s="1" t="n">
        <v>916.6</v>
      </c>
      <c r="P1647" s="0" t="s">
        <v>3222</v>
      </c>
    </row>
    <row r="1648" customFormat="false" ht="15" hidden="false" customHeight="true" outlineLevel="0" collapsed="false">
      <c r="A1648" s="1" t="n">
        <v>3</v>
      </c>
      <c r="B1648" s="18" t="n">
        <v>46188</v>
      </c>
      <c r="C1648" s="1" t="n">
        <v>100</v>
      </c>
      <c r="D1648" s="1" t="s">
        <v>3395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3377</v>
      </c>
      <c r="N1648" s="1" t="n">
        <v>5.814</v>
      </c>
      <c r="O1648" s="1" t="n">
        <v>225.51</v>
      </c>
      <c r="P1648" s="0" t="s">
        <v>3222</v>
      </c>
    </row>
    <row r="1649" customFormat="false" ht="15" hidden="false" customHeight="true" outlineLevel="0" collapsed="false">
      <c r="A1649" s="1" t="n">
        <v>3</v>
      </c>
      <c r="B1649" s="18" t="n">
        <v>46188</v>
      </c>
      <c r="C1649" s="1" t="n">
        <v>100</v>
      </c>
      <c r="D1649" s="1" t="s">
        <v>3395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3378</v>
      </c>
      <c r="N1649" s="1" t="n">
        <v>12.96</v>
      </c>
      <c r="O1649" s="1" t="n">
        <v>502.69</v>
      </c>
      <c r="P1649" s="0" t="s">
        <v>3222</v>
      </c>
    </row>
    <row r="1650" customFormat="false" ht="15" hidden="false" customHeight="true" outlineLevel="0" collapsed="false">
      <c r="A1650" s="1" t="n">
        <v>3</v>
      </c>
      <c r="B1650" s="18" t="n">
        <v>46188</v>
      </c>
      <c r="C1650" s="1" t="n">
        <v>100</v>
      </c>
      <c r="D1650" s="1" t="s">
        <v>3395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3379</v>
      </c>
      <c r="N1650" s="1" t="n">
        <v>10.556</v>
      </c>
      <c r="O1650" s="1" t="n">
        <v>444.3</v>
      </c>
      <c r="P1650" s="0" t="s">
        <v>3222</v>
      </c>
    </row>
    <row r="1651" customFormat="false" ht="15" hidden="false" customHeight="true" outlineLevel="0" collapsed="false">
      <c r="A1651" s="1" t="n">
        <v>3</v>
      </c>
      <c r="B1651" s="18" t="n">
        <v>46188</v>
      </c>
      <c r="C1651" s="1" t="n">
        <v>100</v>
      </c>
      <c r="D1651" s="1" t="s">
        <v>3395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3380</v>
      </c>
      <c r="N1651" s="1" t="n">
        <v>21.971</v>
      </c>
      <c r="O1651" s="1" t="n">
        <v>997.3</v>
      </c>
      <c r="P1651" s="0" t="s">
        <v>3222</v>
      </c>
    </row>
    <row r="1652" customFormat="false" ht="15" hidden="false" customHeight="true" outlineLevel="0" collapsed="false">
      <c r="A1652" s="1" t="n">
        <v>3</v>
      </c>
      <c r="B1652" s="18" t="n">
        <v>46188</v>
      </c>
      <c r="C1652" s="1" t="n">
        <v>100</v>
      </c>
      <c r="D1652" s="1" t="s">
        <v>3395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3381</v>
      </c>
      <c r="N1652" s="1" t="n">
        <v>8.978</v>
      </c>
      <c r="O1652" s="1" t="n">
        <v>414.94</v>
      </c>
      <c r="P1652" s="0" t="s">
        <v>3222</v>
      </c>
    </row>
    <row r="1653" customFormat="false" ht="15" hidden="false" customHeight="true" outlineLevel="0" collapsed="false">
      <c r="A1653" s="1" t="n">
        <v>3</v>
      </c>
      <c r="B1653" s="18" t="n">
        <v>46188</v>
      </c>
      <c r="C1653" s="1" t="n">
        <v>100</v>
      </c>
      <c r="D1653" s="1" t="s">
        <v>3395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3382</v>
      </c>
      <c r="N1653" s="1" t="n">
        <v>3.432</v>
      </c>
      <c r="O1653" s="1" t="n">
        <v>144.45</v>
      </c>
      <c r="P1653" s="0" t="s">
        <v>3222</v>
      </c>
    </row>
    <row r="1654" customFormat="false" ht="15" hidden="false" customHeight="true" outlineLevel="0" collapsed="false">
      <c r="A1654" s="1" t="n">
        <v>3</v>
      </c>
      <c r="B1654" s="18" t="n">
        <v>46188</v>
      </c>
      <c r="C1654" s="1" t="n">
        <v>100</v>
      </c>
      <c r="D1654" s="1" t="s">
        <v>3395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3383</v>
      </c>
      <c r="N1654" s="1" t="n">
        <v>3.927</v>
      </c>
      <c r="O1654" s="1" t="n">
        <v>178.25</v>
      </c>
      <c r="P1654" s="0" t="s">
        <v>3222</v>
      </c>
    </row>
    <row r="1655" customFormat="false" ht="15" hidden="false" customHeight="true" outlineLevel="0" collapsed="false">
      <c r="A1655" s="1" t="n">
        <v>3</v>
      </c>
      <c r="B1655" s="18" t="n">
        <v>46188</v>
      </c>
      <c r="C1655" s="1" t="n">
        <v>100</v>
      </c>
      <c r="D1655" s="1" t="s">
        <v>3395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3384</v>
      </c>
      <c r="N1655" s="1" t="n">
        <v>3.332</v>
      </c>
      <c r="O1655" s="1" t="n">
        <v>178.75</v>
      </c>
      <c r="P1655" s="0" t="s">
        <v>3222</v>
      </c>
    </row>
    <row r="1656" customFormat="false" ht="15" hidden="false" customHeight="true" outlineLevel="0" collapsed="false">
      <c r="A1656" s="1" t="n">
        <v>3</v>
      </c>
      <c r="B1656" s="18" t="n">
        <v>46188</v>
      </c>
      <c r="C1656" s="1" t="n">
        <v>100</v>
      </c>
      <c r="D1656" s="1" t="s">
        <v>3395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3385</v>
      </c>
      <c r="N1656" s="1" t="n">
        <v>5.96</v>
      </c>
      <c r="O1656" s="1" t="n">
        <v>221.34</v>
      </c>
      <c r="P1656" s="0" t="s">
        <v>3222</v>
      </c>
    </row>
    <row r="1657" customFormat="false" ht="15" hidden="false" customHeight="true" outlineLevel="0" collapsed="false">
      <c r="A1657" s="1" t="n">
        <v>3</v>
      </c>
      <c r="B1657" s="18" t="n">
        <v>46188</v>
      </c>
      <c r="C1657" s="1" t="n">
        <v>100</v>
      </c>
      <c r="D1657" s="1" t="s">
        <v>3395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3386</v>
      </c>
      <c r="N1657" s="1" t="n">
        <v>5.345</v>
      </c>
      <c r="O1657" s="1" t="n">
        <v>8.78</v>
      </c>
      <c r="P1657" s="0" t="s">
        <v>3222</v>
      </c>
    </row>
    <row r="1658" customFormat="false" ht="15" hidden="false" customHeight="true" outlineLevel="0" collapsed="false">
      <c r="A1658" s="1" t="n">
        <v>3</v>
      </c>
      <c r="B1658" s="18" t="n">
        <v>46188</v>
      </c>
      <c r="C1658" s="1" t="n">
        <v>100</v>
      </c>
      <c r="D1658" s="1" t="s">
        <v>3395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3387</v>
      </c>
      <c r="N1658" s="1" t="n">
        <v>22.285</v>
      </c>
      <c r="O1658" s="1" t="n">
        <v>55</v>
      </c>
      <c r="P1658" s="0" t="s">
        <v>3222</v>
      </c>
    </row>
    <row r="1659" customFormat="false" ht="15" hidden="false" customHeight="true" outlineLevel="0" collapsed="false">
      <c r="A1659" s="1" t="n">
        <v>3</v>
      </c>
      <c r="B1659" s="18" t="n">
        <v>46188</v>
      </c>
      <c r="C1659" s="1" t="n">
        <v>100</v>
      </c>
      <c r="D1659" s="1" t="s">
        <v>3395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3388</v>
      </c>
      <c r="N1659" s="1" t="n">
        <v>1.544</v>
      </c>
      <c r="O1659" s="1" t="n">
        <v>0</v>
      </c>
      <c r="P1659" s="0" t="s">
        <v>3222</v>
      </c>
    </row>
    <row r="1660" customFormat="false" ht="15" hidden="false" customHeight="true" outlineLevel="0" collapsed="false">
      <c r="A1660" s="1" t="n">
        <v>3</v>
      </c>
      <c r="B1660" s="18" t="n">
        <v>46189</v>
      </c>
      <c r="C1660" s="1" t="n">
        <v>1</v>
      </c>
      <c r="D1660" s="1" t="s">
        <v>3255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3273</v>
      </c>
      <c r="N1660" s="1" t="n">
        <v>25</v>
      </c>
      <c r="O1660" s="1" t="n">
        <v>175</v>
      </c>
      <c r="P1660" s="0" t="s">
        <v>3222</v>
      </c>
    </row>
    <row r="1661" customFormat="false" ht="15" hidden="false" customHeight="true" outlineLevel="0" collapsed="false">
      <c r="A1661" s="1" t="n">
        <v>3</v>
      </c>
      <c r="B1661" s="18" t="n">
        <v>46189</v>
      </c>
      <c r="C1661" s="1" t="n">
        <v>1</v>
      </c>
      <c r="D1661" s="1" t="s">
        <v>3255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3274</v>
      </c>
      <c r="N1661" s="1" t="n">
        <v>25</v>
      </c>
      <c r="O1661" s="1" t="n">
        <v>212.5</v>
      </c>
      <c r="P1661" s="0" t="s">
        <v>3222</v>
      </c>
    </row>
    <row r="1662" customFormat="false" ht="15" hidden="false" customHeight="true" outlineLevel="0" collapsed="false">
      <c r="A1662" s="1" t="n">
        <v>3</v>
      </c>
      <c r="B1662" s="18" t="n">
        <v>46189</v>
      </c>
      <c r="C1662" s="1" t="n">
        <v>1</v>
      </c>
      <c r="D1662" s="1" t="s">
        <v>3255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3275</v>
      </c>
      <c r="N1662" s="1" t="n">
        <v>4</v>
      </c>
      <c r="O1662" s="1" t="n">
        <v>36.8</v>
      </c>
      <c r="P1662" s="0" t="s">
        <v>3222</v>
      </c>
    </row>
    <row r="1663" customFormat="false" ht="15" hidden="false" customHeight="true" outlineLevel="0" collapsed="false">
      <c r="A1663" s="1" t="n">
        <v>3</v>
      </c>
      <c r="B1663" s="18" t="n">
        <v>46189</v>
      </c>
      <c r="C1663" s="1" t="n">
        <v>1</v>
      </c>
      <c r="D1663" s="1" t="s">
        <v>3255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3276</v>
      </c>
      <c r="N1663" s="1" t="n">
        <v>5</v>
      </c>
      <c r="O1663" s="1" t="n">
        <v>65</v>
      </c>
      <c r="P1663" s="0" t="s">
        <v>3222</v>
      </c>
    </row>
    <row r="1664" customFormat="false" ht="15" hidden="false" customHeight="true" outlineLevel="0" collapsed="false">
      <c r="A1664" s="1" t="n">
        <v>3</v>
      </c>
      <c r="B1664" s="18" t="n">
        <v>46189</v>
      </c>
      <c r="C1664" s="1" t="n">
        <v>1</v>
      </c>
      <c r="D1664" s="1" t="s">
        <v>3255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4026</v>
      </c>
      <c r="N1664" s="1" t="n">
        <v>30</v>
      </c>
      <c r="O1664" s="1" t="n">
        <v>105</v>
      </c>
      <c r="P1664" s="0" t="s">
        <v>3222</v>
      </c>
    </row>
    <row r="1665" customFormat="false" ht="15" hidden="false" customHeight="true" outlineLevel="0" collapsed="false">
      <c r="A1665" s="1" t="n">
        <v>3</v>
      </c>
      <c r="B1665" s="18" t="n">
        <v>46189</v>
      </c>
      <c r="C1665" s="1" t="n">
        <v>1</v>
      </c>
      <c r="D1665" s="1" t="s">
        <v>3255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3507</v>
      </c>
      <c r="N1665" s="1" t="n">
        <v>18</v>
      </c>
      <c r="O1665" s="1" t="n">
        <v>180</v>
      </c>
      <c r="P1665" s="0" t="s">
        <v>3222</v>
      </c>
    </row>
    <row r="1666" customFormat="false" ht="15" hidden="false" customHeight="true" outlineLevel="0" collapsed="false">
      <c r="A1666" s="1" t="n">
        <v>3</v>
      </c>
      <c r="B1666" s="18" t="n">
        <v>46189</v>
      </c>
      <c r="C1666" s="1" t="n">
        <v>1</v>
      </c>
      <c r="D1666" s="1" t="s">
        <v>3255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3508</v>
      </c>
      <c r="N1666" s="1" t="n">
        <v>20</v>
      </c>
      <c r="O1666" s="1" t="n">
        <v>130</v>
      </c>
      <c r="P1666" s="0" t="s">
        <v>3222</v>
      </c>
    </row>
    <row r="1667" customFormat="false" ht="15" hidden="false" customHeight="true" outlineLevel="0" collapsed="false">
      <c r="A1667" s="1" t="n">
        <v>3</v>
      </c>
      <c r="B1667" s="18" t="n">
        <v>46189</v>
      </c>
      <c r="C1667" s="1" t="n">
        <v>1</v>
      </c>
      <c r="D1667" s="1" t="s">
        <v>3255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3257</v>
      </c>
      <c r="N1667" s="1" t="n">
        <v>20</v>
      </c>
      <c r="O1667" s="1" t="n">
        <v>140</v>
      </c>
      <c r="P1667" s="0" t="s">
        <v>3222</v>
      </c>
    </row>
    <row r="1668" customFormat="false" ht="15" hidden="false" customHeight="true" outlineLevel="0" collapsed="false">
      <c r="A1668" s="1" t="n">
        <v>3</v>
      </c>
      <c r="B1668" s="18" t="n">
        <v>46189</v>
      </c>
      <c r="C1668" s="1" t="n">
        <v>1</v>
      </c>
      <c r="D1668" s="1" t="s">
        <v>3255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3278</v>
      </c>
      <c r="N1668" s="1" t="n">
        <v>7</v>
      </c>
      <c r="O1668" s="1" t="n">
        <v>35.7</v>
      </c>
      <c r="P1668" s="0" t="s">
        <v>3222</v>
      </c>
    </row>
    <row r="1669" customFormat="false" ht="15" hidden="false" customHeight="true" outlineLevel="0" collapsed="false">
      <c r="A1669" s="1" t="n">
        <v>3</v>
      </c>
      <c r="B1669" s="18" t="n">
        <v>46189</v>
      </c>
      <c r="C1669" s="1" t="n">
        <v>1</v>
      </c>
      <c r="D1669" s="1" t="s">
        <v>3255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3279</v>
      </c>
      <c r="N1669" s="1" t="n">
        <v>5</v>
      </c>
      <c r="O1669" s="1" t="n">
        <v>22.5</v>
      </c>
      <c r="P1669" s="0" t="s">
        <v>3222</v>
      </c>
    </row>
    <row r="1670" customFormat="false" ht="15" hidden="false" customHeight="true" outlineLevel="0" collapsed="false">
      <c r="A1670" s="1" t="n">
        <v>3</v>
      </c>
      <c r="B1670" s="18" t="n">
        <v>46189</v>
      </c>
      <c r="C1670" s="1" t="n">
        <v>1</v>
      </c>
      <c r="D1670" s="1" t="s">
        <v>3255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3280</v>
      </c>
      <c r="N1670" s="1" t="n">
        <v>5</v>
      </c>
      <c r="O1670" s="1" t="n">
        <v>24</v>
      </c>
      <c r="P1670" s="0" t="s">
        <v>3222</v>
      </c>
    </row>
    <row r="1671" customFormat="false" ht="15" hidden="false" customHeight="true" outlineLevel="0" collapsed="false">
      <c r="A1671" s="1" t="n">
        <v>3</v>
      </c>
      <c r="B1671" s="18" t="n">
        <v>46189</v>
      </c>
      <c r="C1671" s="1" t="n">
        <v>1</v>
      </c>
      <c r="D1671" s="1" t="s">
        <v>3255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3281</v>
      </c>
      <c r="N1671" s="1" t="n">
        <v>2</v>
      </c>
      <c r="O1671" s="1" t="n">
        <v>15.6</v>
      </c>
      <c r="P1671" s="0" t="s">
        <v>3222</v>
      </c>
    </row>
    <row r="1672" customFormat="false" ht="15" hidden="false" customHeight="true" outlineLevel="0" collapsed="false">
      <c r="A1672" s="1" t="n">
        <v>3</v>
      </c>
      <c r="B1672" s="18" t="n">
        <v>46189</v>
      </c>
      <c r="C1672" s="1" t="n">
        <v>1</v>
      </c>
      <c r="D1672" s="1" t="s">
        <v>3255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3282</v>
      </c>
      <c r="N1672" s="1" t="n">
        <v>37</v>
      </c>
      <c r="O1672" s="1" t="n">
        <v>214.6</v>
      </c>
      <c r="P1672" s="0" t="s">
        <v>3222</v>
      </c>
    </row>
    <row r="1673" customFormat="false" ht="15" hidden="false" customHeight="true" outlineLevel="0" collapsed="false">
      <c r="A1673" s="1" t="n">
        <v>3</v>
      </c>
      <c r="B1673" s="18" t="n">
        <v>46189</v>
      </c>
      <c r="C1673" s="1" t="n">
        <v>1</v>
      </c>
      <c r="D1673" s="1" t="s">
        <v>3255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3278</v>
      </c>
      <c r="N1673" s="1" t="n">
        <v>6</v>
      </c>
      <c r="O1673" s="1" t="n">
        <v>30.6</v>
      </c>
      <c r="P1673" s="0" t="s">
        <v>3222</v>
      </c>
    </row>
    <row r="1674" customFormat="false" ht="15" hidden="false" customHeight="true" outlineLevel="0" collapsed="false">
      <c r="A1674" s="1" t="n">
        <v>3</v>
      </c>
      <c r="B1674" s="18" t="n">
        <v>46189</v>
      </c>
      <c r="C1674" s="1" t="n">
        <v>1</v>
      </c>
      <c r="D1674" s="1" t="s">
        <v>3255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3279</v>
      </c>
      <c r="N1674" s="1" t="n">
        <v>8</v>
      </c>
      <c r="O1674" s="1" t="n">
        <v>36</v>
      </c>
      <c r="P1674" s="0" t="s">
        <v>3222</v>
      </c>
    </row>
    <row r="1675" customFormat="false" ht="15" hidden="false" customHeight="true" outlineLevel="0" collapsed="false">
      <c r="A1675" s="1" t="n">
        <v>3</v>
      </c>
      <c r="B1675" s="18" t="n">
        <v>46189</v>
      </c>
      <c r="C1675" s="1" t="n">
        <v>1</v>
      </c>
      <c r="D1675" s="1" t="s">
        <v>3255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3280</v>
      </c>
      <c r="N1675" s="1" t="n">
        <v>8</v>
      </c>
      <c r="O1675" s="1" t="n">
        <v>38.4</v>
      </c>
      <c r="P1675" s="0" t="s">
        <v>3222</v>
      </c>
    </row>
    <row r="1676" customFormat="false" ht="15" hidden="false" customHeight="true" outlineLevel="0" collapsed="false">
      <c r="A1676" s="1" t="n">
        <v>3</v>
      </c>
      <c r="B1676" s="18" t="n">
        <v>46189</v>
      </c>
      <c r="C1676" s="1" t="n">
        <v>1</v>
      </c>
      <c r="D1676" s="1" t="s">
        <v>3255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3282</v>
      </c>
      <c r="N1676" s="1" t="n">
        <v>20</v>
      </c>
      <c r="O1676" s="1" t="n">
        <v>116</v>
      </c>
      <c r="P1676" s="0" t="s">
        <v>3222</v>
      </c>
    </row>
    <row r="1677" customFormat="false" ht="15" hidden="false" customHeight="true" outlineLevel="0" collapsed="false">
      <c r="A1677" s="1" t="n">
        <v>3</v>
      </c>
      <c r="B1677" s="18" t="n">
        <v>46189</v>
      </c>
      <c r="C1677" s="1" t="n">
        <v>1</v>
      </c>
      <c r="D1677" s="1" t="s">
        <v>3255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3510</v>
      </c>
      <c r="N1677" s="1" t="n">
        <v>25</v>
      </c>
      <c r="O1677" s="1" t="n">
        <v>137.5</v>
      </c>
      <c r="P1677" s="0" t="s">
        <v>3222</v>
      </c>
    </row>
    <row r="1678" customFormat="false" ht="15" hidden="false" customHeight="true" outlineLevel="0" collapsed="false">
      <c r="A1678" s="1" t="n">
        <v>3</v>
      </c>
      <c r="B1678" s="18" t="n">
        <v>46189</v>
      </c>
      <c r="C1678" s="1" t="n">
        <v>1</v>
      </c>
      <c r="D1678" s="1" t="s">
        <v>3255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3423</v>
      </c>
      <c r="N1678" s="1" t="n">
        <v>5</v>
      </c>
      <c r="O1678" s="1" t="n">
        <v>22.7</v>
      </c>
      <c r="P1678" s="0" t="s">
        <v>3222</v>
      </c>
    </row>
    <row r="1679" customFormat="false" ht="15" hidden="false" customHeight="true" outlineLevel="0" collapsed="false">
      <c r="A1679" s="1" t="n">
        <v>3</v>
      </c>
      <c r="B1679" s="18" t="n">
        <v>46189</v>
      </c>
      <c r="C1679" s="1" t="n">
        <v>1</v>
      </c>
      <c r="D1679" s="1" t="s">
        <v>3255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4027</v>
      </c>
      <c r="N1679" s="1" t="n">
        <v>6</v>
      </c>
      <c r="O1679" s="1" t="n">
        <v>65.94</v>
      </c>
      <c r="P1679" s="0" t="s">
        <v>3222</v>
      </c>
    </row>
    <row r="1680" customFormat="false" ht="15" hidden="false" customHeight="true" outlineLevel="0" collapsed="false">
      <c r="A1680" s="1" t="n">
        <v>3</v>
      </c>
      <c r="B1680" s="18" t="n">
        <v>46189</v>
      </c>
      <c r="C1680" s="1" t="n">
        <v>1</v>
      </c>
      <c r="D1680" s="1" t="s">
        <v>3255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3456</v>
      </c>
      <c r="N1680" s="1" t="n">
        <v>6</v>
      </c>
      <c r="O1680" s="1" t="n">
        <v>65.94</v>
      </c>
      <c r="P1680" s="0" t="s">
        <v>3222</v>
      </c>
    </row>
    <row r="1681" customFormat="false" ht="15" hidden="false" customHeight="true" outlineLevel="0" collapsed="false">
      <c r="A1681" s="1" t="n">
        <v>3</v>
      </c>
      <c r="B1681" s="18" t="n">
        <v>46189</v>
      </c>
      <c r="C1681" s="1" t="n">
        <v>1</v>
      </c>
      <c r="D1681" s="1" t="s">
        <v>3255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3424</v>
      </c>
      <c r="N1681" s="1" t="n">
        <v>3</v>
      </c>
      <c r="O1681" s="1" t="n">
        <v>27.75</v>
      </c>
      <c r="P1681" s="0" t="s">
        <v>3222</v>
      </c>
    </row>
    <row r="1682" customFormat="false" ht="15" hidden="false" customHeight="true" outlineLevel="0" collapsed="false">
      <c r="A1682" s="1" t="n">
        <v>3</v>
      </c>
      <c r="B1682" s="18" t="n">
        <v>46189</v>
      </c>
      <c r="C1682" s="1" t="n">
        <v>1</v>
      </c>
      <c r="D1682" s="1" t="s">
        <v>3255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4028</v>
      </c>
      <c r="N1682" s="1" t="n">
        <v>4</v>
      </c>
      <c r="O1682" s="1" t="n">
        <v>13.68</v>
      </c>
      <c r="P1682" s="0" t="s">
        <v>3222</v>
      </c>
    </row>
    <row r="1683" customFormat="false" ht="15" hidden="false" customHeight="true" outlineLevel="0" collapsed="false">
      <c r="A1683" s="1" t="n">
        <v>3</v>
      </c>
      <c r="B1683" s="18" t="n">
        <v>46189</v>
      </c>
      <c r="C1683" s="1" t="n">
        <v>1</v>
      </c>
      <c r="D1683" s="1" t="s">
        <v>3255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3425</v>
      </c>
      <c r="N1683" s="1" t="n">
        <v>2</v>
      </c>
      <c r="O1683" s="1" t="n">
        <v>24.58</v>
      </c>
      <c r="P1683" s="0" t="s">
        <v>3222</v>
      </c>
    </row>
    <row r="1684" customFormat="false" ht="15" hidden="false" customHeight="true" outlineLevel="0" collapsed="false">
      <c r="A1684" s="1" t="n">
        <v>3</v>
      </c>
      <c r="B1684" s="18" t="n">
        <v>46189</v>
      </c>
      <c r="C1684" s="1" t="n">
        <v>1</v>
      </c>
      <c r="D1684" s="1" t="s">
        <v>3255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4029</v>
      </c>
      <c r="N1684" s="1" t="n">
        <v>4</v>
      </c>
      <c r="O1684" s="1" t="n">
        <v>11.64</v>
      </c>
      <c r="P1684" s="0" t="s">
        <v>3222</v>
      </c>
    </row>
    <row r="1685" customFormat="false" ht="15" hidden="false" customHeight="true" outlineLevel="0" collapsed="false">
      <c r="A1685" s="1" t="n">
        <v>3</v>
      </c>
      <c r="B1685" s="18" t="n">
        <v>46189</v>
      </c>
      <c r="C1685" s="1" t="n">
        <v>1</v>
      </c>
      <c r="D1685" s="1" t="s">
        <v>3255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3426</v>
      </c>
      <c r="N1685" s="1" t="n">
        <v>2</v>
      </c>
      <c r="O1685" s="1" t="n">
        <v>24.58</v>
      </c>
      <c r="P1685" s="0" t="s">
        <v>3222</v>
      </c>
    </row>
    <row r="1686" customFormat="false" ht="15" hidden="false" customHeight="true" outlineLevel="0" collapsed="false">
      <c r="A1686" s="1" t="n">
        <v>3</v>
      </c>
      <c r="B1686" s="18" t="n">
        <v>46189</v>
      </c>
      <c r="C1686" s="1" t="n">
        <v>1</v>
      </c>
      <c r="D1686" s="1" t="s">
        <v>3255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3427</v>
      </c>
      <c r="N1686" s="1" t="n">
        <v>6</v>
      </c>
      <c r="O1686" s="1" t="n">
        <v>53.1</v>
      </c>
      <c r="P1686" s="0" t="s">
        <v>3222</v>
      </c>
    </row>
    <row r="1687" customFormat="false" ht="15" hidden="false" customHeight="true" outlineLevel="0" collapsed="false">
      <c r="A1687" s="1" t="n">
        <v>3</v>
      </c>
      <c r="B1687" s="18" t="n">
        <v>46189</v>
      </c>
      <c r="C1687" s="1" t="n">
        <v>1</v>
      </c>
      <c r="D1687" s="1" t="s">
        <v>3255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4030</v>
      </c>
      <c r="N1687" s="1" t="n">
        <v>5</v>
      </c>
      <c r="O1687" s="1" t="n">
        <v>23.65</v>
      </c>
      <c r="P1687" s="0" t="s">
        <v>3222</v>
      </c>
    </row>
    <row r="1688" customFormat="false" ht="15" hidden="false" customHeight="true" outlineLevel="0" collapsed="false">
      <c r="A1688" s="1" t="n">
        <v>3</v>
      </c>
      <c r="B1688" s="18" t="n">
        <v>46189</v>
      </c>
      <c r="C1688" s="1" t="n">
        <v>1</v>
      </c>
      <c r="D1688" s="1" t="s">
        <v>3255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4031</v>
      </c>
      <c r="N1688" s="1" t="n">
        <v>5</v>
      </c>
      <c r="O1688" s="1" t="n">
        <v>23.65</v>
      </c>
      <c r="P1688" s="0" t="s">
        <v>3222</v>
      </c>
    </row>
    <row r="1689" customFormat="false" ht="15" hidden="false" customHeight="true" outlineLevel="0" collapsed="false">
      <c r="A1689" s="1" t="n">
        <v>3</v>
      </c>
      <c r="B1689" s="18" t="n">
        <v>46189</v>
      </c>
      <c r="C1689" s="1" t="n">
        <v>1</v>
      </c>
      <c r="D1689" s="1" t="s">
        <v>3255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3428</v>
      </c>
      <c r="N1689" s="1" t="n">
        <v>2</v>
      </c>
      <c r="O1689" s="1" t="n">
        <v>27.96</v>
      </c>
      <c r="P1689" s="0" t="s">
        <v>3222</v>
      </c>
    </row>
    <row r="1690" customFormat="false" ht="15" hidden="false" customHeight="true" outlineLevel="0" collapsed="false">
      <c r="A1690" s="1" t="n">
        <v>3</v>
      </c>
      <c r="B1690" s="18" t="n">
        <v>46189</v>
      </c>
      <c r="C1690" s="1" t="n">
        <v>1</v>
      </c>
      <c r="D1690" s="1" t="s">
        <v>3255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3429</v>
      </c>
      <c r="N1690" s="1" t="n">
        <v>6</v>
      </c>
      <c r="O1690" s="1" t="n">
        <v>49.14</v>
      </c>
      <c r="P1690" s="0" t="s">
        <v>3222</v>
      </c>
    </row>
    <row r="1691" customFormat="false" ht="15" hidden="false" customHeight="true" outlineLevel="0" collapsed="false">
      <c r="A1691" s="1" t="n">
        <v>3</v>
      </c>
      <c r="B1691" s="18" t="n">
        <v>46189</v>
      </c>
      <c r="C1691" s="1" t="n">
        <v>1</v>
      </c>
      <c r="D1691" s="1" t="s">
        <v>3255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4032</v>
      </c>
      <c r="N1691" s="1" t="n">
        <v>6</v>
      </c>
      <c r="O1691" s="1" t="n">
        <v>77.88</v>
      </c>
      <c r="P1691" s="0" t="s">
        <v>3222</v>
      </c>
    </row>
    <row r="1692" customFormat="false" ht="15" hidden="false" customHeight="true" outlineLevel="0" collapsed="false">
      <c r="A1692" s="1" t="n">
        <v>3</v>
      </c>
      <c r="B1692" s="18" t="n">
        <v>46189</v>
      </c>
      <c r="C1692" s="1" t="n">
        <v>1</v>
      </c>
      <c r="D1692" s="1" t="s">
        <v>3255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3430</v>
      </c>
      <c r="N1692" s="1" t="n">
        <v>3</v>
      </c>
      <c r="O1692" s="1" t="n">
        <v>29.94</v>
      </c>
      <c r="P1692" s="0" t="s">
        <v>3222</v>
      </c>
    </row>
    <row r="1693" customFormat="false" ht="15" hidden="false" customHeight="true" outlineLevel="0" collapsed="false">
      <c r="A1693" s="1" t="n">
        <v>3</v>
      </c>
      <c r="B1693" s="18" t="n">
        <v>46189</v>
      </c>
      <c r="C1693" s="1" t="n">
        <v>1</v>
      </c>
      <c r="D1693" s="1" t="s">
        <v>3255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4033</v>
      </c>
      <c r="N1693" s="1" t="n">
        <v>6</v>
      </c>
      <c r="O1693" s="1" t="n">
        <v>66.06</v>
      </c>
      <c r="P1693" s="0" t="s">
        <v>3222</v>
      </c>
    </row>
    <row r="1694" customFormat="false" ht="15" hidden="false" customHeight="true" outlineLevel="0" collapsed="false">
      <c r="A1694" s="1" t="n">
        <v>3</v>
      </c>
      <c r="B1694" s="18" t="n">
        <v>46189</v>
      </c>
      <c r="C1694" s="1" t="n">
        <v>1</v>
      </c>
      <c r="D1694" s="1" t="s">
        <v>3255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4034</v>
      </c>
      <c r="N1694" s="1" t="n">
        <v>4</v>
      </c>
      <c r="O1694" s="1" t="n">
        <v>13.76</v>
      </c>
      <c r="P1694" s="0" t="s">
        <v>3222</v>
      </c>
    </row>
    <row r="1695" customFormat="false" ht="15" hidden="false" customHeight="true" outlineLevel="0" collapsed="false">
      <c r="A1695" s="1" t="n">
        <v>3</v>
      </c>
      <c r="B1695" s="18" t="n">
        <v>46189</v>
      </c>
      <c r="C1695" s="1" t="n">
        <v>1</v>
      </c>
      <c r="D1695" s="1" t="s">
        <v>3255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4035</v>
      </c>
      <c r="N1695" s="1" t="n">
        <v>5</v>
      </c>
      <c r="O1695" s="1" t="n">
        <v>10.2</v>
      </c>
      <c r="P1695" s="0" t="s">
        <v>3222</v>
      </c>
    </row>
    <row r="1696" customFormat="false" ht="15" hidden="false" customHeight="true" outlineLevel="0" collapsed="false">
      <c r="A1696" s="1" t="n">
        <v>3</v>
      </c>
      <c r="B1696" s="18" t="n">
        <v>46189</v>
      </c>
      <c r="C1696" s="1" t="n">
        <v>1</v>
      </c>
      <c r="D1696" s="1" t="s">
        <v>3255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4036</v>
      </c>
      <c r="N1696" s="1" t="n">
        <v>6</v>
      </c>
      <c r="O1696" s="1" t="n">
        <v>47.4</v>
      </c>
      <c r="P1696" s="0" t="s">
        <v>3222</v>
      </c>
    </row>
    <row r="1697" customFormat="false" ht="15" hidden="false" customHeight="true" outlineLevel="0" collapsed="false">
      <c r="A1697" s="1" t="n">
        <v>3</v>
      </c>
      <c r="B1697" s="18" t="n">
        <v>46189</v>
      </c>
      <c r="C1697" s="1" t="n">
        <v>1</v>
      </c>
      <c r="D1697" s="1" t="s">
        <v>3255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4037</v>
      </c>
      <c r="N1697" s="1" t="n">
        <v>30</v>
      </c>
      <c r="O1697" s="1" t="n">
        <v>200.74</v>
      </c>
      <c r="P1697" s="0" t="s">
        <v>3222</v>
      </c>
    </row>
    <row r="1698" customFormat="false" ht="15" hidden="false" customHeight="true" outlineLevel="0" collapsed="false">
      <c r="A1698" s="1" t="n">
        <v>3</v>
      </c>
      <c r="B1698" s="18" t="n">
        <v>46189</v>
      </c>
      <c r="C1698" s="1" t="n">
        <v>1</v>
      </c>
      <c r="D1698" s="1" t="s">
        <v>3255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4038</v>
      </c>
      <c r="N1698" s="1" t="n">
        <v>14</v>
      </c>
      <c r="O1698" s="1" t="n">
        <v>70.11</v>
      </c>
      <c r="P1698" s="0" t="s">
        <v>3222</v>
      </c>
    </row>
    <row r="1699" customFormat="false" ht="15" hidden="false" customHeight="true" outlineLevel="0" collapsed="false">
      <c r="A1699" s="1" t="n">
        <v>3</v>
      </c>
      <c r="B1699" s="18" t="n">
        <v>46189</v>
      </c>
      <c r="C1699" s="1" t="n">
        <v>1</v>
      </c>
      <c r="D1699" s="1" t="s">
        <v>3255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3939</v>
      </c>
      <c r="N1699" s="1" t="n">
        <v>16</v>
      </c>
      <c r="O1699" s="1" t="n">
        <v>113.25</v>
      </c>
      <c r="P1699" s="0" t="s">
        <v>3222</v>
      </c>
    </row>
    <row r="1700" customFormat="false" ht="15" hidden="false" customHeight="true" outlineLevel="0" collapsed="false">
      <c r="A1700" s="1" t="n">
        <v>3</v>
      </c>
      <c r="B1700" s="18" t="n">
        <v>46189</v>
      </c>
      <c r="C1700" s="1" t="n">
        <v>1</v>
      </c>
      <c r="D1700" s="1" t="s">
        <v>3255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4039</v>
      </c>
      <c r="N1700" s="1" t="n">
        <v>24</v>
      </c>
      <c r="O1700" s="1" t="n">
        <v>599.76</v>
      </c>
      <c r="P1700" s="0" t="s">
        <v>3222</v>
      </c>
    </row>
    <row r="1701" customFormat="false" ht="15" hidden="false" customHeight="true" outlineLevel="0" collapsed="false">
      <c r="A1701" s="1" t="n">
        <v>3</v>
      </c>
      <c r="B1701" s="18" t="n">
        <v>46189</v>
      </c>
      <c r="C1701" s="1" t="n">
        <v>1</v>
      </c>
      <c r="D1701" s="1" t="s">
        <v>3255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4040</v>
      </c>
      <c r="N1701" s="1" t="n">
        <v>24</v>
      </c>
      <c r="O1701" s="1" t="n">
        <v>503.76</v>
      </c>
      <c r="P1701" s="0" t="s">
        <v>3222</v>
      </c>
    </row>
    <row r="1702" customFormat="false" ht="15" hidden="false" customHeight="true" outlineLevel="0" collapsed="false">
      <c r="A1702" s="1" t="n">
        <v>3</v>
      </c>
      <c r="B1702" s="18" t="n">
        <v>46189</v>
      </c>
      <c r="C1702" s="1" t="n">
        <v>1</v>
      </c>
      <c r="D1702" s="1" t="s">
        <v>3255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4041</v>
      </c>
      <c r="N1702" s="1" t="n">
        <v>750</v>
      </c>
      <c r="O1702" s="1" t="n">
        <v>1799</v>
      </c>
      <c r="P1702" s="0" t="s">
        <v>3222</v>
      </c>
    </row>
    <row r="1703" customFormat="false" ht="15" hidden="false" customHeight="true" outlineLevel="0" collapsed="false">
      <c r="A1703" s="1" t="n">
        <v>3</v>
      </c>
      <c r="B1703" s="18" t="n">
        <v>46189</v>
      </c>
      <c r="C1703" s="1" t="n">
        <v>2</v>
      </c>
      <c r="D1703" s="1" t="s">
        <v>3220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3221</v>
      </c>
      <c r="N1703" s="1" t="n">
        <v>12</v>
      </c>
      <c r="O1703" s="1" t="n">
        <v>30</v>
      </c>
      <c r="P1703" s="0" t="s">
        <v>3222</v>
      </c>
    </row>
    <row r="1704" customFormat="false" ht="15" hidden="false" customHeight="true" outlineLevel="0" collapsed="false">
      <c r="A1704" s="1" t="n">
        <v>3</v>
      </c>
      <c r="B1704" s="18" t="n">
        <v>46189</v>
      </c>
      <c r="C1704" s="1" t="n">
        <v>2</v>
      </c>
      <c r="D1704" s="1" t="s">
        <v>3220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3223</v>
      </c>
      <c r="N1704" s="1" t="n">
        <v>8</v>
      </c>
      <c r="O1704" s="1" t="n">
        <v>56</v>
      </c>
      <c r="P1704" s="0" t="s">
        <v>3222</v>
      </c>
    </row>
    <row r="1705" customFormat="false" ht="15" hidden="false" customHeight="true" outlineLevel="0" collapsed="false">
      <c r="A1705" s="1" t="n">
        <v>3</v>
      </c>
      <c r="B1705" s="18" t="n">
        <v>46189</v>
      </c>
      <c r="C1705" s="1" t="n">
        <v>2</v>
      </c>
      <c r="D1705" s="1" t="s">
        <v>3220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3225</v>
      </c>
      <c r="N1705" s="1" t="n">
        <v>40</v>
      </c>
      <c r="O1705" s="1" t="n">
        <v>240</v>
      </c>
      <c r="P1705" s="0" t="s">
        <v>3222</v>
      </c>
    </row>
    <row r="1706" customFormat="false" ht="15" hidden="false" customHeight="true" outlineLevel="0" collapsed="false">
      <c r="A1706" s="1" t="n">
        <v>3</v>
      </c>
      <c r="B1706" s="18" t="n">
        <v>46189</v>
      </c>
      <c r="C1706" s="1" t="n">
        <v>2</v>
      </c>
      <c r="D1706" s="1" t="s">
        <v>3220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3258</v>
      </c>
      <c r="N1706" s="1" t="n">
        <v>8.9</v>
      </c>
      <c r="O1706" s="1" t="n">
        <v>106.5</v>
      </c>
      <c r="P1706" s="0" t="s">
        <v>3222</v>
      </c>
    </row>
    <row r="1707" customFormat="false" ht="15" hidden="false" customHeight="true" outlineLevel="0" collapsed="false">
      <c r="A1707" s="1" t="n">
        <v>3</v>
      </c>
      <c r="B1707" s="18" t="n">
        <v>46189</v>
      </c>
      <c r="C1707" s="1" t="n">
        <v>2</v>
      </c>
      <c r="D1707" s="1" t="s">
        <v>3220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3259</v>
      </c>
      <c r="N1707" s="1" t="n">
        <v>6</v>
      </c>
      <c r="O1707" s="1" t="n">
        <v>42</v>
      </c>
      <c r="P1707" s="0" t="s">
        <v>3222</v>
      </c>
    </row>
    <row r="1708" customFormat="false" ht="15" hidden="false" customHeight="true" outlineLevel="0" collapsed="false">
      <c r="A1708" s="1" t="n">
        <v>3</v>
      </c>
      <c r="B1708" s="18" t="n">
        <v>46189</v>
      </c>
      <c r="C1708" s="1" t="n">
        <v>2</v>
      </c>
      <c r="D1708" s="1" t="s">
        <v>3220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3262</v>
      </c>
      <c r="N1708" s="1" t="n">
        <v>20</v>
      </c>
      <c r="O1708" s="1" t="n">
        <v>120</v>
      </c>
      <c r="P1708" s="0" t="s">
        <v>3222</v>
      </c>
    </row>
    <row r="1709" customFormat="false" ht="15" hidden="false" customHeight="true" outlineLevel="0" collapsed="false">
      <c r="A1709" s="1" t="n">
        <v>3</v>
      </c>
      <c r="B1709" s="18" t="n">
        <v>46189</v>
      </c>
      <c r="C1709" s="1" t="n">
        <v>2</v>
      </c>
      <c r="D1709" s="1" t="s">
        <v>3220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3411</v>
      </c>
      <c r="N1709" s="1" t="n">
        <v>9.7</v>
      </c>
      <c r="O1709" s="1" t="n">
        <v>106.5</v>
      </c>
      <c r="P1709" s="0" t="s">
        <v>3222</v>
      </c>
    </row>
    <row r="1710" customFormat="false" ht="15" hidden="false" customHeight="true" outlineLevel="0" collapsed="false">
      <c r="A1710" s="1" t="n">
        <v>3</v>
      </c>
      <c r="B1710" s="18" t="n">
        <v>46189</v>
      </c>
      <c r="C1710" s="1" t="n">
        <v>2</v>
      </c>
      <c r="D1710" s="1" t="s">
        <v>3220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3263</v>
      </c>
      <c r="N1710" s="1" t="n">
        <v>19.8</v>
      </c>
      <c r="O1710" s="1" t="n">
        <v>116</v>
      </c>
      <c r="P1710" s="0" t="s">
        <v>3222</v>
      </c>
    </row>
    <row r="1711" customFormat="false" ht="15" hidden="false" customHeight="true" outlineLevel="0" collapsed="false">
      <c r="A1711" s="1" t="n">
        <v>3</v>
      </c>
      <c r="B1711" s="18" t="n">
        <v>46189</v>
      </c>
      <c r="C1711" s="1" t="n">
        <v>2</v>
      </c>
      <c r="D1711" s="1" t="s">
        <v>3220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3264</v>
      </c>
      <c r="N1711" s="1" t="n">
        <v>40</v>
      </c>
      <c r="O1711" s="1" t="n">
        <v>120</v>
      </c>
      <c r="P1711" s="0" t="s">
        <v>3222</v>
      </c>
    </row>
    <row r="1712" customFormat="false" ht="15" hidden="false" customHeight="true" outlineLevel="0" collapsed="false">
      <c r="A1712" s="1" t="n">
        <v>3</v>
      </c>
      <c r="B1712" s="18" t="n">
        <v>46189</v>
      </c>
      <c r="C1712" s="1" t="n">
        <v>2</v>
      </c>
      <c r="D1712" s="1" t="s">
        <v>3220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3412</v>
      </c>
      <c r="N1712" s="1" t="n">
        <v>15</v>
      </c>
      <c r="O1712" s="1" t="n">
        <v>105</v>
      </c>
      <c r="P1712" s="0" t="s">
        <v>3222</v>
      </c>
    </row>
    <row r="1713" customFormat="false" ht="15" hidden="false" customHeight="true" outlineLevel="0" collapsed="false">
      <c r="A1713" s="1" t="n">
        <v>3</v>
      </c>
      <c r="B1713" s="18" t="n">
        <v>46189</v>
      </c>
      <c r="C1713" s="1" t="n">
        <v>2</v>
      </c>
      <c r="D1713" s="1" t="s">
        <v>3220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3266</v>
      </c>
      <c r="N1713" s="1" t="n">
        <v>10</v>
      </c>
      <c r="O1713" s="1" t="n">
        <v>60</v>
      </c>
      <c r="P1713" s="0" t="s">
        <v>3222</v>
      </c>
    </row>
    <row r="1714" customFormat="false" ht="15" hidden="false" customHeight="true" outlineLevel="0" collapsed="false">
      <c r="A1714" s="1" t="n">
        <v>3</v>
      </c>
      <c r="B1714" s="18" t="n">
        <v>46189</v>
      </c>
      <c r="C1714" s="1" t="n">
        <v>2</v>
      </c>
      <c r="D1714" s="1" t="s">
        <v>3220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3267</v>
      </c>
      <c r="N1714" s="1" t="n">
        <v>15</v>
      </c>
      <c r="O1714" s="1" t="n">
        <v>390</v>
      </c>
      <c r="P1714" s="0" t="s">
        <v>3222</v>
      </c>
    </row>
    <row r="1715" customFormat="false" ht="15" hidden="false" customHeight="true" outlineLevel="0" collapsed="false">
      <c r="A1715" s="1" t="n">
        <v>3</v>
      </c>
      <c r="B1715" s="18" t="n">
        <v>46189</v>
      </c>
      <c r="C1715" s="1" t="n">
        <v>2</v>
      </c>
      <c r="D1715" s="1" t="s">
        <v>3220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3268</v>
      </c>
      <c r="N1715" s="1" t="n">
        <v>10</v>
      </c>
      <c r="O1715" s="1" t="n">
        <v>200</v>
      </c>
      <c r="P1715" s="0" t="s">
        <v>3222</v>
      </c>
    </row>
    <row r="1716" customFormat="false" ht="15" hidden="false" customHeight="true" outlineLevel="0" collapsed="false">
      <c r="A1716" s="1" t="n">
        <v>3</v>
      </c>
      <c r="B1716" s="18" t="n">
        <v>46189</v>
      </c>
      <c r="C1716" s="1" t="n">
        <v>2</v>
      </c>
      <c r="D1716" s="1" t="s">
        <v>3220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3413</v>
      </c>
      <c r="N1716" s="1" t="n">
        <v>2</v>
      </c>
      <c r="O1716" s="1" t="n">
        <v>26</v>
      </c>
      <c r="P1716" s="0" t="s">
        <v>3222</v>
      </c>
    </row>
    <row r="1717" customFormat="false" ht="15" hidden="false" customHeight="true" outlineLevel="0" collapsed="false">
      <c r="A1717" s="1" t="n">
        <v>3</v>
      </c>
      <c r="B1717" s="18" t="n">
        <v>46189</v>
      </c>
      <c r="C1717" s="1" t="n">
        <v>2</v>
      </c>
      <c r="D1717" s="1" t="s">
        <v>3220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3414</v>
      </c>
      <c r="N1717" s="1" t="n">
        <v>9.1</v>
      </c>
      <c r="O1717" s="1" t="n">
        <v>91</v>
      </c>
      <c r="P1717" s="0" t="s">
        <v>3222</v>
      </c>
    </row>
    <row r="1718" customFormat="false" ht="15" hidden="false" customHeight="true" outlineLevel="0" collapsed="false">
      <c r="A1718" s="1" t="n">
        <v>3</v>
      </c>
      <c r="B1718" s="18" t="n">
        <v>46189</v>
      </c>
      <c r="C1718" s="1" t="n">
        <v>2</v>
      </c>
      <c r="D1718" s="1" t="s">
        <v>3220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3415</v>
      </c>
      <c r="N1718" s="1" t="n">
        <v>20</v>
      </c>
      <c r="O1718" s="1" t="n">
        <v>220</v>
      </c>
      <c r="P1718" s="0" t="s">
        <v>3222</v>
      </c>
    </row>
    <row r="1719" customFormat="false" ht="15" hidden="false" customHeight="true" outlineLevel="0" collapsed="false">
      <c r="A1719" s="1" t="n">
        <v>3</v>
      </c>
      <c r="B1719" s="18" t="n">
        <v>46189</v>
      </c>
      <c r="C1719" s="1" t="n">
        <v>2</v>
      </c>
      <c r="D1719" s="1" t="s">
        <v>3220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3269</v>
      </c>
      <c r="N1719" s="1" t="n">
        <v>10</v>
      </c>
      <c r="O1719" s="1" t="n">
        <v>80</v>
      </c>
      <c r="P1719" s="0" t="s">
        <v>3222</v>
      </c>
    </row>
    <row r="1720" customFormat="false" ht="15" hidden="false" customHeight="true" outlineLevel="0" collapsed="false">
      <c r="A1720" s="1" t="n">
        <v>3</v>
      </c>
      <c r="B1720" s="18" t="n">
        <v>46189</v>
      </c>
      <c r="C1720" s="1" t="n">
        <v>2</v>
      </c>
      <c r="D1720" s="1" t="s">
        <v>3220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4042</v>
      </c>
      <c r="N1720" s="1" t="n">
        <v>1</v>
      </c>
      <c r="O1720" s="1" t="n">
        <v>35</v>
      </c>
      <c r="P1720" s="0" t="s">
        <v>3222</v>
      </c>
    </row>
    <row r="1721" customFormat="false" ht="15" hidden="false" customHeight="true" outlineLevel="0" collapsed="false">
      <c r="A1721" s="1" t="n">
        <v>3</v>
      </c>
      <c r="B1721" s="18" t="n">
        <v>46189</v>
      </c>
      <c r="C1721" s="1" t="n">
        <v>2</v>
      </c>
      <c r="D1721" s="1" t="s">
        <v>3220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4043</v>
      </c>
      <c r="N1721" s="1" t="n">
        <v>76</v>
      </c>
      <c r="O1721" s="1" t="n">
        <v>224</v>
      </c>
      <c r="P1721" s="0" t="s">
        <v>3222</v>
      </c>
    </row>
    <row r="1722" customFormat="false" ht="15" hidden="false" customHeight="true" outlineLevel="0" collapsed="false">
      <c r="A1722" s="1" t="n">
        <v>3</v>
      </c>
      <c r="B1722" s="18" t="n">
        <v>46189</v>
      </c>
      <c r="C1722" s="1" t="n">
        <v>2</v>
      </c>
      <c r="D1722" s="1" t="s">
        <v>3220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3270</v>
      </c>
      <c r="N1722" s="1" t="n">
        <v>10</v>
      </c>
      <c r="O1722" s="1" t="n">
        <v>40</v>
      </c>
      <c r="P1722" s="0" t="s">
        <v>3222</v>
      </c>
    </row>
    <row r="1723" customFormat="false" ht="15" hidden="false" customHeight="true" outlineLevel="0" collapsed="false">
      <c r="A1723" s="1" t="n">
        <v>3</v>
      </c>
      <c r="B1723" s="18" t="n">
        <v>46189</v>
      </c>
      <c r="C1723" s="1" t="n">
        <v>2</v>
      </c>
      <c r="D1723" s="1" t="s">
        <v>3220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3271</v>
      </c>
      <c r="N1723" s="1" t="n">
        <v>1</v>
      </c>
      <c r="O1723" s="1" t="n">
        <v>35</v>
      </c>
      <c r="P1723" s="0" t="s">
        <v>3222</v>
      </c>
    </row>
    <row r="1724" customFormat="false" ht="15" hidden="false" customHeight="true" outlineLevel="0" collapsed="false">
      <c r="A1724" s="1" t="n">
        <v>3</v>
      </c>
      <c r="B1724" s="18" t="n">
        <v>46189</v>
      </c>
      <c r="C1724" s="1" t="n">
        <v>2</v>
      </c>
      <c r="D1724" s="1" t="s">
        <v>3220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3615</v>
      </c>
      <c r="N1724" s="1" t="n">
        <v>4.95</v>
      </c>
      <c r="O1724" s="1" t="n">
        <v>59</v>
      </c>
      <c r="P1724" s="0" t="s">
        <v>3222</v>
      </c>
    </row>
    <row r="1725" customFormat="false" ht="15" hidden="false" customHeight="true" outlineLevel="0" collapsed="false">
      <c r="A1725" s="1" t="n">
        <v>3</v>
      </c>
      <c r="B1725" s="18" t="n">
        <v>46189</v>
      </c>
      <c r="C1725" s="1" t="n">
        <v>2</v>
      </c>
      <c r="D1725" s="1" t="s">
        <v>3220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3272</v>
      </c>
      <c r="N1725" s="1" t="n">
        <v>20</v>
      </c>
      <c r="O1725" s="1" t="n">
        <v>120</v>
      </c>
      <c r="P1725" s="0" t="s">
        <v>3222</v>
      </c>
    </row>
    <row r="1726" customFormat="false" ht="15" hidden="false" customHeight="true" outlineLevel="0" collapsed="false">
      <c r="A1726" s="1" t="n">
        <v>3</v>
      </c>
      <c r="B1726" s="18" t="n">
        <v>46189</v>
      </c>
      <c r="C1726" s="1" t="n">
        <v>2</v>
      </c>
      <c r="D1726" s="1" t="s">
        <v>3220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3416</v>
      </c>
      <c r="N1726" s="1" t="n">
        <v>6.7</v>
      </c>
      <c r="O1726" s="1" t="n">
        <v>67</v>
      </c>
      <c r="P1726" s="0" t="s">
        <v>3222</v>
      </c>
    </row>
    <row r="1727" customFormat="false" ht="15" hidden="false" customHeight="true" outlineLevel="0" collapsed="false">
      <c r="A1727" s="1" t="n">
        <v>3</v>
      </c>
      <c r="B1727" s="18" t="n">
        <v>46189</v>
      </c>
      <c r="C1727" s="1" t="n">
        <v>2</v>
      </c>
      <c r="D1727" s="1" t="s">
        <v>3220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3417</v>
      </c>
      <c r="N1727" s="1" t="n">
        <v>10</v>
      </c>
      <c r="O1727" s="1" t="n">
        <v>70</v>
      </c>
      <c r="P1727" s="0" t="s">
        <v>3222</v>
      </c>
    </row>
    <row r="1728" customFormat="false" ht="15" hidden="false" customHeight="true" outlineLevel="0" collapsed="false">
      <c r="A1728" s="1" t="n">
        <v>3</v>
      </c>
      <c r="B1728" s="18" t="n">
        <v>46189</v>
      </c>
      <c r="C1728" s="1" t="n">
        <v>6</v>
      </c>
      <c r="D1728" s="1" t="s">
        <v>3227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3221</v>
      </c>
      <c r="N1728" s="1" t="n">
        <v>12</v>
      </c>
      <c r="O1728" s="1" t="n">
        <v>30</v>
      </c>
      <c r="P1728" s="0" t="s">
        <v>3222</v>
      </c>
    </row>
    <row r="1729" customFormat="false" ht="15" hidden="false" customHeight="true" outlineLevel="0" collapsed="false">
      <c r="A1729" s="1" t="n">
        <v>3</v>
      </c>
      <c r="B1729" s="18" t="n">
        <v>46189</v>
      </c>
      <c r="C1729" s="1" t="n">
        <v>6</v>
      </c>
      <c r="D1729" s="1" t="s">
        <v>3227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3223</v>
      </c>
      <c r="N1729" s="1" t="n">
        <v>8</v>
      </c>
      <c r="O1729" s="1" t="n">
        <v>56</v>
      </c>
      <c r="P1729" s="0" t="s">
        <v>3222</v>
      </c>
    </row>
    <row r="1730" customFormat="false" ht="15" hidden="false" customHeight="true" outlineLevel="0" collapsed="false">
      <c r="A1730" s="1" t="n">
        <v>3</v>
      </c>
      <c r="B1730" s="18" t="n">
        <v>46189</v>
      </c>
      <c r="C1730" s="1" t="n">
        <v>6</v>
      </c>
      <c r="D1730" s="1" t="s">
        <v>3227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3225</v>
      </c>
      <c r="N1730" s="1" t="n">
        <v>40</v>
      </c>
      <c r="O1730" s="1" t="n">
        <v>240</v>
      </c>
      <c r="P1730" s="0" t="s">
        <v>3222</v>
      </c>
    </row>
    <row r="1731" customFormat="false" ht="15" hidden="false" customHeight="true" outlineLevel="0" collapsed="false">
      <c r="A1731" s="1" t="n">
        <v>3</v>
      </c>
      <c r="B1731" s="18" t="n">
        <v>46189</v>
      </c>
      <c r="C1731" s="1" t="n">
        <v>6</v>
      </c>
      <c r="D1731" s="1" t="s">
        <v>3227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3258</v>
      </c>
      <c r="N1731" s="1" t="n">
        <v>8.9</v>
      </c>
      <c r="O1731" s="1" t="n">
        <v>106.5</v>
      </c>
      <c r="P1731" s="0" t="s">
        <v>3222</v>
      </c>
    </row>
    <row r="1732" customFormat="false" ht="15" hidden="false" customHeight="true" outlineLevel="0" collapsed="false">
      <c r="A1732" s="1" t="n">
        <v>3</v>
      </c>
      <c r="B1732" s="18" t="n">
        <v>46189</v>
      </c>
      <c r="C1732" s="1" t="n">
        <v>6</v>
      </c>
      <c r="D1732" s="1" t="s">
        <v>3227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3259</v>
      </c>
      <c r="N1732" s="1" t="n">
        <v>6</v>
      </c>
      <c r="O1732" s="1" t="n">
        <v>42</v>
      </c>
      <c r="P1732" s="0" t="s">
        <v>3222</v>
      </c>
    </row>
    <row r="1733" customFormat="false" ht="15" hidden="false" customHeight="true" outlineLevel="0" collapsed="false">
      <c r="A1733" s="1" t="n">
        <v>3</v>
      </c>
      <c r="B1733" s="18" t="n">
        <v>46189</v>
      </c>
      <c r="C1733" s="1" t="n">
        <v>6</v>
      </c>
      <c r="D1733" s="1" t="s">
        <v>3227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3262</v>
      </c>
      <c r="N1733" s="1" t="n">
        <v>20</v>
      </c>
      <c r="O1733" s="1" t="n">
        <v>120</v>
      </c>
      <c r="P1733" s="0" t="s">
        <v>3222</v>
      </c>
    </row>
    <row r="1734" customFormat="false" ht="15" hidden="false" customHeight="true" outlineLevel="0" collapsed="false">
      <c r="A1734" s="1" t="n">
        <v>3</v>
      </c>
      <c r="B1734" s="18" t="n">
        <v>46189</v>
      </c>
      <c r="C1734" s="1" t="n">
        <v>6</v>
      </c>
      <c r="D1734" s="1" t="s">
        <v>3227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3411</v>
      </c>
      <c r="N1734" s="1" t="n">
        <v>9.7</v>
      </c>
      <c r="O1734" s="1" t="n">
        <v>106.5</v>
      </c>
      <c r="P1734" s="0" t="s">
        <v>3222</v>
      </c>
    </row>
    <row r="1735" customFormat="false" ht="15" hidden="false" customHeight="true" outlineLevel="0" collapsed="false">
      <c r="A1735" s="1" t="n">
        <v>3</v>
      </c>
      <c r="B1735" s="18" t="n">
        <v>46189</v>
      </c>
      <c r="C1735" s="1" t="n">
        <v>6</v>
      </c>
      <c r="D1735" s="1" t="s">
        <v>3227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3263</v>
      </c>
      <c r="N1735" s="1" t="n">
        <v>19.8</v>
      </c>
      <c r="O1735" s="1" t="n">
        <v>116</v>
      </c>
      <c r="P1735" s="0" t="s">
        <v>3222</v>
      </c>
    </row>
    <row r="1736" customFormat="false" ht="15" hidden="false" customHeight="true" outlineLevel="0" collapsed="false">
      <c r="A1736" s="1" t="n">
        <v>3</v>
      </c>
      <c r="B1736" s="18" t="n">
        <v>46189</v>
      </c>
      <c r="C1736" s="1" t="n">
        <v>6</v>
      </c>
      <c r="D1736" s="1" t="s">
        <v>3227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3264</v>
      </c>
      <c r="N1736" s="1" t="n">
        <v>40</v>
      </c>
      <c r="O1736" s="1" t="n">
        <v>120</v>
      </c>
      <c r="P1736" s="0" t="s">
        <v>3222</v>
      </c>
    </row>
    <row r="1737" customFormat="false" ht="15" hidden="false" customHeight="true" outlineLevel="0" collapsed="false">
      <c r="A1737" s="1" t="n">
        <v>3</v>
      </c>
      <c r="B1737" s="18" t="n">
        <v>46189</v>
      </c>
      <c r="C1737" s="1" t="n">
        <v>6</v>
      </c>
      <c r="D1737" s="1" t="s">
        <v>3227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3412</v>
      </c>
      <c r="N1737" s="1" t="n">
        <v>15</v>
      </c>
      <c r="O1737" s="1" t="n">
        <v>105</v>
      </c>
      <c r="P1737" s="0" t="s">
        <v>3222</v>
      </c>
    </row>
    <row r="1738" customFormat="false" ht="15" hidden="false" customHeight="true" outlineLevel="0" collapsed="false">
      <c r="A1738" s="1" t="n">
        <v>3</v>
      </c>
      <c r="B1738" s="18" t="n">
        <v>46189</v>
      </c>
      <c r="C1738" s="1" t="n">
        <v>6</v>
      </c>
      <c r="D1738" s="1" t="s">
        <v>3227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3266</v>
      </c>
      <c r="N1738" s="1" t="n">
        <v>10</v>
      </c>
      <c r="O1738" s="1" t="n">
        <v>60</v>
      </c>
      <c r="P1738" s="0" t="s">
        <v>3222</v>
      </c>
    </row>
    <row r="1739" customFormat="false" ht="15" hidden="false" customHeight="true" outlineLevel="0" collapsed="false">
      <c r="A1739" s="1" t="n">
        <v>3</v>
      </c>
      <c r="B1739" s="18" t="n">
        <v>46189</v>
      </c>
      <c r="C1739" s="1" t="n">
        <v>6</v>
      </c>
      <c r="D1739" s="1" t="s">
        <v>3227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3267</v>
      </c>
      <c r="N1739" s="1" t="n">
        <v>15</v>
      </c>
      <c r="O1739" s="1" t="n">
        <v>390</v>
      </c>
      <c r="P1739" s="0" t="s">
        <v>3222</v>
      </c>
    </row>
    <row r="1740" customFormat="false" ht="15" hidden="false" customHeight="true" outlineLevel="0" collapsed="false">
      <c r="A1740" s="1" t="n">
        <v>3</v>
      </c>
      <c r="B1740" s="18" t="n">
        <v>46189</v>
      </c>
      <c r="C1740" s="1" t="n">
        <v>6</v>
      </c>
      <c r="D1740" s="1" t="s">
        <v>3227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3268</v>
      </c>
      <c r="N1740" s="1" t="n">
        <v>10</v>
      </c>
      <c r="O1740" s="1" t="n">
        <v>200</v>
      </c>
      <c r="P1740" s="0" t="s">
        <v>3222</v>
      </c>
    </row>
    <row r="1741" customFormat="false" ht="15" hidden="false" customHeight="true" outlineLevel="0" collapsed="false">
      <c r="A1741" s="1" t="n">
        <v>3</v>
      </c>
      <c r="B1741" s="18" t="n">
        <v>46189</v>
      </c>
      <c r="C1741" s="1" t="n">
        <v>6</v>
      </c>
      <c r="D1741" s="1" t="s">
        <v>3227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3413</v>
      </c>
      <c r="N1741" s="1" t="n">
        <v>2</v>
      </c>
      <c r="O1741" s="1" t="n">
        <v>26</v>
      </c>
      <c r="P1741" s="0" t="s">
        <v>3222</v>
      </c>
    </row>
    <row r="1742" customFormat="false" ht="15" hidden="false" customHeight="true" outlineLevel="0" collapsed="false">
      <c r="A1742" s="1" t="n">
        <v>3</v>
      </c>
      <c r="B1742" s="18" t="n">
        <v>46189</v>
      </c>
      <c r="C1742" s="1" t="n">
        <v>6</v>
      </c>
      <c r="D1742" s="1" t="s">
        <v>3227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3414</v>
      </c>
      <c r="N1742" s="1" t="n">
        <v>9.1</v>
      </c>
      <c r="O1742" s="1" t="n">
        <v>91</v>
      </c>
      <c r="P1742" s="0" t="s">
        <v>3222</v>
      </c>
    </row>
    <row r="1743" customFormat="false" ht="15" hidden="false" customHeight="true" outlineLevel="0" collapsed="false">
      <c r="A1743" s="1" t="n">
        <v>3</v>
      </c>
      <c r="B1743" s="18" t="n">
        <v>46189</v>
      </c>
      <c r="C1743" s="1" t="n">
        <v>6</v>
      </c>
      <c r="D1743" s="1" t="s">
        <v>3227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3415</v>
      </c>
      <c r="N1743" s="1" t="n">
        <v>20</v>
      </c>
      <c r="O1743" s="1" t="n">
        <v>220</v>
      </c>
      <c r="P1743" s="0" t="s">
        <v>3222</v>
      </c>
    </row>
    <row r="1744" customFormat="false" ht="15" hidden="false" customHeight="true" outlineLevel="0" collapsed="false">
      <c r="A1744" s="1" t="n">
        <v>3</v>
      </c>
      <c r="B1744" s="18" t="n">
        <v>46189</v>
      </c>
      <c r="C1744" s="1" t="n">
        <v>6</v>
      </c>
      <c r="D1744" s="1" t="s">
        <v>3227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3269</v>
      </c>
      <c r="N1744" s="1" t="n">
        <v>10</v>
      </c>
      <c r="O1744" s="1" t="n">
        <v>80</v>
      </c>
      <c r="P1744" s="0" t="s">
        <v>3222</v>
      </c>
    </row>
    <row r="1745" customFormat="false" ht="15" hidden="false" customHeight="true" outlineLevel="0" collapsed="false">
      <c r="A1745" s="1" t="n">
        <v>3</v>
      </c>
      <c r="B1745" s="18" t="n">
        <v>46189</v>
      </c>
      <c r="C1745" s="1" t="n">
        <v>6</v>
      </c>
      <c r="D1745" s="1" t="s">
        <v>3227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4042</v>
      </c>
      <c r="N1745" s="1" t="n">
        <v>1</v>
      </c>
      <c r="O1745" s="1" t="n">
        <v>35</v>
      </c>
      <c r="P1745" s="0" t="s">
        <v>3222</v>
      </c>
    </row>
    <row r="1746" customFormat="false" ht="15" hidden="false" customHeight="true" outlineLevel="0" collapsed="false">
      <c r="A1746" s="1" t="n">
        <v>3</v>
      </c>
      <c r="B1746" s="18" t="n">
        <v>46189</v>
      </c>
      <c r="C1746" s="1" t="n">
        <v>6</v>
      </c>
      <c r="D1746" s="1" t="s">
        <v>3227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4043</v>
      </c>
      <c r="N1746" s="1" t="n">
        <v>76</v>
      </c>
      <c r="O1746" s="1" t="n">
        <v>224</v>
      </c>
      <c r="P1746" s="0" t="s">
        <v>3222</v>
      </c>
    </row>
    <row r="1747" customFormat="false" ht="15" hidden="false" customHeight="true" outlineLevel="0" collapsed="false">
      <c r="A1747" s="1" t="n">
        <v>3</v>
      </c>
      <c r="B1747" s="18" t="n">
        <v>46189</v>
      </c>
      <c r="C1747" s="1" t="n">
        <v>6</v>
      </c>
      <c r="D1747" s="1" t="s">
        <v>3227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3270</v>
      </c>
      <c r="N1747" s="1" t="n">
        <v>10</v>
      </c>
      <c r="O1747" s="1" t="n">
        <v>40</v>
      </c>
      <c r="P1747" s="0" t="s">
        <v>3222</v>
      </c>
    </row>
    <row r="1748" customFormat="false" ht="15" hidden="false" customHeight="true" outlineLevel="0" collapsed="false">
      <c r="A1748" s="1" t="n">
        <v>3</v>
      </c>
      <c r="B1748" s="18" t="n">
        <v>46189</v>
      </c>
      <c r="C1748" s="1" t="n">
        <v>6</v>
      </c>
      <c r="D1748" s="1" t="s">
        <v>3227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3271</v>
      </c>
      <c r="N1748" s="1" t="n">
        <v>1</v>
      </c>
      <c r="O1748" s="1" t="n">
        <v>35</v>
      </c>
      <c r="P1748" s="0" t="s">
        <v>3222</v>
      </c>
    </row>
    <row r="1749" customFormat="false" ht="15" hidden="false" customHeight="true" outlineLevel="0" collapsed="false">
      <c r="A1749" s="1" t="n">
        <v>3</v>
      </c>
      <c r="B1749" s="18" t="n">
        <v>46189</v>
      </c>
      <c r="C1749" s="1" t="n">
        <v>6</v>
      </c>
      <c r="D1749" s="1" t="s">
        <v>3227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3615</v>
      </c>
      <c r="N1749" s="1" t="n">
        <v>4.95</v>
      </c>
      <c r="O1749" s="1" t="n">
        <v>59</v>
      </c>
      <c r="P1749" s="0" t="s">
        <v>3222</v>
      </c>
    </row>
    <row r="1750" customFormat="false" ht="15" hidden="false" customHeight="true" outlineLevel="0" collapsed="false">
      <c r="A1750" s="1" t="n">
        <v>3</v>
      </c>
      <c r="B1750" s="18" t="n">
        <v>46189</v>
      </c>
      <c r="C1750" s="1" t="n">
        <v>6</v>
      </c>
      <c r="D1750" s="1" t="s">
        <v>3227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3272</v>
      </c>
      <c r="N1750" s="1" t="n">
        <v>20</v>
      </c>
      <c r="O1750" s="1" t="n">
        <v>120</v>
      </c>
      <c r="P1750" s="0" t="s">
        <v>3222</v>
      </c>
    </row>
    <row r="1751" customFormat="false" ht="15" hidden="false" customHeight="true" outlineLevel="0" collapsed="false">
      <c r="A1751" s="1" t="n">
        <v>3</v>
      </c>
      <c r="B1751" s="18" t="n">
        <v>46189</v>
      </c>
      <c r="C1751" s="1" t="n">
        <v>6</v>
      </c>
      <c r="D1751" s="1" t="s">
        <v>3227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3416</v>
      </c>
      <c r="N1751" s="1" t="n">
        <v>6.7</v>
      </c>
      <c r="O1751" s="1" t="n">
        <v>67</v>
      </c>
      <c r="P1751" s="0" t="s">
        <v>3222</v>
      </c>
    </row>
    <row r="1752" customFormat="false" ht="15" hidden="false" customHeight="true" outlineLevel="0" collapsed="false">
      <c r="A1752" s="1" t="n">
        <v>3</v>
      </c>
      <c r="B1752" s="18" t="n">
        <v>46189</v>
      </c>
      <c r="C1752" s="1" t="n">
        <v>6</v>
      </c>
      <c r="D1752" s="1" t="s">
        <v>3227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3417</v>
      </c>
      <c r="N1752" s="1" t="n">
        <v>10</v>
      </c>
      <c r="O1752" s="1" t="n">
        <v>70</v>
      </c>
      <c r="P1752" s="0" t="s">
        <v>3222</v>
      </c>
    </row>
    <row r="1753" customFormat="false" ht="15" hidden="false" customHeight="true" outlineLevel="0" collapsed="false">
      <c r="A1753" s="1" t="n">
        <v>3</v>
      </c>
      <c r="B1753" s="18" t="n">
        <v>46189</v>
      </c>
      <c r="C1753" s="1" t="n">
        <v>11</v>
      </c>
      <c r="D1753" s="1" t="s">
        <v>3228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4044</v>
      </c>
      <c r="N1753" s="1" t="n">
        <v>50</v>
      </c>
      <c r="O1753" s="1" t="n">
        <v>184</v>
      </c>
      <c r="P1753" s="0" t="s">
        <v>3222</v>
      </c>
    </row>
    <row r="1754" customFormat="false" ht="15" hidden="false" customHeight="true" outlineLevel="0" collapsed="false">
      <c r="A1754" s="1" t="n">
        <v>3</v>
      </c>
      <c r="B1754" s="18" t="n">
        <v>46189</v>
      </c>
      <c r="C1754" s="1" t="n">
        <v>11</v>
      </c>
      <c r="D1754" s="1" t="s">
        <v>3228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4045</v>
      </c>
      <c r="N1754" s="1" t="n">
        <v>72</v>
      </c>
      <c r="O1754" s="1" t="n">
        <v>119.7</v>
      </c>
      <c r="P1754" s="0" t="s">
        <v>3222</v>
      </c>
    </row>
    <row r="1755" customFormat="false" ht="15" hidden="false" customHeight="true" outlineLevel="0" collapsed="false">
      <c r="A1755" s="1" t="n">
        <v>3</v>
      </c>
      <c r="B1755" s="18" t="n">
        <v>46189</v>
      </c>
      <c r="C1755" s="1" t="n">
        <v>11</v>
      </c>
      <c r="D1755" s="1" t="s">
        <v>3228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4046</v>
      </c>
      <c r="N1755" s="1" t="n">
        <v>120</v>
      </c>
      <c r="O1755" s="1" t="n">
        <v>827.4</v>
      </c>
      <c r="P1755" s="0" t="s">
        <v>3222</v>
      </c>
    </row>
    <row r="1756" customFormat="false" ht="15" hidden="false" customHeight="true" outlineLevel="0" collapsed="false">
      <c r="A1756" s="1" t="n">
        <v>3</v>
      </c>
      <c r="B1756" s="18" t="n">
        <v>46189</v>
      </c>
      <c r="C1756" s="1" t="n">
        <v>11</v>
      </c>
      <c r="D1756" s="1" t="s">
        <v>3228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3739</v>
      </c>
      <c r="N1756" s="1" t="n">
        <v>120</v>
      </c>
      <c r="O1756" s="1" t="n">
        <v>463.6</v>
      </c>
      <c r="P1756" s="0" t="s">
        <v>3222</v>
      </c>
    </row>
    <row r="1757" customFormat="false" ht="15" hidden="false" customHeight="true" outlineLevel="0" collapsed="false">
      <c r="A1757" s="1" t="n">
        <v>3</v>
      </c>
      <c r="B1757" s="18" t="n">
        <v>46189</v>
      </c>
      <c r="C1757" s="1" t="n">
        <v>11</v>
      </c>
      <c r="D1757" s="1" t="s">
        <v>3228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4047</v>
      </c>
      <c r="N1757" s="1" t="n">
        <v>72</v>
      </c>
      <c r="O1757" s="1" t="n">
        <v>119.7</v>
      </c>
      <c r="P1757" s="0" t="s">
        <v>3222</v>
      </c>
    </row>
    <row r="1758" customFormat="false" ht="15" hidden="false" customHeight="true" outlineLevel="0" collapsed="false">
      <c r="A1758" s="1" t="n">
        <v>3</v>
      </c>
      <c r="B1758" s="18" t="n">
        <v>46189</v>
      </c>
      <c r="C1758" s="1" t="n">
        <v>11</v>
      </c>
      <c r="D1758" s="1" t="s">
        <v>3228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4048</v>
      </c>
      <c r="N1758" s="1" t="n">
        <v>72</v>
      </c>
      <c r="O1758" s="1" t="n">
        <v>119.7</v>
      </c>
      <c r="P1758" s="0" t="s">
        <v>3222</v>
      </c>
    </row>
    <row r="1759" customFormat="false" ht="15" hidden="false" customHeight="true" outlineLevel="0" collapsed="false">
      <c r="A1759" s="1" t="n">
        <v>3</v>
      </c>
      <c r="B1759" s="18" t="n">
        <v>46189</v>
      </c>
      <c r="C1759" s="1" t="n">
        <v>11</v>
      </c>
      <c r="D1759" s="1" t="s">
        <v>3228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4049</v>
      </c>
      <c r="N1759" s="1" t="n">
        <v>30</v>
      </c>
      <c r="O1759" s="1" t="n">
        <v>87.9</v>
      </c>
      <c r="P1759" s="0" t="s">
        <v>3222</v>
      </c>
    </row>
    <row r="1760" customFormat="false" ht="15" hidden="false" customHeight="true" outlineLevel="0" collapsed="false">
      <c r="A1760" s="1" t="n">
        <v>3</v>
      </c>
      <c r="B1760" s="18" t="n">
        <v>46189</v>
      </c>
      <c r="C1760" s="1" t="n">
        <v>11</v>
      </c>
      <c r="D1760" s="1" t="s">
        <v>3228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4050</v>
      </c>
      <c r="N1760" s="1" t="n">
        <v>180</v>
      </c>
      <c r="O1760" s="1" t="n">
        <v>351</v>
      </c>
      <c r="P1760" s="0" t="s">
        <v>3222</v>
      </c>
    </row>
    <row r="1761" customFormat="false" ht="15" hidden="false" customHeight="true" outlineLevel="0" collapsed="false">
      <c r="A1761" s="1" t="n">
        <v>3</v>
      </c>
      <c r="B1761" s="18" t="n">
        <v>46189</v>
      </c>
      <c r="C1761" s="1" t="n">
        <v>11</v>
      </c>
      <c r="D1761" s="1" t="s">
        <v>3228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4051</v>
      </c>
      <c r="N1761" s="1" t="n">
        <v>40</v>
      </c>
      <c r="O1761" s="1" t="n">
        <v>133</v>
      </c>
      <c r="P1761" s="0" t="s">
        <v>3222</v>
      </c>
    </row>
    <row r="1762" customFormat="false" ht="15" hidden="false" customHeight="true" outlineLevel="0" collapsed="false">
      <c r="A1762" s="1" t="n">
        <v>3</v>
      </c>
      <c r="B1762" s="18" t="n">
        <v>46189</v>
      </c>
      <c r="C1762" s="1" t="n">
        <v>11</v>
      </c>
      <c r="D1762" s="1" t="s">
        <v>3228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4052</v>
      </c>
      <c r="N1762" s="1" t="n">
        <v>100</v>
      </c>
      <c r="O1762" s="1" t="n">
        <v>372</v>
      </c>
      <c r="P1762" s="0" t="s">
        <v>3222</v>
      </c>
    </row>
    <row r="1763" customFormat="false" ht="15" hidden="false" customHeight="true" outlineLevel="0" collapsed="false">
      <c r="A1763" s="1" t="n">
        <v>3</v>
      </c>
      <c r="B1763" s="18" t="n">
        <v>46189</v>
      </c>
      <c r="C1763" s="1" t="n">
        <v>11</v>
      </c>
      <c r="D1763" s="1" t="s">
        <v>3228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4053</v>
      </c>
      <c r="N1763" s="1" t="n">
        <v>60</v>
      </c>
      <c r="O1763" s="1" t="n">
        <v>86.18</v>
      </c>
      <c r="P1763" s="0" t="s">
        <v>3222</v>
      </c>
    </row>
    <row r="1764" customFormat="false" ht="15" hidden="false" customHeight="true" outlineLevel="0" collapsed="false">
      <c r="A1764" s="1" t="n">
        <v>3</v>
      </c>
      <c r="B1764" s="18" t="n">
        <v>46189</v>
      </c>
      <c r="C1764" s="1" t="n">
        <v>11</v>
      </c>
      <c r="D1764" s="1" t="s">
        <v>3228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4054</v>
      </c>
      <c r="N1764" s="1" t="n">
        <v>24</v>
      </c>
      <c r="O1764" s="1" t="n">
        <v>29.13</v>
      </c>
      <c r="P1764" s="0" t="s">
        <v>3222</v>
      </c>
    </row>
    <row r="1765" customFormat="false" ht="15" hidden="false" customHeight="true" outlineLevel="0" collapsed="false">
      <c r="A1765" s="1" t="n">
        <v>3</v>
      </c>
      <c r="B1765" s="18" t="n">
        <v>46189</v>
      </c>
      <c r="C1765" s="1" t="n">
        <v>11</v>
      </c>
      <c r="D1765" s="1" t="s">
        <v>3228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4055</v>
      </c>
      <c r="N1765" s="1" t="n">
        <v>36</v>
      </c>
      <c r="O1765" s="1" t="n">
        <v>27.72</v>
      </c>
      <c r="P1765" s="0" t="s">
        <v>3222</v>
      </c>
    </row>
    <row r="1766" customFormat="false" ht="15" hidden="false" customHeight="true" outlineLevel="0" collapsed="false">
      <c r="A1766" s="1" t="n">
        <v>3</v>
      </c>
      <c r="B1766" s="18" t="n">
        <v>46189</v>
      </c>
      <c r="C1766" s="1" t="n">
        <v>11</v>
      </c>
      <c r="D1766" s="1" t="s">
        <v>3228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4056</v>
      </c>
      <c r="N1766" s="1" t="n">
        <v>12</v>
      </c>
      <c r="O1766" s="1" t="n">
        <v>192.36</v>
      </c>
      <c r="P1766" s="0" t="s">
        <v>3222</v>
      </c>
    </row>
    <row r="1767" customFormat="false" ht="15" hidden="false" customHeight="true" outlineLevel="0" collapsed="false">
      <c r="A1767" s="1" t="n">
        <v>3</v>
      </c>
      <c r="B1767" s="18" t="n">
        <v>46189</v>
      </c>
      <c r="C1767" s="1" t="n">
        <v>11</v>
      </c>
      <c r="D1767" s="1" t="s">
        <v>3228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4057</v>
      </c>
      <c r="N1767" s="1" t="n">
        <v>200</v>
      </c>
      <c r="O1767" s="1" t="n">
        <v>72.6</v>
      </c>
      <c r="P1767" s="0" t="s">
        <v>3222</v>
      </c>
    </row>
    <row r="1768" customFormat="false" ht="15" hidden="false" customHeight="true" outlineLevel="0" collapsed="false">
      <c r="A1768" s="1" t="n">
        <v>3</v>
      </c>
      <c r="B1768" s="18" t="n">
        <v>46189</v>
      </c>
      <c r="C1768" s="1" t="n">
        <v>11</v>
      </c>
      <c r="D1768" s="1" t="s">
        <v>3228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4041</v>
      </c>
      <c r="N1768" s="1" t="n">
        <v>450</v>
      </c>
      <c r="O1768" s="1" t="n">
        <v>1071</v>
      </c>
      <c r="P1768" s="0" t="s">
        <v>3222</v>
      </c>
    </row>
    <row r="1769" customFormat="false" ht="15" hidden="false" customHeight="true" outlineLevel="0" collapsed="false">
      <c r="A1769" s="1" t="n">
        <v>3</v>
      </c>
      <c r="B1769" s="18" t="n">
        <v>46189</v>
      </c>
      <c r="C1769" s="1" t="n">
        <v>11</v>
      </c>
      <c r="D1769" s="1" t="s">
        <v>3228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4058</v>
      </c>
      <c r="N1769" s="1" t="n">
        <v>200</v>
      </c>
      <c r="O1769" s="1" t="n">
        <v>32.24</v>
      </c>
      <c r="P1769" s="0" t="s">
        <v>3222</v>
      </c>
    </row>
    <row r="1770" customFormat="false" ht="15" hidden="false" customHeight="true" outlineLevel="0" collapsed="false">
      <c r="A1770" s="1" t="n">
        <v>3</v>
      </c>
      <c r="B1770" s="18" t="n">
        <v>46189</v>
      </c>
      <c r="C1770" s="1" t="n">
        <v>11</v>
      </c>
      <c r="D1770" s="1" t="s">
        <v>3228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4059</v>
      </c>
      <c r="N1770" s="1" t="n">
        <v>2</v>
      </c>
      <c r="O1770" s="1" t="n">
        <v>30.04</v>
      </c>
      <c r="P1770" s="0" t="s">
        <v>3222</v>
      </c>
    </row>
    <row r="1771" customFormat="false" ht="15" hidden="false" customHeight="true" outlineLevel="0" collapsed="false">
      <c r="A1771" s="1" t="n">
        <v>3</v>
      </c>
      <c r="B1771" s="18" t="n">
        <v>46189</v>
      </c>
      <c r="C1771" s="1" t="n">
        <v>11</v>
      </c>
      <c r="D1771" s="1" t="s">
        <v>3228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4060</v>
      </c>
      <c r="N1771" s="1" t="n">
        <v>2</v>
      </c>
      <c r="O1771" s="1" t="n">
        <v>13.92</v>
      </c>
      <c r="P1771" s="0" t="s">
        <v>3222</v>
      </c>
    </row>
    <row r="1772" customFormat="false" ht="15" hidden="false" customHeight="true" outlineLevel="0" collapsed="false">
      <c r="A1772" s="1" t="n">
        <v>3</v>
      </c>
      <c r="B1772" s="18" t="n">
        <v>46189</v>
      </c>
      <c r="C1772" s="1" t="n">
        <v>11</v>
      </c>
      <c r="D1772" s="1" t="s">
        <v>3228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4061</v>
      </c>
      <c r="N1772" s="1" t="n">
        <v>2</v>
      </c>
      <c r="O1772" s="1" t="n">
        <v>13.92</v>
      </c>
      <c r="P1772" s="0" t="s">
        <v>3222</v>
      </c>
    </row>
    <row r="1773" customFormat="false" ht="15" hidden="false" customHeight="true" outlineLevel="0" collapsed="false">
      <c r="A1773" s="1" t="n">
        <v>3</v>
      </c>
      <c r="B1773" s="18" t="n">
        <v>46189</v>
      </c>
      <c r="C1773" s="1" t="n">
        <v>11</v>
      </c>
      <c r="D1773" s="1" t="s">
        <v>3228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4062</v>
      </c>
      <c r="N1773" s="1" t="n">
        <v>2</v>
      </c>
      <c r="O1773" s="1" t="n">
        <v>13.92</v>
      </c>
      <c r="P1773" s="0" t="s">
        <v>3222</v>
      </c>
    </row>
    <row r="1774" customFormat="false" ht="15" hidden="false" customHeight="true" outlineLevel="0" collapsed="false">
      <c r="A1774" s="1" t="n">
        <v>3</v>
      </c>
      <c r="B1774" s="18" t="n">
        <v>46189</v>
      </c>
      <c r="C1774" s="1" t="n">
        <v>11</v>
      </c>
      <c r="D1774" s="1" t="s">
        <v>3228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4063</v>
      </c>
      <c r="N1774" s="1" t="n">
        <v>30</v>
      </c>
      <c r="O1774" s="1" t="n">
        <v>15.37</v>
      </c>
      <c r="P1774" s="0" t="s">
        <v>3222</v>
      </c>
    </row>
    <row r="1775" customFormat="false" ht="15" hidden="false" customHeight="true" outlineLevel="0" collapsed="false">
      <c r="A1775" s="1" t="n">
        <v>3</v>
      </c>
      <c r="B1775" s="18" t="n">
        <v>46189</v>
      </c>
      <c r="C1775" s="1" t="n">
        <v>11</v>
      </c>
      <c r="D1775" s="1" t="s">
        <v>3228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4064</v>
      </c>
      <c r="N1775" s="1" t="n">
        <v>2</v>
      </c>
      <c r="O1775" s="1" t="n">
        <v>24</v>
      </c>
      <c r="P1775" s="0" t="s">
        <v>3222</v>
      </c>
    </row>
    <row r="1776" customFormat="false" ht="15" hidden="false" customHeight="true" outlineLevel="0" collapsed="false">
      <c r="A1776" s="1" t="n">
        <v>3</v>
      </c>
      <c r="B1776" s="18" t="n">
        <v>46189</v>
      </c>
      <c r="C1776" s="1" t="n">
        <v>11</v>
      </c>
      <c r="D1776" s="1" t="s">
        <v>3228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4065</v>
      </c>
      <c r="N1776" s="1" t="n">
        <v>2</v>
      </c>
      <c r="O1776" s="1" t="n">
        <v>28.02</v>
      </c>
      <c r="P1776" s="0" t="s">
        <v>3222</v>
      </c>
    </row>
    <row r="1777" customFormat="false" ht="15" hidden="false" customHeight="true" outlineLevel="0" collapsed="false">
      <c r="A1777" s="1" t="n">
        <v>3</v>
      </c>
      <c r="B1777" s="18" t="n">
        <v>46189</v>
      </c>
      <c r="C1777" s="1" t="n">
        <v>11</v>
      </c>
      <c r="D1777" s="1" t="s">
        <v>3228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4066</v>
      </c>
      <c r="N1777" s="1" t="n">
        <v>30</v>
      </c>
      <c r="O1777" s="1" t="n">
        <v>15.37</v>
      </c>
      <c r="P1777" s="0" t="s">
        <v>3222</v>
      </c>
    </row>
    <row r="1778" customFormat="false" ht="15" hidden="false" customHeight="true" outlineLevel="0" collapsed="false">
      <c r="A1778" s="1" t="n">
        <v>3</v>
      </c>
      <c r="B1778" s="18" t="n">
        <v>46189</v>
      </c>
      <c r="C1778" s="1" t="n">
        <v>11</v>
      </c>
      <c r="D1778" s="1" t="s">
        <v>3228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4067</v>
      </c>
      <c r="N1778" s="1" t="n">
        <v>1</v>
      </c>
      <c r="O1778" s="1" t="n">
        <v>20.06</v>
      </c>
      <c r="P1778" s="0" t="s">
        <v>3222</v>
      </c>
    </row>
    <row r="1779" customFormat="false" ht="15" hidden="false" customHeight="true" outlineLevel="0" collapsed="false">
      <c r="A1779" s="1" t="n">
        <v>3</v>
      </c>
      <c r="B1779" s="18" t="n">
        <v>46189</v>
      </c>
      <c r="C1779" s="1" t="n">
        <v>11</v>
      </c>
      <c r="D1779" s="1" t="s">
        <v>3228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4068</v>
      </c>
      <c r="N1779" s="1" t="n">
        <v>100</v>
      </c>
      <c r="O1779" s="1" t="n">
        <v>27.22</v>
      </c>
      <c r="P1779" s="0" t="s">
        <v>3222</v>
      </c>
    </row>
    <row r="1780" customFormat="false" ht="15" hidden="false" customHeight="true" outlineLevel="0" collapsed="false">
      <c r="A1780" s="1" t="n">
        <v>3</v>
      </c>
      <c r="B1780" s="18" t="n">
        <v>46189</v>
      </c>
      <c r="C1780" s="1" t="n">
        <v>11</v>
      </c>
      <c r="D1780" s="1" t="s">
        <v>3228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4069</v>
      </c>
      <c r="N1780" s="1" t="n">
        <v>24</v>
      </c>
      <c r="O1780" s="1" t="n">
        <v>22.32</v>
      </c>
      <c r="P1780" s="0" t="s">
        <v>3222</v>
      </c>
    </row>
    <row r="1781" customFormat="false" ht="15" hidden="false" customHeight="true" outlineLevel="0" collapsed="false">
      <c r="A1781" s="1" t="n">
        <v>3</v>
      </c>
      <c r="B1781" s="18" t="n">
        <v>46189</v>
      </c>
      <c r="C1781" s="1" t="n">
        <v>11</v>
      </c>
      <c r="D1781" s="1" t="s">
        <v>3228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4070</v>
      </c>
      <c r="N1781" s="1" t="n">
        <v>20</v>
      </c>
      <c r="O1781" s="1" t="n">
        <v>481.8</v>
      </c>
      <c r="P1781" s="0" t="s">
        <v>3222</v>
      </c>
    </row>
    <row r="1782" customFormat="false" ht="15" hidden="false" customHeight="true" outlineLevel="0" collapsed="false">
      <c r="A1782" s="1" t="n">
        <v>3</v>
      </c>
      <c r="B1782" s="18" t="n">
        <v>46189</v>
      </c>
      <c r="C1782" s="1" t="n">
        <v>11</v>
      </c>
      <c r="D1782" s="1" t="s">
        <v>3228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4071</v>
      </c>
      <c r="N1782" s="1" t="n">
        <v>24</v>
      </c>
      <c r="O1782" s="1" t="n">
        <v>22.32</v>
      </c>
      <c r="P1782" s="0" t="s">
        <v>3222</v>
      </c>
    </row>
    <row r="1783" customFormat="false" ht="15" hidden="false" customHeight="true" outlineLevel="0" collapsed="false">
      <c r="A1783" s="1" t="n">
        <v>3</v>
      </c>
      <c r="B1783" s="18" t="n">
        <v>46189</v>
      </c>
      <c r="C1783" s="1" t="n">
        <v>11</v>
      </c>
      <c r="D1783" s="1" t="s">
        <v>3228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4072</v>
      </c>
      <c r="N1783" s="1" t="n">
        <v>24</v>
      </c>
      <c r="O1783" s="1" t="n">
        <v>22.32</v>
      </c>
      <c r="P1783" s="0" t="s">
        <v>3222</v>
      </c>
    </row>
    <row r="1784" customFormat="false" ht="15" hidden="false" customHeight="true" outlineLevel="0" collapsed="false">
      <c r="A1784" s="1" t="n">
        <v>3</v>
      </c>
      <c r="B1784" s="18" t="n">
        <v>46189</v>
      </c>
      <c r="C1784" s="1" t="n">
        <v>11</v>
      </c>
      <c r="D1784" s="1" t="s">
        <v>3228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4073</v>
      </c>
      <c r="N1784" s="1" t="n">
        <v>24</v>
      </c>
      <c r="O1784" s="1" t="n">
        <v>22.32</v>
      </c>
      <c r="P1784" s="0" t="s">
        <v>3222</v>
      </c>
    </row>
    <row r="1785" customFormat="false" ht="15" hidden="false" customHeight="true" outlineLevel="0" collapsed="false">
      <c r="A1785" s="1" t="n">
        <v>3</v>
      </c>
      <c r="B1785" s="18" t="n">
        <v>46189</v>
      </c>
      <c r="C1785" s="1" t="n">
        <v>11</v>
      </c>
      <c r="D1785" s="1" t="s">
        <v>3228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4074</v>
      </c>
      <c r="N1785" s="1" t="n">
        <v>24</v>
      </c>
      <c r="O1785" s="1" t="n">
        <v>22.32</v>
      </c>
      <c r="P1785" s="0" t="s">
        <v>3222</v>
      </c>
    </row>
    <row r="1786" customFormat="false" ht="15" hidden="false" customHeight="true" outlineLevel="0" collapsed="false">
      <c r="A1786" s="1" t="n">
        <v>3</v>
      </c>
      <c r="B1786" s="18" t="n">
        <v>46189</v>
      </c>
      <c r="C1786" s="1" t="n">
        <v>11</v>
      </c>
      <c r="D1786" s="1" t="s">
        <v>3228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4075</v>
      </c>
      <c r="N1786" s="1" t="n">
        <v>24</v>
      </c>
      <c r="O1786" s="1" t="n">
        <v>22.32</v>
      </c>
      <c r="P1786" s="0" t="s">
        <v>3222</v>
      </c>
    </row>
    <row r="1787" customFormat="false" ht="15" hidden="false" customHeight="true" outlineLevel="0" collapsed="false">
      <c r="A1787" s="1" t="n">
        <v>3</v>
      </c>
      <c r="B1787" s="18" t="n">
        <v>46189</v>
      </c>
      <c r="C1787" s="1" t="n">
        <v>11</v>
      </c>
      <c r="D1787" s="1" t="s">
        <v>3228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4076</v>
      </c>
      <c r="N1787" s="1" t="n">
        <v>24</v>
      </c>
      <c r="O1787" s="1" t="n">
        <v>22.32</v>
      </c>
      <c r="P1787" s="0" t="s">
        <v>3222</v>
      </c>
    </row>
    <row r="1788" customFormat="false" ht="15" hidden="false" customHeight="true" outlineLevel="0" collapsed="false">
      <c r="A1788" s="1" t="n">
        <v>3</v>
      </c>
      <c r="B1788" s="18" t="n">
        <v>46189</v>
      </c>
      <c r="C1788" s="1" t="n">
        <v>11</v>
      </c>
      <c r="D1788" s="1" t="s">
        <v>3228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4077</v>
      </c>
      <c r="N1788" s="1" t="n">
        <v>24</v>
      </c>
      <c r="O1788" s="1" t="n">
        <v>22.32</v>
      </c>
      <c r="P1788" s="0" t="s">
        <v>3222</v>
      </c>
    </row>
    <row r="1789" customFormat="false" ht="15" hidden="false" customHeight="true" outlineLevel="0" collapsed="false">
      <c r="A1789" s="1" t="n">
        <v>3</v>
      </c>
      <c r="B1789" s="18" t="n">
        <v>46189</v>
      </c>
      <c r="C1789" s="1" t="n">
        <v>11</v>
      </c>
      <c r="D1789" s="1" t="s">
        <v>3228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4078</v>
      </c>
      <c r="N1789" s="1" t="n">
        <v>12</v>
      </c>
      <c r="O1789" s="1" t="n">
        <v>119.76</v>
      </c>
      <c r="P1789" s="0" t="s">
        <v>3222</v>
      </c>
    </row>
    <row r="1790" customFormat="false" ht="15" hidden="false" customHeight="true" outlineLevel="0" collapsed="false">
      <c r="A1790" s="1" t="n">
        <v>3</v>
      </c>
      <c r="B1790" s="18" t="n">
        <v>46189</v>
      </c>
      <c r="C1790" s="1" t="n">
        <v>11</v>
      </c>
      <c r="D1790" s="1" t="s">
        <v>3228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4079</v>
      </c>
      <c r="N1790" s="1" t="n">
        <v>2</v>
      </c>
      <c r="O1790" s="1" t="n">
        <v>14.1</v>
      </c>
      <c r="P1790" s="0" t="s">
        <v>3222</v>
      </c>
    </row>
    <row r="1791" customFormat="false" ht="15" hidden="false" customHeight="true" outlineLevel="0" collapsed="false">
      <c r="A1791" s="1" t="n">
        <v>3</v>
      </c>
      <c r="B1791" s="18" t="n">
        <v>46189</v>
      </c>
      <c r="C1791" s="1" t="n">
        <v>11</v>
      </c>
      <c r="D1791" s="1" t="s">
        <v>3228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4080</v>
      </c>
      <c r="N1791" s="1" t="n">
        <v>60</v>
      </c>
      <c r="O1791" s="1" t="n">
        <v>211</v>
      </c>
      <c r="P1791" s="0" t="s">
        <v>3222</v>
      </c>
    </row>
    <row r="1792" customFormat="false" ht="15" hidden="false" customHeight="true" outlineLevel="0" collapsed="false">
      <c r="A1792" s="1" t="n">
        <v>3</v>
      </c>
      <c r="B1792" s="18" t="n">
        <v>46189</v>
      </c>
      <c r="C1792" s="1" t="n">
        <v>11</v>
      </c>
      <c r="D1792" s="1" t="s">
        <v>3228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4081</v>
      </c>
      <c r="N1792" s="1" t="n">
        <v>210</v>
      </c>
      <c r="O1792" s="1" t="n">
        <v>1954.75</v>
      </c>
      <c r="P1792" s="0" t="s">
        <v>3222</v>
      </c>
    </row>
    <row r="1793" customFormat="false" ht="15" hidden="false" customHeight="true" outlineLevel="0" collapsed="false">
      <c r="A1793" s="1" t="n">
        <v>3</v>
      </c>
      <c r="B1793" s="18" t="n">
        <v>46189</v>
      </c>
      <c r="C1793" s="1" t="n">
        <v>11</v>
      </c>
      <c r="D1793" s="1" t="s">
        <v>3228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4082</v>
      </c>
      <c r="N1793" s="1" t="n">
        <v>120</v>
      </c>
      <c r="O1793" s="1" t="n">
        <v>1117</v>
      </c>
      <c r="P1793" s="0" t="s">
        <v>3222</v>
      </c>
    </row>
    <row r="1794" customFormat="false" ht="15" hidden="false" customHeight="true" outlineLevel="0" collapsed="false">
      <c r="A1794" s="1" t="n">
        <v>3</v>
      </c>
      <c r="B1794" s="18" t="n">
        <v>46189</v>
      </c>
      <c r="C1794" s="1" t="n">
        <v>11</v>
      </c>
      <c r="D1794" s="1" t="s">
        <v>3228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3298</v>
      </c>
      <c r="N1794" s="1" t="n">
        <v>178.4</v>
      </c>
      <c r="O1794" s="1" t="n">
        <v>5708.8</v>
      </c>
      <c r="P1794" s="0" t="s">
        <v>3222</v>
      </c>
    </row>
    <row r="1795" customFormat="false" ht="15" hidden="false" customHeight="true" outlineLevel="0" collapsed="false">
      <c r="A1795" s="1" t="n">
        <v>3</v>
      </c>
      <c r="B1795" s="18" t="n">
        <v>46189</v>
      </c>
      <c r="C1795" s="1" t="n">
        <v>11</v>
      </c>
      <c r="D1795" s="1" t="s">
        <v>3228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4083</v>
      </c>
      <c r="N1795" s="1" t="n">
        <v>12</v>
      </c>
      <c r="O1795" s="1" t="n">
        <v>12.8</v>
      </c>
      <c r="P1795" s="0" t="s">
        <v>3222</v>
      </c>
    </row>
    <row r="1796" customFormat="false" ht="15" hidden="false" customHeight="true" outlineLevel="0" collapsed="false">
      <c r="A1796" s="1" t="n">
        <v>3</v>
      </c>
      <c r="B1796" s="18" t="n">
        <v>46189</v>
      </c>
      <c r="C1796" s="1" t="n">
        <v>11</v>
      </c>
      <c r="D1796" s="1" t="s">
        <v>3228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4084</v>
      </c>
      <c r="N1796" s="1" t="n">
        <v>36</v>
      </c>
      <c r="O1796" s="1" t="n">
        <v>136</v>
      </c>
      <c r="P1796" s="0" t="s">
        <v>3222</v>
      </c>
    </row>
    <row r="1797" customFormat="false" ht="15" hidden="false" customHeight="true" outlineLevel="0" collapsed="false">
      <c r="A1797" s="1" t="n">
        <v>3</v>
      </c>
      <c r="B1797" s="18" t="n">
        <v>46189</v>
      </c>
      <c r="C1797" s="1" t="n">
        <v>11</v>
      </c>
      <c r="D1797" s="1" t="s">
        <v>3228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4085</v>
      </c>
      <c r="N1797" s="1" t="n">
        <v>18</v>
      </c>
      <c r="O1797" s="1" t="n">
        <v>68</v>
      </c>
      <c r="P1797" s="0" t="s">
        <v>3222</v>
      </c>
    </row>
    <row r="1798" customFormat="false" ht="15" hidden="false" customHeight="true" outlineLevel="0" collapsed="false">
      <c r="A1798" s="1" t="n">
        <v>3</v>
      </c>
      <c r="B1798" s="18" t="n">
        <v>46189</v>
      </c>
      <c r="C1798" s="1" t="n">
        <v>11</v>
      </c>
      <c r="D1798" s="1" t="s">
        <v>3228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4086</v>
      </c>
      <c r="N1798" s="1" t="n">
        <v>24</v>
      </c>
      <c r="O1798" s="1" t="n">
        <v>18</v>
      </c>
      <c r="P1798" s="0" t="s">
        <v>3222</v>
      </c>
    </row>
    <row r="1799" customFormat="false" ht="15" hidden="false" customHeight="true" outlineLevel="0" collapsed="false">
      <c r="A1799" s="1" t="n">
        <v>3</v>
      </c>
      <c r="B1799" s="18" t="n">
        <v>46189</v>
      </c>
      <c r="C1799" s="1" t="n">
        <v>11</v>
      </c>
      <c r="D1799" s="1" t="s">
        <v>3228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4087</v>
      </c>
      <c r="N1799" s="1" t="n">
        <v>24</v>
      </c>
      <c r="O1799" s="1" t="n">
        <v>22</v>
      </c>
      <c r="P1799" s="0" t="s">
        <v>3222</v>
      </c>
    </row>
    <row r="1800" customFormat="false" ht="15" hidden="false" customHeight="true" outlineLevel="0" collapsed="false">
      <c r="A1800" s="1" t="n">
        <v>3</v>
      </c>
      <c r="B1800" s="18" t="n">
        <v>46189</v>
      </c>
      <c r="C1800" s="1" t="n">
        <v>11</v>
      </c>
      <c r="D1800" s="1" t="s">
        <v>3228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4088</v>
      </c>
      <c r="N1800" s="1" t="n">
        <v>36</v>
      </c>
      <c r="O1800" s="1" t="n">
        <v>136</v>
      </c>
      <c r="P1800" s="0" t="s">
        <v>3222</v>
      </c>
    </row>
    <row r="1801" customFormat="false" ht="15" hidden="false" customHeight="true" outlineLevel="0" collapsed="false">
      <c r="A1801" s="1" t="n">
        <v>3</v>
      </c>
      <c r="B1801" s="18" t="n">
        <v>46189</v>
      </c>
      <c r="C1801" s="1" t="n">
        <v>11</v>
      </c>
      <c r="D1801" s="1" t="s">
        <v>3228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4089</v>
      </c>
      <c r="N1801" s="1" t="n">
        <v>24</v>
      </c>
      <c r="O1801" s="1" t="n">
        <v>24.2</v>
      </c>
      <c r="P1801" s="0" t="s">
        <v>3222</v>
      </c>
    </row>
    <row r="1802" customFormat="false" ht="15" hidden="false" customHeight="true" outlineLevel="0" collapsed="false">
      <c r="A1802" s="1" t="n">
        <v>3</v>
      </c>
      <c r="B1802" s="18" t="n">
        <v>46189</v>
      </c>
      <c r="C1802" s="1" t="n">
        <v>11</v>
      </c>
      <c r="D1802" s="1" t="s">
        <v>3228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4090</v>
      </c>
      <c r="N1802" s="1" t="n">
        <v>24</v>
      </c>
      <c r="O1802" s="1" t="n">
        <v>51</v>
      </c>
      <c r="P1802" s="0" t="s">
        <v>3222</v>
      </c>
    </row>
    <row r="1803" customFormat="false" ht="15" hidden="false" customHeight="true" outlineLevel="0" collapsed="false">
      <c r="A1803" s="1" t="n">
        <v>3</v>
      </c>
      <c r="B1803" s="18" t="n">
        <v>46189</v>
      </c>
      <c r="C1803" s="1" t="n">
        <v>11</v>
      </c>
      <c r="D1803" s="1" t="s">
        <v>3228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4091</v>
      </c>
      <c r="N1803" s="1" t="n">
        <v>24</v>
      </c>
      <c r="O1803" s="1" t="n">
        <v>51</v>
      </c>
      <c r="P1803" s="0" t="s">
        <v>3222</v>
      </c>
    </row>
    <row r="1804" customFormat="false" ht="15" hidden="false" customHeight="true" outlineLevel="0" collapsed="false">
      <c r="A1804" s="1" t="n">
        <v>3</v>
      </c>
      <c r="B1804" s="18" t="n">
        <v>46189</v>
      </c>
      <c r="C1804" s="1" t="n">
        <v>11</v>
      </c>
      <c r="D1804" s="1" t="s">
        <v>3228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4092</v>
      </c>
      <c r="N1804" s="1" t="n">
        <v>12</v>
      </c>
      <c r="O1804" s="1" t="n">
        <v>12.8</v>
      </c>
      <c r="P1804" s="0" t="s">
        <v>3222</v>
      </c>
    </row>
    <row r="1805" customFormat="false" ht="15" hidden="false" customHeight="true" outlineLevel="0" collapsed="false">
      <c r="A1805" s="1" t="n">
        <v>3</v>
      </c>
      <c r="B1805" s="18" t="n">
        <v>46189</v>
      </c>
      <c r="C1805" s="1" t="n">
        <v>11</v>
      </c>
      <c r="D1805" s="1" t="s">
        <v>3228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4093</v>
      </c>
      <c r="N1805" s="1" t="n">
        <v>36</v>
      </c>
      <c r="O1805" s="1" t="n">
        <v>100.8</v>
      </c>
      <c r="P1805" s="0" t="s">
        <v>3222</v>
      </c>
    </row>
    <row r="1806" customFormat="false" ht="15" hidden="false" customHeight="true" outlineLevel="0" collapsed="false">
      <c r="A1806" s="1" t="n">
        <v>3</v>
      </c>
      <c r="B1806" s="18" t="n">
        <v>46189</v>
      </c>
      <c r="C1806" s="1" t="n">
        <v>11</v>
      </c>
      <c r="D1806" s="1" t="s">
        <v>3228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4094</v>
      </c>
      <c r="N1806" s="1" t="n">
        <v>12</v>
      </c>
      <c r="O1806" s="1" t="n">
        <v>12.8</v>
      </c>
      <c r="P1806" s="0" t="s">
        <v>3222</v>
      </c>
    </row>
    <row r="1807" customFormat="false" ht="15" hidden="false" customHeight="true" outlineLevel="0" collapsed="false">
      <c r="A1807" s="1" t="n">
        <v>3</v>
      </c>
      <c r="B1807" s="18" t="n">
        <v>46189</v>
      </c>
      <c r="C1807" s="1" t="n">
        <v>11</v>
      </c>
      <c r="D1807" s="1" t="s">
        <v>3228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4095</v>
      </c>
      <c r="N1807" s="1" t="n">
        <v>36</v>
      </c>
      <c r="O1807" s="1" t="n">
        <v>100.8</v>
      </c>
      <c r="P1807" s="0" t="s">
        <v>3222</v>
      </c>
    </row>
    <row r="1808" customFormat="false" ht="15" hidden="false" customHeight="true" outlineLevel="0" collapsed="false">
      <c r="A1808" s="1" t="n">
        <v>3</v>
      </c>
      <c r="B1808" s="18" t="n">
        <v>46189</v>
      </c>
      <c r="C1808" s="1" t="n">
        <v>11</v>
      </c>
      <c r="D1808" s="1" t="s">
        <v>3228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4096</v>
      </c>
      <c r="N1808" s="1" t="n">
        <v>12</v>
      </c>
      <c r="O1808" s="1" t="n">
        <v>12.8</v>
      </c>
      <c r="P1808" s="0" t="s">
        <v>3222</v>
      </c>
    </row>
    <row r="1809" customFormat="false" ht="15" hidden="false" customHeight="true" outlineLevel="0" collapsed="false">
      <c r="A1809" s="1" t="n">
        <v>3</v>
      </c>
      <c r="B1809" s="18" t="n">
        <v>46189</v>
      </c>
      <c r="C1809" s="1" t="n">
        <v>11</v>
      </c>
      <c r="D1809" s="1" t="s">
        <v>3228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4097</v>
      </c>
      <c r="N1809" s="1" t="n">
        <v>18</v>
      </c>
      <c r="O1809" s="1" t="n">
        <v>71</v>
      </c>
      <c r="P1809" s="0" t="s">
        <v>3222</v>
      </c>
    </row>
    <row r="1810" customFormat="false" ht="15" hidden="false" customHeight="true" outlineLevel="0" collapsed="false">
      <c r="A1810" s="1" t="n">
        <v>3</v>
      </c>
      <c r="B1810" s="18" t="n">
        <v>46189</v>
      </c>
      <c r="C1810" s="1" t="n">
        <v>11</v>
      </c>
      <c r="D1810" s="1" t="s">
        <v>3228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4098</v>
      </c>
      <c r="N1810" s="1" t="n">
        <v>90</v>
      </c>
      <c r="O1810" s="1" t="n">
        <v>210</v>
      </c>
      <c r="P1810" s="0" t="s">
        <v>3222</v>
      </c>
    </row>
    <row r="1811" customFormat="false" ht="15" hidden="false" customHeight="true" outlineLevel="0" collapsed="false">
      <c r="A1811" s="1" t="n">
        <v>3</v>
      </c>
      <c r="B1811" s="18" t="n">
        <v>46189</v>
      </c>
      <c r="C1811" s="1" t="n">
        <v>11</v>
      </c>
      <c r="D1811" s="1" t="s">
        <v>3228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4099</v>
      </c>
      <c r="N1811" s="1" t="n">
        <v>12</v>
      </c>
      <c r="O1811" s="1" t="n">
        <v>92.4</v>
      </c>
      <c r="P1811" s="0" t="s">
        <v>3222</v>
      </c>
    </row>
    <row r="1812" customFormat="false" ht="15" hidden="false" customHeight="true" outlineLevel="0" collapsed="false">
      <c r="A1812" s="1" t="n">
        <v>3</v>
      </c>
      <c r="B1812" s="18" t="n">
        <v>46189</v>
      </c>
      <c r="C1812" s="1" t="n">
        <v>11</v>
      </c>
      <c r="D1812" s="1" t="s">
        <v>3228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4100</v>
      </c>
      <c r="N1812" s="1" t="n">
        <v>12</v>
      </c>
      <c r="O1812" s="1" t="n">
        <v>92.4</v>
      </c>
      <c r="P1812" s="0" t="s">
        <v>3222</v>
      </c>
    </row>
    <row r="1813" customFormat="false" ht="15" hidden="false" customHeight="true" outlineLevel="0" collapsed="false">
      <c r="A1813" s="1" t="n">
        <v>3</v>
      </c>
      <c r="B1813" s="18" t="n">
        <v>46189</v>
      </c>
      <c r="C1813" s="1" t="n">
        <v>11</v>
      </c>
      <c r="D1813" s="1" t="s">
        <v>3228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4101</v>
      </c>
      <c r="N1813" s="1" t="n">
        <v>72</v>
      </c>
      <c r="O1813" s="1" t="n">
        <v>195</v>
      </c>
      <c r="P1813" s="0" t="s">
        <v>3222</v>
      </c>
    </row>
    <row r="1814" customFormat="false" ht="15" hidden="false" customHeight="true" outlineLevel="0" collapsed="false">
      <c r="A1814" s="1" t="n">
        <v>3</v>
      </c>
      <c r="B1814" s="18" t="n">
        <v>46189</v>
      </c>
      <c r="C1814" s="1" t="n">
        <v>11</v>
      </c>
      <c r="D1814" s="1" t="s">
        <v>3228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4102</v>
      </c>
      <c r="N1814" s="1" t="n">
        <v>72</v>
      </c>
      <c r="O1814" s="1" t="n">
        <v>195</v>
      </c>
      <c r="P1814" s="0" t="s">
        <v>3222</v>
      </c>
    </row>
    <row r="1815" customFormat="false" ht="15" hidden="false" customHeight="true" outlineLevel="0" collapsed="false">
      <c r="A1815" s="1" t="n">
        <v>3</v>
      </c>
      <c r="B1815" s="18" t="n">
        <v>46189</v>
      </c>
      <c r="C1815" s="1" t="n">
        <v>11</v>
      </c>
      <c r="D1815" s="1" t="s">
        <v>3228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4103</v>
      </c>
      <c r="N1815" s="1" t="n">
        <v>48</v>
      </c>
      <c r="O1815" s="1" t="n">
        <v>130</v>
      </c>
      <c r="P1815" s="0" t="s">
        <v>3222</v>
      </c>
    </row>
    <row r="1816" customFormat="false" ht="15" hidden="false" customHeight="true" outlineLevel="0" collapsed="false">
      <c r="A1816" s="1" t="n">
        <v>3</v>
      </c>
      <c r="B1816" s="18" t="n">
        <v>46189</v>
      </c>
      <c r="C1816" s="1" t="n">
        <v>11</v>
      </c>
      <c r="D1816" s="1" t="s">
        <v>3228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4104</v>
      </c>
      <c r="N1816" s="1" t="n">
        <v>48</v>
      </c>
      <c r="O1816" s="1" t="n">
        <v>130</v>
      </c>
      <c r="P1816" s="0" t="s">
        <v>3222</v>
      </c>
    </row>
    <row r="1817" customFormat="false" ht="15" hidden="false" customHeight="true" outlineLevel="0" collapsed="false">
      <c r="A1817" s="1" t="n">
        <v>3</v>
      </c>
      <c r="B1817" s="18" t="n">
        <v>46189</v>
      </c>
      <c r="C1817" s="1" t="n">
        <v>11</v>
      </c>
      <c r="D1817" s="1" t="s">
        <v>3228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4105</v>
      </c>
      <c r="N1817" s="1" t="n">
        <v>12</v>
      </c>
      <c r="O1817" s="1" t="n">
        <v>107.88</v>
      </c>
      <c r="P1817" s="0" t="s">
        <v>3222</v>
      </c>
    </row>
    <row r="1818" customFormat="false" ht="15" hidden="false" customHeight="true" outlineLevel="0" collapsed="false">
      <c r="A1818" s="1" t="n">
        <v>3</v>
      </c>
      <c r="B1818" s="18" t="n">
        <v>46189</v>
      </c>
      <c r="C1818" s="1" t="n">
        <v>11</v>
      </c>
      <c r="D1818" s="1" t="s">
        <v>3228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4105</v>
      </c>
      <c r="N1818" s="1" t="n">
        <v>12</v>
      </c>
      <c r="O1818" s="1" t="n">
        <v>107.88</v>
      </c>
      <c r="P1818" s="0" t="s">
        <v>3222</v>
      </c>
    </row>
    <row r="1819" customFormat="false" ht="15" hidden="false" customHeight="true" outlineLevel="0" collapsed="false">
      <c r="A1819" s="1" t="n">
        <v>3</v>
      </c>
      <c r="B1819" s="18" t="n">
        <v>46189</v>
      </c>
      <c r="C1819" s="1" t="n">
        <v>11</v>
      </c>
      <c r="D1819" s="1" t="s">
        <v>3228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4106</v>
      </c>
      <c r="N1819" s="1" t="n">
        <v>12</v>
      </c>
      <c r="O1819" s="1" t="n">
        <v>107.88</v>
      </c>
      <c r="P1819" s="0" t="s">
        <v>3222</v>
      </c>
    </row>
    <row r="1820" customFormat="false" ht="15" hidden="false" customHeight="true" outlineLevel="0" collapsed="false">
      <c r="A1820" s="1" t="n">
        <v>3</v>
      </c>
      <c r="B1820" s="18" t="n">
        <v>46189</v>
      </c>
      <c r="C1820" s="1" t="n">
        <v>11</v>
      </c>
      <c r="D1820" s="1" t="s">
        <v>3228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4107</v>
      </c>
      <c r="N1820" s="1" t="n">
        <v>12</v>
      </c>
      <c r="O1820" s="1" t="n">
        <v>56.5</v>
      </c>
      <c r="P1820" s="0" t="s">
        <v>3222</v>
      </c>
    </row>
    <row r="1821" customFormat="false" ht="15" hidden="false" customHeight="true" outlineLevel="0" collapsed="false">
      <c r="A1821" s="1" t="n">
        <v>3</v>
      </c>
      <c r="B1821" s="18" t="n">
        <v>46189</v>
      </c>
      <c r="C1821" s="1" t="n">
        <v>11</v>
      </c>
      <c r="D1821" s="1" t="s">
        <v>3228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4108</v>
      </c>
      <c r="N1821" s="1" t="n">
        <v>12</v>
      </c>
      <c r="O1821" s="1" t="n">
        <v>56.5</v>
      </c>
      <c r="P1821" s="0" t="s">
        <v>3222</v>
      </c>
    </row>
    <row r="1822" customFormat="false" ht="15" hidden="false" customHeight="true" outlineLevel="0" collapsed="false">
      <c r="A1822" s="1" t="n">
        <v>3</v>
      </c>
      <c r="B1822" s="18" t="n">
        <v>46189</v>
      </c>
      <c r="C1822" s="1" t="n">
        <v>11</v>
      </c>
      <c r="D1822" s="1" t="s">
        <v>3228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4109</v>
      </c>
      <c r="N1822" s="1" t="n">
        <v>12</v>
      </c>
      <c r="O1822" s="1" t="n">
        <v>56.5</v>
      </c>
      <c r="P1822" s="0" t="s">
        <v>3222</v>
      </c>
    </row>
    <row r="1823" customFormat="false" ht="15" hidden="false" customHeight="true" outlineLevel="0" collapsed="false">
      <c r="A1823" s="1" t="n">
        <v>3</v>
      </c>
      <c r="B1823" s="18" t="n">
        <v>46189</v>
      </c>
      <c r="C1823" s="1" t="n">
        <v>11</v>
      </c>
      <c r="D1823" s="1" t="s">
        <v>3228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4110</v>
      </c>
      <c r="N1823" s="1" t="n">
        <v>12</v>
      </c>
      <c r="O1823" s="1" t="n">
        <v>92.4</v>
      </c>
      <c r="P1823" s="0" t="s">
        <v>3222</v>
      </c>
    </row>
    <row r="1824" customFormat="false" ht="15" hidden="false" customHeight="true" outlineLevel="0" collapsed="false">
      <c r="A1824" s="1" t="n">
        <v>3</v>
      </c>
      <c r="B1824" s="18" t="n">
        <v>46189</v>
      </c>
      <c r="C1824" s="1" t="n">
        <v>11</v>
      </c>
      <c r="D1824" s="1" t="s">
        <v>3228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4111</v>
      </c>
      <c r="N1824" s="1" t="n">
        <v>12</v>
      </c>
      <c r="O1824" s="1" t="n">
        <v>56.4</v>
      </c>
      <c r="P1824" s="0" t="s">
        <v>3222</v>
      </c>
    </row>
    <row r="1825" customFormat="false" ht="15" hidden="false" customHeight="true" outlineLevel="0" collapsed="false">
      <c r="A1825" s="1" t="n">
        <v>3</v>
      </c>
      <c r="B1825" s="18" t="n">
        <v>46189</v>
      </c>
      <c r="C1825" s="1" t="n">
        <v>11</v>
      </c>
      <c r="D1825" s="1" t="s">
        <v>3228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4112</v>
      </c>
      <c r="N1825" s="1" t="n">
        <v>12</v>
      </c>
      <c r="O1825" s="1" t="n">
        <v>56.5</v>
      </c>
      <c r="P1825" s="0" t="s">
        <v>3222</v>
      </c>
    </row>
    <row r="1826" customFormat="false" ht="15" hidden="false" customHeight="true" outlineLevel="0" collapsed="false">
      <c r="A1826" s="1" t="n">
        <v>3</v>
      </c>
      <c r="B1826" s="18" t="n">
        <v>46189</v>
      </c>
      <c r="C1826" s="1" t="n">
        <v>11</v>
      </c>
      <c r="D1826" s="1" t="s">
        <v>3228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4113</v>
      </c>
      <c r="N1826" s="1" t="n">
        <v>60</v>
      </c>
      <c r="O1826" s="1" t="n">
        <v>95</v>
      </c>
      <c r="P1826" s="0" t="s">
        <v>3222</v>
      </c>
    </row>
    <row r="1827" customFormat="false" ht="15" hidden="false" customHeight="true" outlineLevel="0" collapsed="false">
      <c r="A1827" s="1" t="n">
        <v>3</v>
      </c>
      <c r="B1827" s="18" t="n">
        <v>46189</v>
      </c>
      <c r="C1827" s="1" t="n">
        <v>11</v>
      </c>
      <c r="D1827" s="1" t="s">
        <v>3228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4114</v>
      </c>
      <c r="N1827" s="1" t="n">
        <v>6</v>
      </c>
      <c r="O1827" s="1" t="n">
        <v>31.62</v>
      </c>
      <c r="P1827" s="0" t="s">
        <v>3222</v>
      </c>
    </row>
    <row r="1828" customFormat="false" ht="15" hidden="false" customHeight="true" outlineLevel="0" collapsed="false">
      <c r="A1828" s="1" t="n">
        <v>3</v>
      </c>
      <c r="B1828" s="18" t="n">
        <v>46189</v>
      </c>
      <c r="C1828" s="1" t="n">
        <v>11</v>
      </c>
      <c r="D1828" s="1" t="s">
        <v>3228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4115</v>
      </c>
      <c r="N1828" s="1" t="n">
        <v>6</v>
      </c>
      <c r="O1828" s="1" t="n">
        <v>22.74</v>
      </c>
      <c r="P1828" s="0" t="s">
        <v>3222</v>
      </c>
    </row>
    <row r="1829" customFormat="false" ht="15" hidden="false" customHeight="true" outlineLevel="0" collapsed="false">
      <c r="A1829" s="1" t="n">
        <v>3</v>
      </c>
      <c r="B1829" s="18" t="n">
        <v>46189</v>
      </c>
      <c r="C1829" s="1" t="n">
        <v>11</v>
      </c>
      <c r="D1829" s="1" t="s">
        <v>3228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4116</v>
      </c>
      <c r="N1829" s="1" t="n">
        <v>60</v>
      </c>
      <c r="O1829" s="1" t="n">
        <v>89.76</v>
      </c>
      <c r="P1829" s="0" t="s">
        <v>3222</v>
      </c>
    </row>
    <row r="1830" customFormat="false" ht="15" hidden="false" customHeight="true" outlineLevel="0" collapsed="false">
      <c r="A1830" s="1" t="n">
        <v>3</v>
      </c>
      <c r="B1830" s="18" t="n">
        <v>46189</v>
      </c>
      <c r="C1830" s="1" t="n">
        <v>11</v>
      </c>
      <c r="D1830" s="1" t="s">
        <v>3228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4116</v>
      </c>
      <c r="N1830" s="1" t="n">
        <v>20</v>
      </c>
      <c r="O1830" s="1" t="n">
        <v>79.8</v>
      </c>
      <c r="P1830" s="0" t="s">
        <v>3222</v>
      </c>
    </row>
    <row r="1831" customFormat="false" ht="15" hidden="false" customHeight="true" outlineLevel="0" collapsed="false">
      <c r="A1831" s="1" t="n">
        <v>3</v>
      </c>
      <c r="B1831" s="18" t="n">
        <v>46189</v>
      </c>
      <c r="C1831" s="1" t="n">
        <v>11</v>
      </c>
      <c r="D1831" s="1" t="s">
        <v>3228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4117</v>
      </c>
      <c r="N1831" s="1" t="n">
        <v>6</v>
      </c>
      <c r="O1831" s="1" t="n">
        <v>22.74</v>
      </c>
      <c r="P1831" s="0" t="s">
        <v>3222</v>
      </c>
    </row>
    <row r="1832" customFormat="false" ht="15" hidden="false" customHeight="true" outlineLevel="0" collapsed="false">
      <c r="A1832" s="1" t="n">
        <v>3</v>
      </c>
      <c r="B1832" s="18" t="n">
        <v>46189</v>
      </c>
      <c r="C1832" s="1" t="n">
        <v>11</v>
      </c>
      <c r="D1832" s="1" t="s">
        <v>3228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4118</v>
      </c>
      <c r="N1832" s="1" t="n">
        <v>6</v>
      </c>
      <c r="O1832" s="1" t="n">
        <v>22.74</v>
      </c>
      <c r="P1832" s="0" t="s">
        <v>3222</v>
      </c>
    </row>
    <row r="1833" customFormat="false" ht="15" hidden="false" customHeight="true" outlineLevel="0" collapsed="false">
      <c r="A1833" s="1" t="n">
        <v>3</v>
      </c>
      <c r="B1833" s="18" t="n">
        <v>46189</v>
      </c>
      <c r="C1833" s="1" t="n">
        <v>11</v>
      </c>
      <c r="D1833" s="1" t="s">
        <v>3228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4119</v>
      </c>
      <c r="N1833" s="1" t="n">
        <v>20</v>
      </c>
      <c r="O1833" s="1" t="n">
        <v>103.6</v>
      </c>
      <c r="P1833" s="0" t="s">
        <v>3222</v>
      </c>
    </row>
    <row r="1834" customFormat="false" ht="15" hidden="false" customHeight="true" outlineLevel="0" collapsed="false">
      <c r="A1834" s="1" t="n">
        <v>3</v>
      </c>
      <c r="B1834" s="18" t="n">
        <v>46189</v>
      </c>
      <c r="C1834" s="1" t="n">
        <v>11</v>
      </c>
      <c r="D1834" s="1" t="s">
        <v>3228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4120</v>
      </c>
      <c r="N1834" s="1" t="n">
        <v>6</v>
      </c>
      <c r="O1834" s="1" t="n">
        <v>54</v>
      </c>
      <c r="P1834" s="0" t="s">
        <v>3222</v>
      </c>
    </row>
    <row r="1835" customFormat="false" ht="15" hidden="false" customHeight="true" outlineLevel="0" collapsed="false">
      <c r="A1835" s="1" t="n">
        <v>3</v>
      </c>
      <c r="B1835" s="18" t="n">
        <v>46189</v>
      </c>
      <c r="C1835" s="1" t="n">
        <v>11</v>
      </c>
      <c r="D1835" s="1" t="s">
        <v>3228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4120</v>
      </c>
      <c r="N1835" s="1" t="n">
        <v>6</v>
      </c>
      <c r="O1835" s="1" t="n">
        <v>59.61</v>
      </c>
      <c r="P1835" s="0" t="s">
        <v>3222</v>
      </c>
    </row>
    <row r="1836" customFormat="false" ht="15" hidden="false" customHeight="true" outlineLevel="0" collapsed="false">
      <c r="A1836" s="1" t="n">
        <v>3</v>
      </c>
      <c r="B1836" s="18" t="n">
        <v>46189</v>
      </c>
      <c r="C1836" s="1" t="n">
        <v>11</v>
      </c>
      <c r="D1836" s="1" t="s">
        <v>3228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4120</v>
      </c>
      <c r="N1836" s="1" t="n">
        <v>6</v>
      </c>
      <c r="O1836" s="1" t="n">
        <v>56.76</v>
      </c>
      <c r="P1836" s="0" t="s">
        <v>3222</v>
      </c>
    </row>
    <row r="1837" customFormat="false" ht="15" hidden="false" customHeight="true" outlineLevel="0" collapsed="false">
      <c r="A1837" s="1" t="n">
        <v>3</v>
      </c>
      <c r="B1837" s="18" t="n">
        <v>46189</v>
      </c>
      <c r="C1837" s="1" t="n">
        <v>11</v>
      </c>
      <c r="D1837" s="1" t="s">
        <v>3228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4120</v>
      </c>
      <c r="N1837" s="1" t="n">
        <v>6</v>
      </c>
      <c r="O1837" s="1" t="n">
        <v>58.59</v>
      </c>
      <c r="P1837" s="0" t="s">
        <v>3222</v>
      </c>
    </row>
    <row r="1838" customFormat="false" ht="15" hidden="false" customHeight="true" outlineLevel="0" collapsed="false">
      <c r="A1838" s="1" t="n">
        <v>3</v>
      </c>
      <c r="B1838" s="18" t="n">
        <v>46189</v>
      </c>
      <c r="C1838" s="1" t="n">
        <v>11</v>
      </c>
      <c r="D1838" s="1" t="s">
        <v>3228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4121</v>
      </c>
      <c r="N1838" s="1" t="n">
        <v>6</v>
      </c>
      <c r="O1838" s="1" t="n">
        <v>46.56</v>
      </c>
      <c r="P1838" s="0" t="s">
        <v>3222</v>
      </c>
    </row>
    <row r="1839" customFormat="false" ht="15" hidden="false" customHeight="true" outlineLevel="0" collapsed="false">
      <c r="A1839" s="1" t="n">
        <v>3</v>
      </c>
      <c r="B1839" s="18" t="n">
        <v>46189</v>
      </c>
      <c r="C1839" s="1" t="n">
        <v>11</v>
      </c>
      <c r="D1839" s="1" t="s">
        <v>3228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4122</v>
      </c>
      <c r="N1839" s="1" t="n">
        <v>6</v>
      </c>
      <c r="O1839" s="1" t="n">
        <v>22.74</v>
      </c>
      <c r="P1839" s="0" t="s">
        <v>3222</v>
      </c>
    </row>
    <row r="1840" customFormat="false" ht="15" hidden="false" customHeight="true" outlineLevel="0" collapsed="false">
      <c r="A1840" s="1" t="n">
        <v>3</v>
      </c>
      <c r="B1840" s="18" t="n">
        <v>46189</v>
      </c>
      <c r="C1840" s="1" t="n">
        <v>11</v>
      </c>
      <c r="D1840" s="1" t="s">
        <v>3228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4123</v>
      </c>
      <c r="N1840" s="1" t="n">
        <v>12</v>
      </c>
      <c r="O1840" s="1" t="n">
        <v>92.4</v>
      </c>
      <c r="P1840" s="0" t="s">
        <v>3222</v>
      </c>
    </row>
    <row r="1841" customFormat="false" ht="15" hidden="false" customHeight="true" outlineLevel="0" collapsed="false">
      <c r="A1841" s="1" t="n">
        <v>3</v>
      </c>
      <c r="B1841" s="18" t="n">
        <v>46189</v>
      </c>
      <c r="C1841" s="1" t="n">
        <v>11</v>
      </c>
      <c r="D1841" s="1" t="s">
        <v>3228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4124</v>
      </c>
      <c r="N1841" s="1" t="n">
        <v>6</v>
      </c>
      <c r="O1841" s="1" t="n">
        <v>119.04</v>
      </c>
      <c r="P1841" s="0" t="s">
        <v>3222</v>
      </c>
    </row>
    <row r="1842" customFormat="false" ht="15" hidden="false" customHeight="true" outlineLevel="0" collapsed="false">
      <c r="A1842" s="1" t="n">
        <v>3</v>
      </c>
      <c r="B1842" s="18" t="n">
        <v>46189</v>
      </c>
      <c r="C1842" s="1" t="n">
        <v>11</v>
      </c>
      <c r="D1842" s="1" t="s">
        <v>3228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4125</v>
      </c>
      <c r="N1842" s="1" t="n">
        <v>6</v>
      </c>
      <c r="O1842" s="1" t="n">
        <v>63.78</v>
      </c>
      <c r="P1842" s="0" t="s">
        <v>3222</v>
      </c>
    </row>
    <row r="1843" customFormat="false" ht="15" hidden="false" customHeight="true" outlineLevel="0" collapsed="false">
      <c r="A1843" s="1" t="n">
        <v>3</v>
      </c>
      <c r="B1843" s="18" t="n">
        <v>46189</v>
      </c>
      <c r="C1843" s="1" t="n">
        <v>11</v>
      </c>
      <c r="D1843" s="1" t="s">
        <v>3228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4126</v>
      </c>
      <c r="N1843" s="1" t="n">
        <v>72</v>
      </c>
      <c r="O1843" s="1" t="n">
        <v>143</v>
      </c>
      <c r="P1843" s="0" t="s">
        <v>3222</v>
      </c>
    </row>
    <row r="1844" customFormat="false" ht="15" hidden="false" customHeight="true" outlineLevel="0" collapsed="false">
      <c r="A1844" s="1" t="n">
        <v>3</v>
      </c>
      <c r="B1844" s="18" t="n">
        <v>46189</v>
      </c>
      <c r="C1844" s="1" t="n">
        <v>11</v>
      </c>
      <c r="D1844" s="1" t="s">
        <v>3228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4127</v>
      </c>
      <c r="N1844" s="1" t="n">
        <v>72</v>
      </c>
      <c r="O1844" s="1" t="n">
        <v>143</v>
      </c>
      <c r="P1844" s="0" t="s">
        <v>3222</v>
      </c>
    </row>
    <row r="1845" customFormat="false" ht="15" hidden="false" customHeight="true" outlineLevel="0" collapsed="false">
      <c r="A1845" s="1" t="n">
        <v>3</v>
      </c>
      <c r="B1845" s="18" t="n">
        <v>46189</v>
      </c>
      <c r="C1845" s="1" t="n">
        <v>11</v>
      </c>
      <c r="D1845" s="1" t="s">
        <v>3228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4128</v>
      </c>
      <c r="N1845" s="1" t="n">
        <v>12</v>
      </c>
      <c r="O1845" s="1" t="n">
        <v>23.47</v>
      </c>
      <c r="P1845" s="0" t="s">
        <v>3222</v>
      </c>
    </row>
    <row r="1846" customFormat="false" ht="15" hidden="false" customHeight="true" outlineLevel="0" collapsed="false">
      <c r="A1846" s="1" t="n">
        <v>3</v>
      </c>
      <c r="B1846" s="18" t="n">
        <v>46189</v>
      </c>
      <c r="C1846" s="1" t="n">
        <v>11</v>
      </c>
      <c r="D1846" s="1" t="s">
        <v>3228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4129</v>
      </c>
      <c r="N1846" s="1" t="n">
        <v>240</v>
      </c>
      <c r="O1846" s="1" t="n">
        <v>827.51</v>
      </c>
      <c r="P1846" s="0" t="s">
        <v>3222</v>
      </c>
    </row>
    <row r="1847" customFormat="false" ht="15" hidden="false" customHeight="true" outlineLevel="0" collapsed="false">
      <c r="A1847" s="1" t="n">
        <v>3</v>
      </c>
      <c r="B1847" s="18" t="n">
        <v>46189</v>
      </c>
      <c r="C1847" s="1" t="n">
        <v>11</v>
      </c>
      <c r="D1847" s="1" t="s">
        <v>3228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3237</v>
      </c>
      <c r="N1847" s="1" t="n">
        <v>12</v>
      </c>
      <c r="O1847" s="1" t="n">
        <v>15</v>
      </c>
      <c r="P1847" s="0" t="s">
        <v>3222</v>
      </c>
    </row>
    <row r="1848" customFormat="false" ht="15" hidden="false" customHeight="true" outlineLevel="0" collapsed="false">
      <c r="A1848" s="1" t="n">
        <v>3</v>
      </c>
      <c r="B1848" s="18" t="n">
        <v>46189</v>
      </c>
      <c r="C1848" s="1" t="n">
        <v>11</v>
      </c>
      <c r="D1848" s="1" t="s">
        <v>3228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4130</v>
      </c>
      <c r="N1848" s="1" t="n">
        <v>12</v>
      </c>
      <c r="O1848" s="1" t="n">
        <v>22.74</v>
      </c>
      <c r="P1848" s="0" t="s">
        <v>3222</v>
      </c>
    </row>
    <row r="1849" customFormat="false" ht="15" hidden="false" customHeight="true" outlineLevel="0" collapsed="false">
      <c r="A1849" s="1" t="n">
        <v>3</v>
      </c>
      <c r="B1849" s="18" t="n">
        <v>46189</v>
      </c>
      <c r="C1849" s="1" t="n">
        <v>11</v>
      </c>
      <c r="D1849" s="1" t="s">
        <v>3228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3373</v>
      </c>
      <c r="N1849" s="1" t="n">
        <v>60</v>
      </c>
      <c r="O1849" s="1" t="n">
        <v>420</v>
      </c>
      <c r="P1849" s="0" t="s">
        <v>3222</v>
      </c>
    </row>
    <row r="1850" customFormat="false" ht="15" hidden="false" customHeight="true" outlineLevel="0" collapsed="false">
      <c r="A1850" s="1" t="n">
        <v>3</v>
      </c>
      <c r="B1850" s="18" t="n">
        <v>46189</v>
      </c>
      <c r="C1850" s="1" t="n">
        <v>11</v>
      </c>
      <c r="D1850" s="1" t="s">
        <v>3228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4131</v>
      </c>
      <c r="N1850" s="1" t="n">
        <v>72</v>
      </c>
      <c r="O1850" s="1" t="n">
        <v>226.48</v>
      </c>
      <c r="P1850" s="0" t="s">
        <v>3222</v>
      </c>
    </row>
    <row r="1851" customFormat="false" ht="15" hidden="false" customHeight="true" outlineLevel="0" collapsed="false">
      <c r="A1851" s="1" t="n">
        <v>3</v>
      </c>
      <c r="B1851" s="18" t="n">
        <v>46189</v>
      </c>
      <c r="C1851" s="1" t="n">
        <v>11</v>
      </c>
      <c r="D1851" s="1" t="s">
        <v>3228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3817</v>
      </c>
      <c r="N1851" s="1" t="n">
        <v>48</v>
      </c>
      <c r="O1851" s="1" t="n">
        <v>147.11</v>
      </c>
      <c r="P1851" s="0" t="s">
        <v>3222</v>
      </c>
    </row>
    <row r="1852" customFormat="false" ht="15" hidden="false" customHeight="true" outlineLevel="0" collapsed="false">
      <c r="A1852" s="1" t="n">
        <v>3</v>
      </c>
      <c r="B1852" s="18" t="n">
        <v>46189</v>
      </c>
      <c r="C1852" s="1" t="n">
        <v>11</v>
      </c>
      <c r="D1852" s="1" t="s">
        <v>3228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3819</v>
      </c>
      <c r="N1852" s="1" t="n">
        <v>18</v>
      </c>
      <c r="O1852" s="1" t="n">
        <v>103.26</v>
      </c>
      <c r="P1852" s="0" t="s">
        <v>3222</v>
      </c>
    </row>
    <row r="1853" customFormat="false" ht="15" hidden="false" customHeight="true" outlineLevel="0" collapsed="false">
      <c r="A1853" s="1" t="n">
        <v>3</v>
      </c>
      <c r="B1853" s="18" t="n">
        <v>46189</v>
      </c>
      <c r="C1853" s="1" t="n">
        <v>11</v>
      </c>
      <c r="D1853" s="1" t="s">
        <v>3228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3247</v>
      </c>
      <c r="N1853" s="1" t="n">
        <v>126</v>
      </c>
      <c r="O1853" s="1" t="n">
        <v>830.77</v>
      </c>
      <c r="P1853" s="0" t="s">
        <v>3222</v>
      </c>
    </row>
    <row r="1854" customFormat="false" ht="15" hidden="false" customHeight="true" outlineLevel="0" collapsed="false">
      <c r="A1854" s="1" t="n">
        <v>3</v>
      </c>
      <c r="B1854" s="18" t="n">
        <v>46189</v>
      </c>
      <c r="C1854" s="1" t="n">
        <v>11</v>
      </c>
      <c r="D1854" s="1" t="s">
        <v>3228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3248</v>
      </c>
      <c r="N1854" s="1" t="n">
        <v>36</v>
      </c>
      <c r="O1854" s="1" t="n">
        <v>206.51</v>
      </c>
      <c r="P1854" s="0" t="s">
        <v>3222</v>
      </c>
    </row>
    <row r="1855" customFormat="false" ht="15" hidden="false" customHeight="true" outlineLevel="0" collapsed="false">
      <c r="A1855" s="1" t="n">
        <v>3</v>
      </c>
      <c r="B1855" s="18" t="n">
        <v>46189</v>
      </c>
      <c r="C1855" s="1" t="n">
        <v>22</v>
      </c>
      <c r="D1855" s="1" t="s">
        <v>3374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3389</v>
      </c>
      <c r="N1855" s="1" t="n">
        <v>3.261</v>
      </c>
      <c r="O1855" s="1" t="n">
        <v>76.12</v>
      </c>
      <c r="P1855" s="0" t="s">
        <v>3222</v>
      </c>
    </row>
    <row r="1856" customFormat="false" ht="15" hidden="false" customHeight="true" outlineLevel="0" collapsed="false">
      <c r="A1856" s="1" t="n">
        <v>3</v>
      </c>
      <c r="B1856" s="18" t="n">
        <v>46189</v>
      </c>
      <c r="C1856" s="1" t="n">
        <v>22</v>
      </c>
      <c r="D1856" s="1" t="s">
        <v>3374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3375</v>
      </c>
      <c r="N1856" s="1" t="n">
        <v>16.894</v>
      </c>
      <c r="O1856" s="1" t="n">
        <v>516.75</v>
      </c>
      <c r="P1856" s="0" t="s">
        <v>3222</v>
      </c>
    </row>
    <row r="1857" customFormat="false" ht="15" hidden="false" customHeight="true" outlineLevel="0" collapsed="false">
      <c r="A1857" s="1" t="n">
        <v>3</v>
      </c>
      <c r="B1857" s="18" t="n">
        <v>46189</v>
      </c>
      <c r="C1857" s="1" t="n">
        <v>22</v>
      </c>
      <c r="D1857" s="1" t="s">
        <v>3374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3376</v>
      </c>
      <c r="N1857" s="1" t="n">
        <v>31.661</v>
      </c>
      <c r="O1857" s="1" t="n">
        <v>1044.91</v>
      </c>
      <c r="P1857" s="0" t="s">
        <v>3222</v>
      </c>
    </row>
    <row r="1858" customFormat="false" ht="15" hidden="false" customHeight="true" outlineLevel="0" collapsed="false">
      <c r="A1858" s="1" t="n">
        <v>3</v>
      </c>
      <c r="B1858" s="18" t="n">
        <v>46189</v>
      </c>
      <c r="C1858" s="1" t="n">
        <v>22</v>
      </c>
      <c r="D1858" s="1" t="s">
        <v>3374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3377</v>
      </c>
      <c r="N1858" s="1" t="n">
        <v>6.735</v>
      </c>
      <c r="O1858" s="1" t="n">
        <v>254.81</v>
      </c>
      <c r="P1858" s="0" t="s">
        <v>3222</v>
      </c>
    </row>
    <row r="1859" customFormat="false" ht="15" hidden="false" customHeight="true" outlineLevel="0" collapsed="false">
      <c r="A1859" s="1" t="n">
        <v>3</v>
      </c>
      <c r="B1859" s="18" t="n">
        <v>46189</v>
      </c>
      <c r="C1859" s="1" t="n">
        <v>22</v>
      </c>
      <c r="D1859" s="1" t="s">
        <v>3374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3378</v>
      </c>
      <c r="N1859" s="1" t="n">
        <v>24.849</v>
      </c>
      <c r="O1859" s="1" t="n">
        <v>940.14</v>
      </c>
      <c r="P1859" s="0" t="s">
        <v>3222</v>
      </c>
    </row>
    <row r="1860" customFormat="false" ht="15" hidden="false" customHeight="true" outlineLevel="0" collapsed="false">
      <c r="A1860" s="1" t="n">
        <v>3</v>
      </c>
      <c r="B1860" s="18" t="n">
        <v>46189</v>
      </c>
      <c r="C1860" s="1" t="n">
        <v>22</v>
      </c>
      <c r="D1860" s="1" t="s">
        <v>3374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3379</v>
      </c>
      <c r="N1860" s="1" t="n">
        <v>12.97</v>
      </c>
      <c r="O1860" s="1" t="n">
        <v>532.48</v>
      </c>
      <c r="P1860" s="0" t="s">
        <v>3222</v>
      </c>
    </row>
    <row r="1861" customFormat="false" ht="15" hidden="false" customHeight="true" outlineLevel="0" collapsed="false">
      <c r="A1861" s="1" t="n">
        <v>3</v>
      </c>
      <c r="B1861" s="18" t="n">
        <v>46189</v>
      </c>
      <c r="C1861" s="1" t="n">
        <v>22</v>
      </c>
      <c r="D1861" s="1" t="s">
        <v>3374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3380</v>
      </c>
      <c r="N1861" s="1" t="n">
        <v>25.151</v>
      </c>
      <c r="O1861" s="1" t="n">
        <v>1113.56</v>
      </c>
      <c r="P1861" s="0" t="s">
        <v>3222</v>
      </c>
    </row>
    <row r="1862" customFormat="false" ht="15" hidden="false" customHeight="true" outlineLevel="0" collapsed="false">
      <c r="A1862" s="1" t="n">
        <v>3</v>
      </c>
      <c r="B1862" s="18" t="n">
        <v>46189</v>
      </c>
      <c r="C1862" s="1" t="n">
        <v>22</v>
      </c>
      <c r="D1862" s="1" t="s">
        <v>3374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3381</v>
      </c>
      <c r="N1862" s="1" t="n">
        <v>10.454</v>
      </c>
      <c r="O1862" s="1" t="n">
        <v>471.27</v>
      </c>
      <c r="P1862" s="0" t="s">
        <v>3222</v>
      </c>
    </row>
    <row r="1863" customFormat="false" ht="15" hidden="false" customHeight="true" outlineLevel="0" collapsed="false">
      <c r="A1863" s="1" t="n">
        <v>3</v>
      </c>
      <c r="B1863" s="18" t="n">
        <v>46189</v>
      </c>
      <c r="C1863" s="1" t="n">
        <v>22</v>
      </c>
      <c r="D1863" s="1" t="s">
        <v>3374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3382</v>
      </c>
      <c r="N1863" s="1" t="n">
        <v>3.686</v>
      </c>
      <c r="O1863" s="1" t="n">
        <v>151.33</v>
      </c>
      <c r="P1863" s="0" t="s">
        <v>3222</v>
      </c>
    </row>
    <row r="1864" customFormat="false" ht="15" hidden="false" customHeight="true" outlineLevel="0" collapsed="false">
      <c r="A1864" s="1" t="n">
        <v>3</v>
      </c>
      <c r="B1864" s="18" t="n">
        <v>46189</v>
      </c>
      <c r="C1864" s="1" t="n">
        <v>22</v>
      </c>
      <c r="D1864" s="1" t="s">
        <v>3374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3383</v>
      </c>
      <c r="N1864" s="1" t="n">
        <v>4.803</v>
      </c>
      <c r="O1864" s="1" t="n">
        <v>212.65</v>
      </c>
      <c r="P1864" s="0" t="s">
        <v>3222</v>
      </c>
    </row>
    <row r="1865" customFormat="false" ht="15" hidden="false" customHeight="true" outlineLevel="0" collapsed="false">
      <c r="A1865" s="1" t="n">
        <v>3</v>
      </c>
      <c r="B1865" s="18" t="n">
        <v>46189</v>
      </c>
      <c r="C1865" s="1" t="n">
        <v>22</v>
      </c>
      <c r="D1865" s="1" t="s">
        <v>3374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3384</v>
      </c>
      <c r="N1865" s="1" t="n">
        <v>3.905</v>
      </c>
      <c r="O1865" s="1" t="n">
        <v>204.34</v>
      </c>
      <c r="P1865" s="0" t="s">
        <v>3222</v>
      </c>
    </row>
    <row r="1866" customFormat="false" ht="15" hidden="false" customHeight="true" outlineLevel="0" collapsed="false">
      <c r="A1866" s="1" t="n">
        <v>3</v>
      </c>
      <c r="B1866" s="18" t="n">
        <v>46189</v>
      </c>
      <c r="C1866" s="1" t="n">
        <v>22</v>
      </c>
      <c r="D1866" s="1" t="s">
        <v>3374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3394</v>
      </c>
      <c r="N1866" s="1" t="n">
        <v>0.489</v>
      </c>
      <c r="O1866" s="1" t="n">
        <v>16.14</v>
      </c>
      <c r="P1866" s="0" t="s">
        <v>3222</v>
      </c>
    </row>
    <row r="1867" customFormat="false" ht="15" hidden="false" customHeight="true" outlineLevel="0" collapsed="false">
      <c r="A1867" s="1" t="n">
        <v>3</v>
      </c>
      <c r="B1867" s="18" t="n">
        <v>46189</v>
      </c>
      <c r="C1867" s="1" t="n">
        <v>22</v>
      </c>
      <c r="D1867" s="1" t="s">
        <v>3374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3385</v>
      </c>
      <c r="N1867" s="1" t="n">
        <v>3.004</v>
      </c>
      <c r="O1867" s="1" t="n">
        <v>108.82</v>
      </c>
      <c r="P1867" s="0" t="s">
        <v>3222</v>
      </c>
    </row>
    <row r="1868" customFormat="false" ht="15" hidden="false" customHeight="true" outlineLevel="0" collapsed="false">
      <c r="A1868" s="1" t="n">
        <v>3</v>
      </c>
      <c r="B1868" s="18" t="n">
        <v>46189</v>
      </c>
      <c r="C1868" s="1" t="n">
        <v>22</v>
      </c>
      <c r="D1868" s="1" t="s">
        <v>3374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3386</v>
      </c>
      <c r="N1868" s="1" t="n">
        <v>6.876</v>
      </c>
      <c r="O1868" s="1" t="n">
        <v>11.02</v>
      </c>
      <c r="P1868" s="0" t="s">
        <v>3222</v>
      </c>
    </row>
    <row r="1869" customFormat="false" ht="15" hidden="false" customHeight="true" outlineLevel="0" collapsed="false">
      <c r="A1869" s="1" t="n">
        <v>3</v>
      </c>
      <c r="B1869" s="18" t="n">
        <v>46189</v>
      </c>
      <c r="C1869" s="1" t="n">
        <v>22</v>
      </c>
      <c r="D1869" s="1" t="s">
        <v>3374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3387</v>
      </c>
      <c r="N1869" s="1" t="n">
        <v>22.63</v>
      </c>
      <c r="O1869" s="1" t="n">
        <v>54.48</v>
      </c>
      <c r="P1869" s="0" t="s">
        <v>3222</v>
      </c>
    </row>
    <row r="1870" customFormat="false" ht="15" hidden="false" customHeight="true" outlineLevel="0" collapsed="false">
      <c r="A1870" s="1" t="n">
        <v>3</v>
      </c>
      <c r="B1870" s="18" t="n">
        <v>46189</v>
      </c>
      <c r="C1870" s="1" t="n">
        <v>22</v>
      </c>
      <c r="D1870" s="1" t="s">
        <v>3374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3388</v>
      </c>
      <c r="N1870" s="1" t="n">
        <v>1.032</v>
      </c>
      <c r="O1870" s="1" t="n">
        <v>0</v>
      </c>
      <c r="P1870" s="0" t="s">
        <v>3222</v>
      </c>
    </row>
    <row r="1871" customFormat="false" ht="15" hidden="false" customHeight="true" outlineLevel="0" collapsed="false">
      <c r="A1871" s="1" t="n">
        <v>3</v>
      </c>
      <c r="B1871" s="18" t="n">
        <v>46189</v>
      </c>
      <c r="C1871" s="1" t="n">
        <v>100</v>
      </c>
      <c r="D1871" s="1" t="s">
        <v>3395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3389</v>
      </c>
      <c r="N1871" s="1" t="n">
        <v>3.261</v>
      </c>
      <c r="O1871" s="1" t="n">
        <v>76.12</v>
      </c>
      <c r="P1871" s="0" t="s">
        <v>3222</v>
      </c>
    </row>
    <row r="1872" customFormat="false" ht="15" hidden="false" customHeight="true" outlineLevel="0" collapsed="false">
      <c r="A1872" s="1" t="n">
        <v>3</v>
      </c>
      <c r="B1872" s="18" t="n">
        <v>46189</v>
      </c>
      <c r="C1872" s="1" t="n">
        <v>100</v>
      </c>
      <c r="D1872" s="1" t="s">
        <v>3395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3375</v>
      </c>
      <c r="N1872" s="1" t="n">
        <v>16.894</v>
      </c>
      <c r="O1872" s="1" t="n">
        <v>516.75</v>
      </c>
      <c r="P1872" s="0" t="s">
        <v>3222</v>
      </c>
    </row>
    <row r="1873" customFormat="false" ht="15" hidden="false" customHeight="true" outlineLevel="0" collapsed="false">
      <c r="A1873" s="1" t="n">
        <v>3</v>
      </c>
      <c r="B1873" s="18" t="n">
        <v>46189</v>
      </c>
      <c r="C1873" s="1" t="n">
        <v>100</v>
      </c>
      <c r="D1873" s="1" t="s">
        <v>3395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3376</v>
      </c>
      <c r="N1873" s="1" t="n">
        <v>31.661</v>
      </c>
      <c r="O1873" s="1" t="n">
        <v>1044.91</v>
      </c>
      <c r="P1873" s="0" t="s">
        <v>3222</v>
      </c>
    </row>
    <row r="1874" customFormat="false" ht="15" hidden="false" customHeight="true" outlineLevel="0" collapsed="false">
      <c r="A1874" s="1" t="n">
        <v>3</v>
      </c>
      <c r="B1874" s="18" t="n">
        <v>46189</v>
      </c>
      <c r="C1874" s="1" t="n">
        <v>100</v>
      </c>
      <c r="D1874" s="1" t="s">
        <v>3395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3377</v>
      </c>
      <c r="N1874" s="1" t="n">
        <v>6.735</v>
      </c>
      <c r="O1874" s="1" t="n">
        <v>254.81</v>
      </c>
      <c r="P1874" s="0" t="s">
        <v>3222</v>
      </c>
    </row>
    <row r="1875" customFormat="false" ht="15" hidden="false" customHeight="true" outlineLevel="0" collapsed="false">
      <c r="A1875" s="1" t="n">
        <v>3</v>
      </c>
      <c r="B1875" s="18" t="n">
        <v>46189</v>
      </c>
      <c r="C1875" s="1" t="n">
        <v>100</v>
      </c>
      <c r="D1875" s="1" t="s">
        <v>3395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3378</v>
      </c>
      <c r="N1875" s="1" t="n">
        <v>24.849</v>
      </c>
      <c r="O1875" s="1" t="n">
        <v>940.14</v>
      </c>
      <c r="P1875" s="0" t="s">
        <v>3222</v>
      </c>
    </row>
    <row r="1876" customFormat="false" ht="15" hidden="false" customHeight="true" outlineLevel="0" collapsed="false">
      <c r="A1876" s="1" t="n">
        <v>3</v>
      </c>
      <c r="B1876" s="18" t="n">
        <v>46189</v>
      </c>
      <c r="C1876" s="1" t="n">
        <v>100</v>
      </c>
      <c r="D1876" s="1" t="s">
        <v>3395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3379</v>
      </c>
      <c r="N1876" s="1" t="n">
        <v>12.97</v>
      </c>
      <c r="O1876" s="1" t="n">
        <v>532.48</v>
      </c>
      <c r="P1876" s="0" t="s">
        <v>3222</v>
      </c>
    </row>
    <row r="1877" customFormat="false" ht="15" hidden="false" customHeight="true" outlineLevel="0" collapsed="false">
      <c r="A1877" s="1" t="n">
        <v>3</v>
      </c>
      <c r="B1877" s="18" t="n">
        <v>46189</v>
      </c>
      <c r="C1877" s="1" t="n">
        <v>100</v>
      </c>
      <c r="D1877" s="1" t="s">
        <v>3395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3380</v>
      </c>
      <c r="N1877" s="1" t="n">
        <v>25.151</v>
      </c>
      <c r="O1877" s="1" t="n">
        <v>1113.56</v>
      </c>
      <c r="P1877" s="0" t="s">
        <v>3222</v>
      </c>
    </row>
    <row r="1878" customFormat="false" ht="15" hidden="false" customHeight="true" outlineLevel="0" collapsed="false">
      <c r="A1878" s="1" t="n">
        <v>3</v>
      </c>
      <c r="B1878" s="18" t="n">
        <v>46189</v>
      </c>
      <c r="C1878" s="1" t="n">
        <v>100</v>
      </c>
      <c r="D1878" s="1" t="s">
        <v>3395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3381</v>
      </c>
      <c r="N1878" s="1" t="n">
        <v>10.454</v>
      </c>
      <c r="O1878" s="1" t="n">
        <v>471.27</v>
      </c>
      <c r="P1878" s="0" t="s">
        <v>3222</v>
      </c>
    </row>
    <row r="1879" customFormat="false" ht="15" hidden="false" customHeight="true" outlineLevel="0" collapsed="false">
      <c r="A1879" s="1" t="n">
        <v>3</v>
      </c>
      <c r="B1879" s="18" t="n">
        <v>46189</v>
      </c>
      <c r="C1879" s="1" t="n">
        <v>100</v>
      </c>
      <c r="D1879" s="1" t="s">
        <v>3395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3382</v>
      </c>
      <c r="N1879" s="1" t="n">
        <v>3.686</v>
      </c>
      <c r="O1879" s="1" t="n">
        <v>151.33</v>
      </c>
      <c r="P1879" s="0" t="s">
        <v>3222</v>
      </c>
    </row>
    <row r="1880" customFormat="false" ht="15" hidden="false" customHeight="true" outlineLevel="0" collapsed="false">
      <c r="A1880" s="1" t="n">
        <v>3</v>
      </c>
      <c r="B1880" s="18" t="n">
        <v>46189</v>
      </c>
      <c r="C1880" s="1" t="n">
        <v>100</v>
      </c>
      <c r="D1880" s="1" t="s">
        <v>3395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3383</v>
      </c>
      <c r="N1880" s="1" t="n">
        <v>4.803</v>
      </c>
      <c r="O1880" s="1" t="n">
        <v>212.65</v>
      </c>
      <c r="P1880" s="0" t="s">
        <v>3222</v>
      </c>
    </row>
    <row r="1881" customFormat="false" ht="15" hidden="false" customHeight="true" outlineLevel="0" collapsed="false">
      <c r="A1881" s="1" t="n">
        <v>3</v>
      </c>
      <c r="B1881" s="18" t="n">
        <v>46189</v>
      </c>
      <c r="C1881" s="1" t="n">
        <v>100</v>
      </c>
      <c r="D1881" s="1" t="s">
        <v>3395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3384</v>
      </c>
      <c r="N1881" s="1" t="n">
        <v>3.905</v>
      </c>
      <c r="O1881" s="1" t="n">
        <v>204.34</v>
      </c>
      <c r="P1881" s="0" t="s">
        <v>3222</v>
      </c>
    </row>
    <row r="1882" customFormat="false" ht="15" hidden="false" customHeight="true" outlineLevel="0" collapsed="false">
      <c r="A1882" s="1" t="n">
        <v>3</v>
      </c>
      <c r="B1882" s="18" t="n">
        <v>46189</v>
      </c>
      <c r="C1882" s="1" t="n">
        <v>100</v>
      </c>
      <c r="D1882" s="1" t="s">
        <v>3395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3394</v>
      </c>
      <c r="N1882" s="1" t="n">
        <v>0.489</v>
      </c>
      <c r="O1882" s="1" t="n">
        <v>16.14</v>
      </c>
      <c r="P1882" s="0" t="s">
        <v>3222</v>
      </c>
    </row>
    <row r="1883" customFormat="false" ht="15" hidden="false" customHeight="true" outlineLevel="0" collapsed="false">
      <c r="A1883" s="1" t="n">
        <v>3</v>
      </c>
      <c r="B1883" s="18" t="n">
        <v>46189</v>
      </c>
      <c r="C1883" s="1" t="n">
        <v>100</v>
      </c>
      <c r="D1883" s="1" t="s">
        <v>3395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3385</v>
      </c>
      <c r="N1883" s="1" t="n">
        <v>3.004</v>
      </c>
      <c r="O1883" s="1" t="n">
        <v>108.82</v>
      </c>
      <c r="P1883" s="0" t="s">
        <v>3222</v>
      </c>
    </row>
    <row r="1884" customFormat="false" ht="15" hidden="false" customHeight="true" outlineLevel="0" collapsed="false">
      <c r="A1884" s="1" t="n">
        <v>3</v>
      </c>
      <c r="B1884" s="18" t="n">
        <v>46189</v>
      </c>
      <c r="C1884" s="1" t="n">
        <v>100</v>
      </c>
      <c r="D1884" s="1" t="s">
        <v>3395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3386</v>
      </c>
      <c r="N1884" s="1" t="n">
        <v>6.876</v>
      </c>
      <c r="O1884" s="1" t="n">
        <v>11.02</v>
      </c>
      <c r="P1884" s="0" t="s">
        <v>3222</v>
      </c>
    </row>
    <row r="1885" customFormat="false" ht="15" hidden="false" customHeight="true" outlineLevel="0" collapsed="false">
      <c r="A1885" s="1" t="n">
        <v>3</v>
      </c>
      <c r="B1885" s="18" t="n">
        <v>46189</v>
      </c>
      <c r="C1885" s="1" t="n">
        <v>100</v>
      </c>
      <c r="D1885" s="1" t="s">
        <v>3395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3387</v>
      </c>
      <c r="N1885" s="1" t="n">
        <v>22.63</v>
      </c>
      <c r="O1885" s="1" t="n">
        <v>54.48</v>
      </c>
      <c r="P1885" s="0" t="s">
        <v>3222</v>
      </c>
    </row>
    <row r="1886" customFormat="false" ht="15" hidden="false" customHeight="true" outlineLevel="0" collapsed="false">
      <c r="A1886" s="1" t="n">
        <v>3</v>
      </c>
      <c r="B1886" s="18" t="n">
        <v>46189</v>
      </c>
      <c r="C1886" s="1" t="n">
        <v>100</v>
      </c>
      <c r="D1886" s="1" t="s">
        <v>3395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3388</v>
      </c>
      <c r="N1886" s="1" t="n">
        <v>1.032</v>
      </c>
      <c r="O1886" s="1" t="n">
        <v>0</v>
      </c>
      <c r="P1886" s="0" t="s">
        <v>3222</v>
      </c>
    </row>
    <row r="1887" customFormat="false" ht="15" hidden="false" customHeight="true" outlineLevel="0" collapsed="false">
      <c r="A1887" s="1" t="n">
        <v>3</v>
      </c>
      <c r="B1887" s="18" t="n">
        <v>46189</v>
      </c>
      <c r="C1887" s="1" t="n">
        <v>171</v>
      </c>
      <c r="D1887" s="1" t="s">
        <v>3455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4132</v>
      </c>
      <c r="N1887" s="1" t="n">
        <v>4</v>
      </c>
      <c r="O1887" s="1" t="n">
        <v>13.68</v>
      </c>
      <c r="P1887" s="0" t="s">
        <v>3457</v>
      </c>
    </row>
    <row r="1888" customFormat="false" ht="15" hidden="false" customHeight="true" outlineLevel="0" collapsed="false">
      <c r="A1888" s="1" t="n">
        <v>3</v>
      </c>
      <c r="B1888" s="18" t="n">
        <v>46189</v>
      </c>
      <c r="C1888" s="1" t="n">
        <v>171</v>
      </c>
      <c r="D1888" s="1" t="s">
        <v>3455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3425</v>
      </c>
      <c r="N1888" s="1" t="n">
        <v>3</v>
      </c>
      <c r="O1888" s="1" t="n">
        <v>36.87</v>
      </c>
      <c r="P1888" s="0" t="s">
        <v>3457</v>
      </c>
    </row>
    <row r="1889" customFormat="false" ht="15" hidden="false" customHeight="true" outlineLevel="0" collapsed="false">
      <c r="A1889" s="1" t="n">
        <v>3</v>
      </c>
      <c r="B1889" s="18" t="n">
        <v>46189</v>
      </c>
      <c r="C1889" s="1" t="n">
        <v>171</v>
      </c>
      <c r="D1889" s="1" t="s">
        <v>3455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3427</v>
      </c>
      <c r="N1889" s="1" t="n">
        <v>2</v>
      </c>
      <c r="O1889" s="1" t="n">
        <v>17.7</v>
      </c>
      <c r="P1889" s="0" t="s">
        <v>3457</v>
      </c>
    </row>
    <row r="1890" customFormat="false" ht="15" hidden="false" customHeight="true" outlineLevel="0" collapsed="false">
      <c r="A1890" s="1" t="n">
        <v>3</v>
      </c>
      <c r="B1890" s="18" t="n">
        <v>46189</v>
      </c>
      <c r="C1890" s="1" t="n">
        <v>171</v>
      </c>
      <c r="D1890" s="1" t="s">
        <v>3455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4133</v>
      </c>
      <c r="N1890" s="1" t="n">
        <v>1</v>
      </c>
      <c r="O1890" s="1" t="n">
        <v>14.5</v>
      </c>
      <c r="P1890" s="0" t="s">
        <v>3457</v>
      </c>
    </row>
    <row r="1891" customFormat="false" ht="15" hidden="false" customHeight="true" outlineLevel="0" collapsed="false">
      <c r="A1891" s="1" t="n">
        <v>3</v>
      </c>
      <c r="B1891" s="18" t="n">
        <v>46190</v>
      </c>
      <c r="C1891" s="1" t="n">
        <v>1</v>
      </c>
      <c r="D1891" s="1" t="s">
        <v>3255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4134</v>
      </c>
      <c r="N1891" s="1" t="n">
        <v>40</v>
      </c>
      <c r="O1891" s="1" t="n">
        <v>39</v>
      </c>
      <c r="P1891" s="0" t="s">
        <v>3222</v>
      </c>
    </row>
    <row r="1892" customFormat="false" ht="15" hidden="false" customHeight="true" outlineLevel="0" collapsed="false">
      <c r="A1892" s="1" t="n">
        <v>3</v>
      </c>
      <c r="B1892" s="18" t="n">
        <v>46190</v>
      </c>
      <c r="C1892" s="1" t="n">
        <v>1</v>
      </c>
      <c r="D1892" s="1" t="s">
        <v>3255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4135</v>
      </c>
      <c r="N1892" s="1" t="n">
        <v>192</v>
      </c>
      <c r="O1892" s="1" t="n">
        <v>212.96</v>
      </c>
      <c r="P1892" s="0" t="s">
        <v>3222</v>
      </c>
    </row>
    <row r="1893" customFormat="false" ht="15" hidden="false" customHeight="true" outlineLevel="0" collapsed="false">
      <c r="A1893" s="1" t="n">
        <v>3</v>
      </c>
      <c r="B1893" s="18" t="n">
        <v>46190</v>
      </c>
      <c r="C1893" s="1" t="n">
        <v>1</v>
      </c>
      <c r="D1893" s="1" t="s">
        <v>3255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4136</v>
      </c>
      <c r="N1893" s="1" t="n">
        <v>48</v>
      </c>
      <c r="O1893" s="1" t="n">
        <v>53.24</v>
      </c>
      <c r="P1893" s="0" t="s">
        <v>3222</v>
      </c>
    </row>
    <row r="1894" customFormat="false" ht="15" hidden="false" customHeight="true" outlineLevel="0" collapsed="false">
      <c r="A1894" s="1" t="n">
        <v>3</v>
      </c>
      <c r="B1894" s="18" t="n">
        <v>46190</v>
      </c>
      <c r="C1894" s="1" t="n">
        <v>1</v>
      </c>
      <c r="D1894" s="1" t="s">
        <v>3255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4137</v>
      </c>
      <c r="N1894" s="1" t="n">
        <v>48</v>
      </c>
      <c r="O1894" s="1" t="n">
        <v>53.24</v>
      </c>
      <c r="P1894" s="0" t="s">
        <v>3222</v>
      </c>
    </row>
    <row r="1895" customFormat="false" ht="15" hidden="false" customHeight="true" outlineLevel="0" collapsed="false">
      <c r="A1895" s="1" t="n">
        <v>3</v>
      </c>
      <c r="B1895" s="18" t="n">
        <v>46190</v>
      </c>
      <c r="C1895" s="1" t="n">
        <v>1</v>
      </c>
      <c r="D1895" s="1" t="s">
        <v>3255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4138</v>
      </c>
      <c r="N1895" s="1" t="n">
        <v>48</v>
      </c>
      <c r="O1895" s="1" t="n">
        <v>53.24</v>
      </c>
      <c r="P1895" s="0" t="s">
        <v>3222</v>
      </c>
    </row>
    <row r="1896" customFormat="false" ht="15" hidden="false" customHeight="true" outlineLevel="0" collapsed="false">
      <c r="A1896" s="1" t="n">
        <v>3</v>
      </c>
      <c r="B1896" s="18" t="n">
        <v>46190</v>
      </c>
      <c r="C1896" s="1" t="n">
        <v>1</v>
      </c>
      <c r="D1896" s="1" t="s">
        <v>3255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4139</v>
      </c>
      <c r="N1896" s="1" t="n">
        <v>20</v>
      </c>
      <c r="O1896" s="1" t="n">
        <v>52.45</v>
      </c>
      <c r="P1896" s="0" t="s">
        <v>3222</v>
      </c>
    </row>
    <row r="1897" customFormat="false" ht="15" hidden="false" customHeight="true" outlineLevel="0" collapsed="false">
      <c r="A1897" s="1" t="n">
        <v>3</v>
      </c>
      <c r="B1897" s="18" t="n">
        <v>46190</v>
      </c>
      <c r="C1897" s="1" t="n">
        <v>1</v>
      </c>
      <c r="D1897" s="1" t="s">
        <v>3255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3315</v>
      </c>
      <c r="N1897" s="1" t="n">
        <v>30</v>
      </c>
      <c r="O1897" s="1" t="n">
        <v>72.38</v>
      </c>
      <c r="P1897" s="0" t="s">
        <v>3222</v>
      </c>
    </row>
    <row r="1898" customFormat="false" ht="15" hidden="false" customHeight="true" outlineLevel="0" collapsed="false">
      <c r="A1898" s="1" t="n">
        <v>3</v>
      </c>
      <c r="B1898" s="18" t="n">
        <v>46190</v>
      </c>
      <c r="C1898" s="1" t="n">
        <v>1</v>
      </c>
      <c r="D1898" s="1" t="s">
        <v>3255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4140</v>
      </c>
      <c r="N1898" s="1" t="n">
        <v>30</v>
      </c>
      <c r="O1898" s="1" t="n">
        <v>72.38</v>
      </c>
      <c r="P1898" s="0" t="s">
        <v>3222</v>
      </c>
    </row>
    <row r="1899" customFormat="false" ht="15" hidden="false" customHeight="true" outlineLevel="0" collapsed="false">
      <c r="A1899" s="1" t="n">
        <v>3</v>
      </c>
      <c r="B1899" s="18" t="n">
        <v>46190</v>
      </c>
      <c r="C1899" s="1" t="n">
        <v>1</v>
      </c>
      <c r="D1899" s="1" t="s">
        <v>3255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4141</v>
      </c>
      <c r="N1899" s="1" t="n">
        <v>20</v>
      </c>
      <c r="O1899" s="1" t="n">
        <v>52.45</v>
      </c>
      <c r="P1899" s="0" t="s">
        <v>3222</v>
      </c>
    </row>
    <row r="1900" customFormat="false" ht="15" hidden="false" customHeight="true" outlineLevel="0" collapsed="false">
      <c r="A1900" s="1" t="n">
        <v>3</v>
      </c>
      <c r="B1900" s="18" t="n">
        <v>46190</v>
      </c>
      <c r="C1900" s="1" t="n">
        <v>1</v>
      </c>
      <c r="D1900" s="1" t="s">
        <v>3255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4142</v>
      </c>
      <c r="N1900" s="1" t="n">
        <v>20</v>
      </c>
      <c r="O1900" s="1" t="n">
        <v>102.8</v>
      </c>
      <c r="P1900" s="0" t="s">
        <v>3222</v>
      </c>
    </row>
    <row r="1901" customFormat="false" ht="15" hidden="false" customHeight="true" outlineLevel="0" collapsed="false">
      <c r="A1901" s="1" t="n">
        <v>3</v>
      </c>
      <c r="B1901" s="18" t="n">
        <v>46190</v>
      </c>
      <c r="C1901" s="1" t="n">
        <v>2</v>
      </c>
      <c r="D1901" s="1" t="s">
        <v>3220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3221</v>
      </c>
      <c r="N1901" s="1" t="n">
        <v>10</v>
      </c>
      <c r="O1901" s="1" t="n">
        <v>25</v>
      </c>
      <c r="P1901" s="0" t="s">
        <v>3222</v>
      </c>
    </row>
    <row r="1902" customFormat="false" ht="15" hidden="false" customHeight="true" outlineLevel="0" collapsed="false">
      <c r="A1902" s="1" t="n">
        <v>3</v>
      </c>
      <c r="B1902" s="18" t="n">
        <v>46190</v>
      </c>
      <c r="C1902" s="1" t="n">
        <v>2</v>
      </c>
      <c r="D1902" s="1" t="s">
        <v>3220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3223</v>
      </c>
      <c r="N1902" s="1" t="n">
        <v>8</v>
      </c>
      <c r="O1902" s="1" t="n">
        <v>56</v>
      </c>
      <c r="P1902" s="0" t="s">
        <v>3222</v>
      </c>
    </row>
    <row r="1903" customFormat="false" ht="15" hidden="false" customHeight="true" outlineLevel="0" collapsed="false">
      <c r="A1903" s="1" t="n">
        <v>3</v>
      </c>
      <c r="B1903" s="18" t="n">
        <v>46190</v>
      </c>
      <c r="C1903" s="1" t="n">
        <v>2</v>
      </c>
      <c r="D1903" s="1" t="s">
        <v>3220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3224</v>
      </c>
      <c r="N1903" s="1" t="n">
        <v>50</v>
      </c>
      <c r="O1903" s="1" t="n">
        <v>100</v>
      </c>
      <c r="P1903" s="0" t="s">
        <v>3222</v>
      </c>
    </row>
    <row r="1904" customFormat="false" ht="15" hidden="false" customHeight="true" outlineLevel="0" collapsed="false">
      <c r="A1904" s="1" t="n">
        <v>3</v>
      </c>
      <c r="B1904" s="18" t="n">
        <v>46190</v>
      </c>
      <c r="C1904" s="1" t="n">
        <v>6</v>
      </c>
      <c r="D1904" s="1" t="s">
        <v>3227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3221</v>
      </c>
      <c r="N1904" s="1" t="n">
        <v>10</v>
      </c>
      <c r="O1904" s="1" t="n">
        <v>25</v>
      </c>
      <c r="P1904" s="0" t="s">
        <v>3222</v>
      </c>
    </row>
    <row r="1905" customFormat="false" ht="15" hidden="false" customHeight="true" outlineLevel="0" collapsed="false">
      <c r="A1905" s="1" t="n">
        <v>3</v>
      </c>
      <c r="B1905" s="18" t="n">
        <v>46190</v>
      </c>
      <c r="C1905" s="1" t="n">
        <v>6</v>
      </c>
      <c r="D1905" s="1" t="s">
        <v>3227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3223</v>
      </c>
      <c r="N1905" s="1" t="n">
        <v>8</v>
      </c>
      <c r="O1905" s="1" t="n">
        <v>56</v>
      </c>
      <c r="P1905" s="0" t="s">
        <v>3222</v>
      </c>
    </row>
    <row r="1906" customFormat="false" ht="15" hidden="false" customHeight="true" outlineLevel="0" collapsed="false">
      <c r="A1906" s="1" t="n">
        <v>3</v>
      </c>
      <c r="B1906" s="18" t="n">
        <v>46190</v>
      </c>
      <c r="C1906" s="1" t="n">
        <v>6</v>
      </c>
      <c r="D1906" s="1" t="s">
        <v>3227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3224</v>
      </c>
      <c r="N1906" s="1" t="n">
        <v>50</v>
      </c>
      <c r="O1906" s="1" t="n">
        <v>100</v>
      </c>
      <c r="P1906" s="0" t="s">
        <v>3222</v>
      </c>
    </row>
    <row r="1907" customFormat="false" ht="15" hidden="false" customHeight="true" outlineLevel="0" collapsed="false">
      <c r="A1907" s="1" t="n">
        <v>3</v>
      </c>
      <c r="B1907" s="18" t="n">
        <v>46190</v>
      </c>
      <c r="C1907" s="1" t="n">
        <v>11</v>
      </c>
      <c r="D1907" s="1" t="s">
        <v>3228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4143</v>
      </c>
      <c r="N1907" s="1" t="n">
        <v>20</v>
      </c>
      <c r="O1907" s="1" t="n">
        <v>123.28</v>
      </c>
      <c r="P1907" s="0" t="s">
        <v>3222</v>
      </c>
    </row>
    <row r="1908" customFormat="false" ht="15" hidden="false" customHeight="true" outlineLevel="0" collapsed="false">
      <c r="A1908" s="1" t="n">
        <v>3</v>
      </c>
      <c r="B1908" s="18" t="n">
        <v>46190</v>
      </c>
      <c r="C1908" s="1" t="n">
        <v>11</v>
      </c>
      <c r="D1908" s="1" t="s">
        <v>3228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4144</v>
      </c>
      <c r="N1908" s="1" t="n">
        <v>40</v>
      </c>
      <c r="O1908" s="1" t="n">
        <v>51.43</v>
      </c>
      <c r="P1908" s="0" t="s">
        <v>3222</v>
      </c>
    </row>
    <row r="1909" customFormat="false" ht="15" hidden="false" customHeight="true" outlineLevel="0" collapsed="false">
      <c r="A1909" s="1" t="n">
        <v>3</v>
      </c>
      <c r="B1909" s="18" t="n">
        <v>46190</v>
      </c>
      <c r="C1909" s="1" t="n">
        <v>11</v>
      </c>
      <c r="D1909" s="1" t="s">
        <v>3228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4145</v>
      </c>
      <c r="N1909" s="1" t="n">
        <v>20</v>
      </c>
      <c r="O1909" s="1" t="n">
        <v>44.44</v>
      </c>
      <c r="P1909" s="0" t="s">
        <v>3222</v>
      </c>
    </row>
    <row r="1910" customFormat="false" ht="15" hidden="false" customHeight="true" outlineLevel="0" collapsed="false">
      <c r="A1910" s="1" t="n">
        <v>3</v>
      </c>
      <c r="B1910" s="18" t="n">
        <v>46190</v>
      </c>
      <c r="C1910" s="1" t="n">
        <v>11</v>
      </c>
      <c r="D1910" s="1" t="s">
        <v>3228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4146</v>
      </c>
      <c r="N1910" s="1" t="n">
        <v>30</v>
      </c>
      <c r="O1910" s="1" t="n">
        <v>63</v>
      </c>
      <c r="P1910" s="0" t="s">
        <v>3222</v>
      </c>
    </row>
    <row r="1911" customFormat="false" ht="15" hidden="false" customHeight="true" outlineLevel="0" collapsed="false">
      <c r="A1911" s="1" t="n">
        <v>3</v>
      </c>
      <c r="B1911" s="18" t="n">
        <v>46190</v>
      </c>
      <c r="C1911" s="1" t="n">
        <v>11</v>
      </c>
      <c r="D1911" s="1" t="s">
        <v>3228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4147</v>
      </c>
      <c r="N1911" s="1" t="n">
        <v>20</v>
      </c>
      <c r="O1911" s="1" t="n">
        <v>40.15</v>
      </c>
      <c r="P1911" s="0" t="s">
        <v>3222</v>
      </c>
    </row>
    <row r="1912" customFormat="false" ht="15" hidden="false" customHeight="true" outlineLevel="0" collapsed="false">
      <c r="A1912" s="1" t="n">
        <v>3</v>
      </c>
      <c r="B1912" s="18" t="n">
        <v>46190</v>
      </c>
      <c r="C1912" s="1" t="n">
        <v>11</v>
      </c>
      <c r="D1912" s="1" t="s">
        <v>3228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4148</v>
      </c>
      <c r="N1912" s="1" t="n">
        <v>20</v>
      </c>
      <c r="O1912" s="1" t="n">
        <v>48.75</v>
      </c>
      <c r="P1912" s="0" t="s">
        <v>3222</v>
      </c>
    </row>
    <row r="1913" customFormat="false" ht="15" hidden="false" customHeight="true" outlineLevel="0" collapsed="false">
      <c r="A1913" s="1" t="n">
        <v>3</v>
      </c>
      <c r="B1913" s="18" t="n">
        <v>46190</v>
      </c>
      <c r="C1913" s="1" t="n">
        <v>11</v>
      </c>
      <c r="D1913" s="1" t="s">
        <v>3228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4149</v>
      </c>
      <c r="N1913" s="1" t="n">
        <v>20</v>
      </c>
      <c r="O1913" s="1" t="n">
        <v>42.52</v>
      </c>
      <c r="P1913" s="0" t="s">
        <v>3222</v>
      </c>
    </row>
    <row r="1914" customFormat="false" ht="15" hidden="false" customHeight="true" outlineLevel="0" collapsed="false">
      <c r="A1914" s="1" t="n">
        <v>3</v>
      </c>
      <c r="B1914" s="18" t="n">
        <v>46190</v>
      </c>
      <c r="C1914" s="1" t="n">
        <v>11</v>
      </c>
      <c r="D1914" s="1" t="s">
        <v>3228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4150</v>
      </c>
      <c r="N1914" s="1" t="n">
        <v>10</v>
      </c>
      <c r="O1914" s="1" t="n">
        <v>41.42</v>
      </c>
      <c r="P1914" s="0" t="s">
        <v>3222</v>
      </c>
    </row>
    <row r="1915" customFormat="false" ht="15" hidden="false" customHeight="true" outlineLevel="0" collapsed="false">
      <c r="A1915" s="1" t="n">
        <v>3</v>
      </c>
      <c r="B1915" s="18" t="n">
        <v>46190</v>
      </c>
      <c r="C1915" s="1" t="n">
        <v>11</v>
      </c>
      <c r="D1915" s="1" t="s">
        <v>3228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4151</v>
      </c>
      <c r="N1915" s="1" t="n">
        <v>20</v>
      </c>
      <c r="O1915" s="1" t="n">
        <v>42.52</v>
      </c>
      <c r="P1915" s="0" t="s">
        <v>3222</v>
      </c>
    </row>
    <row r="1916" customFormat="false" ht="15" hidden="false" customHeight="true" outlineLevel="0" collapsed="false">
      <c r="A1916" s="1" t="n">
        <v>3</v>
      </c>
      <c r="B1916" s="18" t="n">
        <v>46190</v>
      </c>
      <c r="C1916" s="1" t="n">
        <v>11</v>
      </c>
      <c r="D1916" s="1" t="s">
        <v>3228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4152</v>
      </c>
      <c r="N1916" s="1" t="n">
        <v>20</v>
      </c>
      <c r="O1916" s="1" t="n">
        <v>43.26</v>
      </c>
      <c r="P1916" s="0" t="s">
        <v>3222</v>
      </c>
    </row>
    <row r="1917" customFormat="false" ht="15" hidden="false" customHeight="true" outlineLevel="0" collapsed="false">
      <c r="A1917" s="1" t="n">
        <v>3</v>
      </c>
      <c r="B1917" s="18" t="n">
        <v>46190</v>
      </c>
      <c r="C1917" s="1" t="n">
        <v>11</v>
      </c>
      <c r="D1917" s="1" t="s">
        <v>3228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4153</v>
      </c>
      <c r="N1917" s="1" t="n">
        <v>20</v>
      </c>
      <c r="O1917" s="1" t="n">
        <v>41.22</v>
      </c>
      <c r="P1917" s="0" t="s">
        <v>3222</v>
      </c>
    </row>
    <row r="1918" customFormat="false" ht="15" hidden="false" customHeight="true" outlineLevel="0" collapsed="false">
      <c r="A1918" s="1" t="n">
        <v>3</v>
      </c>
      <c r="B1918" s="18" t="n">
        <v>46190</v>
      </c>
      <c r="C1918" s="1" t="n">
        <v>11</v>
      </c>
      <c r="D1918" s="1" t="s">
        <v>3228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4154</v>
      </c>
      <c r="N1918" s="1" t="n">
        <v>15</v>
      </c>
      <c r="O1918" s="1" t="n">
        <v>65.93</v>
      </c>
      <c r="P1918" s="0" t="s">
        <v>3222</v>
      </c>
    </row>
    <row r="1919" customFormat="false" ht="15" hidden="false" customHeight="true" outlineLevel="0" collapsed="false">
      <c r="A1919" s="1" t="n">
        <v>3</v>
      </c>
      <c r="B1919" s="18" t="n">
        <v>46190</v>
      </c>
      <c r="C1919" s="1" t="n">
        <v>11</v>
      </c>
      <c r="D1919" s="1" t="s">
        <v>3228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4155</v>
      </c>
      <c r="N1919" s="1" t="n">
        <v>20</v>
      </c>
      <c r="O1919" s="1" t="n">
        <v>49</v>
      </c>
      <c r="P1919" s="0" t="s">
        <v>3222</v>
      </c>
    </row>
    <row r="1920" customFormat="false" ht="15" hidden="false" customHeight="true" outlineLevel="0" collapsed="false">
      <c r="A1920" s="1" t="n">
        <v>3</v>
      </c>
      <c r="B1920" s="18" t="n">
        <v>46190</v>
      </c>
      <c r="C1920" s="1" t="n">
        <v>11</v>
      </c>
      <c r="D1920" s="1" t="s">
        <v>3228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4156</v>
      </c>
      <c r="N1920" s="1" t="n">
        <v>20</v>
      </c>
      <c r="O1920" s="1" t="n">
        <v>78.83</v>
      </c>
      <c r="P1920" s="0" t="s">
        <v>3222</v>
      </c>
    </row>
    <row r="1921" customFormat="false" ht="15" hidden="false" customHeight="true" outlineLevel="0" collapsed="false">
      <c r="A1921" s="1" t="n">
        <v>3</v>
      </c>
      <c r="B1921" s="18" t="n">
        <v>46190</v>
      </c>
      <c r="C1921" s="1" t="n">
        <v>11</v>
      </c>
      <c r="D1921" s="1" t="s">
        <v>3228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4157</v>
      </c>
      <c r="N1921" s="1" t="n">
        <v>20</v>
      </c>
      <c r="O1921" s="1" t="n">
        <v>51.98</v>
      </c>
      <c r="P1921" s="0" t="s">
        <v>3222</v>
      </c>
    </row>
    <row r="1922" customFormat="false" ht="15" hidden="false" customHeight="true" outlineLevel="0" collapsed="false">
      <c r="A1922" s="1" t="n">
        <v>3</v>
      </c>
      <c r="B1922" s="18" t="n">
        <v>46190</v>
      </c>
      <c r="C1922" s="1" t="n">
        <v>11</v>
      </c>
      <c r="D1922" s="1" t="s">
        <v>3228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4158</v>
      </c>
      <c r="N1922" s="1" t="n">
        <v>20</v>
      </c>
      <c r="O1922" s="1" t="n">
        <v>38</v>
      </c>
      <c r="P1922" s="0" t="s">
        <v>3222</v>
      </c>
    </row>
    <row r="1923" customFormat="false" ht="15" hidden="false" customHeight="true" outlineLevel="0" collapsed="false">
      <c r="A1923" s="1" t="n">
        <v>3</v>
      </c>
      <c r="B1923" s="18" t="n">
        <v>46190</v>
      </c>
      <c r="C1923" s="1" t="n">
        <v>11</v>
      </c>
      <c r="D1923" s="1" t="s">
        <v>3228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4159</v>
      </c>
      <c r="N1923" s="1" t="n">
        <v>20</v>
      </c>
      <c r="O1923" s="1" t="n">
        <v>41.22</v>
      </c>
      <c r="P1923" s="0" t="s">
        <v>3222</v>
      </c>
    </row>
    <row r="1924" customFormat="false" ht="15" hidden="false" customHeight="true" outlineLevel="0" collapsed="false">
      <c r="A1924" s="1" t="n">
        <v>3</v>
      </c>
      <c r="B1924" s="18" t="n">
        <v>46190</v>
      </c>
      <c r="C1924" s="1" t="n">
        <v>11</v>
      </c>
      <c r="D1924" s="1" t="s">
        <v>3228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4160</v>
      </c>
      <c r="N1924" s="1" t="n">
        <v>20</v>
      </c>
      <c r="O1924" s="1" t="n">
        <v>45.52</v>
      </c>
      <c r="P1924" s="0" t="s">
        <v>3222</v>
      </c>
    </row>
    <row r="1925" customFormat="false" ht="15" hidden="false" customHeight="true" outlineLevel="0" collapsed="false">
      <c r="A1925" s="1" t="n">
        <v>3</v>
      </c>
      <c r="B1925" s="18" t="n">
        <v>46190</v>
      </c>
      <c r="C1925" s="1" t="n">
        <v>11</v>
      </c>
      <c r="D1925" s="1" t="s">
        <v>3228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4161</v>
      </c>
      <c r="N1925" s="1" t="n">
        <v>20</v>
      </c>
      <c r="O1925" s="1" t="n">
        <v>42.52</v>
      </c>
      <c r="P1925" s="0" t="s">
        <v>3222</v>
      </c>
    </row>
    <row r="1926" customFormat="false" ht="15" hidden="false" customHeight="true" outlineLevel="0" collapsed="false">
      <c r="A1926" s="1" t="n">
        <v>3</v>
      </c>
      <c r="B1926" s="18" t="n">
        <v>46190</v>
      </c>
      <c r="C1926" s="1" t="n">
        <v>11</v>
      </c>
      <c r="D1926" s="1" t="s">
        <v>3228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4162</v>
      </c>
      <c r="N1926" s="1" t="n">
        <v>20</v>
      </c>
      <c r="O1926" s="1" t="n">
        <v>54.12</v>
      </c>
      <c r="P1926" s="0" t="s">
        <v>3222</v>
      </c>
    </row>
    <row r="1927" customFormat="false" ht="15" hidden="false" customHeight="true" outlineLevel="0" collapsed="false">
      <c r="A1927" s="1" t="n">
        <v>3</v>
      </c>
      <c r="B1927" s="18" t="n">
        <v>46190</v>
      </c>
      <c r="C1927" s="1" t="n">
        <v>11</v>
      </c>
      <c r="D1927" s="1" t="s">
        <v>3228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4163</v>
      </c>
      <c r="N1927" s="1" t="n">
        <v>10</v>
      </c>
      <c r="O1927" s="1" t="n">
        <v>34.78</v>
      </c>
      <c r="P1927" s="0" t="s">
        <v>3222</v>
      </c>
    </row>
    <row r="1928" customFormat="false" ht="15" hidden="false" customHeight="true" outlineLevel="0" collapsed="false">
      <c r="A1928" s="1" t="n">
        <v>3</v>
      </c>
      <c r="B1928" s="18" t="n">
        <v>46190</v>
      </c>
      <c r="C1928" s="1" t="n">
        <v>11</v>
      </c>
      <c r="D1928" s="1" t="s">
        <v>3228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4164</v>
      </c>
      <c r="N1928" s="1" t="n">
        <v>20</v>
      </c>
      <c r="O1928" s="1" t="n">
        <v>41.22</v>
      </c>
      <c r="P1928" s="0" t="s">
        <v>3222</v>
      </c>
    </row>
    <row r="1929" customFormat="false" ht="15" hidden="false" customHeight="true" outlineLevel="0" collapsed="false">
      <c r="A1929" s="1" t="n">
        <v>3</v>
      </c>
      <c r="B1929" s="18" t="n">
        <v>46190</v>
      </c>
      <c r="C1929" s="1" t="n">
        <v>11</v>
      </c>
      <c r="D1929" s="1" t="s">
        <v>3228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4165</v>
      </c>
      <c r="N1929" s="1" t="n">
        <v>20</v>
      </c>
      <c r="O1929" s="1" t="n">
        <v>54.13</v>
      </c>
      <c r="P1929" s="0" t="s">
        <v>3222</v>
      </c>
    </row>
    <row r="1930" customFormat="false" ht="15" hidden="false" customHeight="true" outlineLevel="0" collapsed="false">
      <c r="A1930" s="1" t="n">
        <v>3</v>
      </c>
      <c r="B1930" s="18" t="n">
        <v>46190</v>
      </c>
      <c r="C1930" s="1" t="n">
        <v>11</v>
      </c>
      <c r="D1930" s="1" t="s">
        <v>3228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4166</v>
      </c>
      <c r="N1930" s="1" t="n">
        <v>10</v>
      </c>
      <c r="O1930" s="1" t="n">
        <v>49.82</v>
      </c>
      <c r="P1930" s="0" t="s">
        <v>3222</v>
      </c>
    </row>
    <row r="1931" customFormat="false" ht="15" hidden="false" customHeight="true" outlineLevel="0" collapsed="false">
      <c r="A1931" s="1" t="n">
        <v>3</v>
      </c>
      <c r="B1931" s="18" t="n">
        <v>46190</v>
      </c>
      <c r="C1931" s="1" t="n">
        <v>11</v>
      </c>
      <c r="D1931" s="1" t="s">
        <v>3228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4167</v>
      </c>
      <c r="N1931" s="1" t="n">
        <v>10</v>
      </c>
      <c r="O1931" s="1" t="n">
        <v>49.82</v>
      </c>
      <c r="P1931" s="0" t="s">
        <v>3222</v>
      </c>
    </row>
    <row r="1932" customFormat="false" ht="15" hidden="false" customHeight="true" outlineLevel="0" collapsed="false">
      <c r="A1932" s="1" t="n">
        <v>3</v>
      </c>
      <c r="B1932" s="18" t="n">
        <v>46190</v>
      </c>
      <c r="C1932" s="1" t="n">
        <v>11</v>
      </c>
      <c r="D1932" s="1" t="s">
        <v>3228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4168</v>
      </c>
      <c r="N1932" s="1" t="n">
        <v>10</v>
      </c>
      <c r="O1932" s="1" t="n">
        <v>47.14</v>
      </c>
      <c r="P1932" s="0" t="s">
        <v>3222</v>
      </c>
    </row>
    <row r="1933" customFormat="false" ht="15" hidden="false" customHeight="true" outlineLevel="0" collapsed="false">
      <c r="A1933" s="1" t="n">
        <v>3</v>
      </c>
      <c r="B1933" s="18" t="n">
        <v>46190</v>
      </c>
      <c r="C1933" s="1" t="n">
        <v>11</v>
      </c>
      <c r="D1933" s="1" t="s">
        <v>3228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3283</v>
      </c>
      <c r="N1933" s="1" t="n">
        <v>40</v>
      </c>
      <c r="O1933" s="1" t="n">
        <v>86.41</v>
      </c>
      <c r="P1933" s="0" t="s">
        <v>3222</v>
      </c>
    </row>
    <row r="1934" customFormat="false" ht="15" hidden="false" customHeight="true" outlineLevel="0" collapsed="false">
      <c r="A1934" s="1" t="n">
        <v>3</v>
      </c>
      <c r="B1934" s="18" t="n">
        <v>46190</v>
      </c>
      <c r="C1934" s="1" t="n">
        <v>11</v>
      </c>
      <c r="D1934" s="1" t="s">
        <v>3228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3284</v>
      </c>
      <c r="N1934" s="1" t="n">
        <v>60</v>
      </c>
      <c r="O1934" s="1" t="n">
        <v>182.08</v>
      </c>
      <c r="P1934" s="0" t="s">
        <v>3222</v>
      </c>
    </row>
    <row r="1935" customFormat="false" ht="15" hidden="false" customHeight="true" outlineLevel="0" collapsed="false">
      <c r="A1935" s="1" t="n">
        <v>3</v>
      </c>
      <c r="B1935" s="18" t="n">
        <v>46190</v>
      </c>
      <c r="C1935" s="1" t="n">
        <v>11</v>
      </c>
      <c r="D1935" s="1" t="s">
        <v>3228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4169</v>
      </c>
      <c r="N1935" s="1" t="n">
        <v>40</v>
      </c>
      <c r="O1935" s="1" t="n">
        <v>69.54</v>
      </c>
      <c r="P1935" s="0" t="s">
        <v>3222</v>
      </c>
    </row>
    <row r="1936" customFormat="false" ht="15" hidden="false" customHeight="true" outlineLevel="0" collapsed="false">
      <c r="A1936" s="1" t="n">
        <v>3</v>
      </c>
      <c r="B1936" s="18" t="n">
        <v>46190</v>
      </c>
      <c r="C1936" s="1" t="n">
        <v>11</v>
      </c>
      <c r="D1936" s="1" t="s">
        <v>3228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3285</v>
      </c>
      <c r="N1936" s="1" t="n">
        <v>70</v>
      </c>
      <c r="O1936" s="1" t="n">
        <v>79.21</v>
      </c>
      <c r="P1936" s="0" t="s">
        <v>3222</v>
      </c>
    </row>
    <row r="1937" customFormat="false" ht="15" hidden="false" customHeight="true" outlineLevel="0" collapsed="false">
      <c r="A1937" s="1" t="n">
        <v>3</v>
      </c>
      <c r="B1937" s="18" t="n">
        <v>46190</v>
      </c>
      <c r="C1937" s="1" t="n">
        <v>11</v>
      </c>
      <c r="D1937" s="1" t="s">
        <v>3228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3286</v>
      </c>
      <c r="N1937" s="1" t="n">
        <v>100</v>
      </c>
      <c r="O1937" s="1" t="n">
        <v>128.59</v>
      </c>
      <c r="P1937" s="0" t="s">
        <v>3222</v>
      </c>
    </row>
    <row r="1938" customFormat="false" ht="15" hidden="false" customHeight="true" outlineLevel="0" collapsed="false">
      <c r="A1938" s="1" t="n">
        <v>3</v>
      </c>
      <c r="B1938" s="18" t="n">
        <v>46190</v>
      </c>
      <c r="C1938" s="1" t="n">
        <v>11</v>
      </c>
      <c r="D1938" s="1" t="s">
        <v>3228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4170</v>
      </c>
      <c r="N1938" s="1" t="n">
        <v>40</v>
      </c>
      <c r="O1938" s="1" t="n">
        <v>71.6</v>
      </c>
      <c r="P1938" s="0" t="s">
        <v>3222</v>
      </c>
    </row>
    <row r="1939" customFormat="false" ht="15" hidden="false" customHeight="true" outlineLevel="0" collapsed="false">
      <c r="A1939" s="1" t="n">
        <v>3</v>
      </c>
      <c r="B1939" s="18" t="n">
        <v>46190</v>
      </c>
      <c r="C1939" s="1" t="n">
        <v>11</v>
      </c>
      <c r="D1939" s="1" t="s">
        <v>3228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3288</v>
      </c>
      <c r="N1939" s="1" t="n">
        <v>30</v>
      </c>
      <c r="O1939" s="1" t="n">
        <v>41.66</v>
      </c>
      <c r="P1939" s="0" t="s">
        <v>3222</v>
      </c>
    </row>
    <row r="1940" customFormat="false" ht="15" hidden="false" customHeight="true" outlineLevel="0" collapsed="false">
      <c r="A1940" s="1" t="n">
        <v>3</v>
      </c>
      <c r="B1940" s="18" t="n">
        <v>46190</v>
      </c>
      <c r="C1940" s="1" t="n">
        <v>11</v>
      </c>
      <c r="D1940" s="1" t="s">
        <v>3228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3289</v>
      </c>
      <c r="N1940" s="1" t="n">
        <v>60</v>
      </c>
      <c r="O1940" s="1" t="n">
        <v>108.01</v>
      </c>
      <c r="P1940" s="0" t="s">
        <v>3222</v>
      </c>
    </row>
    <row r="1941" customFormat="false" ht="15" hidden="false" customHeight="true" outlineLevel="0" collapsed="false">
      <c r="A1941" s="1" t="n">
        <v>3</v>
      </c>
      <c r="B1941" s="18" t="n">
        <v>46190</v>
      </c>
      <c r="C1941" s="1" t="n">
        <v>11</v>
      </c>
      <c r="D1941" s="1" t="s">
        <v>3228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3290</v>
      </c>
      <c r="N1941" s="1" t="n">
        <v>4</v>
      </c>
      <c r="O1941" s="1" t="n">
        <v>38.27</v>
      </c>
      <c r="P1941" s="0" t="s">
        <v>3222</v>
      </c>
    </row>
    <row r="1942" customFormat="false" ht="15" hidden="false" customHeight="true" outlineLevel="0" collapsed="false">
      <c r="A1942" s="1" t="n">
        <v>3</v>
      </c>
      <c r="B1942" s="18" t="n">
        <v>46190</v>
      </c>
      <c r="C1942" s="1" t="n">
        <v>11</v>
      </c>
      <c r="D1942" s="1" t="s">
        <v>3228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3291</v>
      </c>
      <c r="N1942" s="1" t="n">
        <v>3</v>
      </c>
      <c r="O1942" s="1" t="n">
        <v>42.9</v>
      </c>
      <c r="P1942" s="0" t="s">
        <v>3222</v>
      </c>
    </row>
    <row r="1943" customFormat="false" ht="15" hidden="false" customHeight="true" outlineLevel="0" collapsed="false">
      <c r="A1943" s="1" t="n">
        <v>3</v>
      </c>
      <c r="B1943" s="18" t="n">
        <v>46190</v>
      </c>
      <c r="C1943" s="1" t="n">
        <v>11</v>
      </c>
      <c r="D1943" s="1" t="s">
        <v>3228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3295</v>
      </c>
      <c r="N1943" s="1" t="n">
        <v>10</v>
      </c>
      <c r="O1943" s="1" t="n">
        <v>95.67</v>
      </c>
      <c r="P1943" s="0" t="s">
        <v>3222</v>
      </c>
    </row>
    <row r="1944" customFormat="false" ht="15" hidden="false" customHeight="true" outlineLevel="0" collapsed="false">
      <c r="A1944" s="1" t="n">
        <v>3</v>
      </c>
      <c r="B1944" s="18" t="n">
        <v>46190</v>
      </c>
      <c r="C1944" s="1" t="n">
        <v>11</v>
      </c>
      <c r="D1944" s="1" t="s">
        <v>3228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4171</v>
      </c>
      <c r="N1944" s="1" t="n">
        <v>2</v>
      </c>
      <c r="O1944" s="1" t="n">
        <v>30</v>
      </c>
      <c r="P1944" s="0" t="s">
        <v>3222</v>
      </c>
    </row>
    <row r="1945" customFormat="false" ht="15" hidden="false" customHeight="true" outlineLevel="0" collapsed="false">
      <c r="A1945" s="1" t="n">
        <v>3</v>
      </c>
      <c r="B1945" s="18" t="n">
        <v>46190</v>
      </c>
      <c r="C1945" s="1" t="n">
        <v>11</v>
      </c>
      <c r="D1945" s="1" t="s">
        <v>3228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3523</v>
      </c>
      <c r="N1945" s="1" t="n">
        <v>120</v>
      </c>
      <c r="O1945" s="1" t="n">
        <v>1104</v>
      </c>
      <c r="P1945" s="0" t="s">
        <v>3222</v>
      </c>
    </row>
    <row r="1946" customFormat="false" ht="15" hidden="false" customHeight="true" outlineLevel="0" collapsed="false">
      <c r="A1946" s="1" t="n">
        <v>3</v>
      </c>
      <c r="B1946" s="18" t="n">
        <v>46190</v>
      </c>
      <c r="C1946" s="1" t="n">
        <v>11</v>
      </c>
      <c r="D1946" s="1" t="s">
        <v>3228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3319</v>
      </c>
      <c r="N1946" s="1" t="n">
        <v>4</v>
      </c>
      <c r="O1946" s="1" t="n">
        <v>79.72</v>
      </c>
      <c r="P1946" s="0" t="s">
        <v>3222</v>
      </c>
    </row>
    <row r="1947" customFormat="false" ht="15" hidden="false" customHeight="true" outlineLevel="0" collapsed="false">
      <c r="A1947" s="1" t="n">
        <v>3</v>
      </c>
      <c r="B1947" s="18" t="n">
        <v>46190</v>
      </c>
      <c r="C1947" s="1" t="n">
        <v>11</v>
      </c>
      <c r="D1947" s="1" t="s">
        <v>3228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3639</v>
      </c>
      <c r="N1947" s="1" t="n">
        <v>4</v>
      </c>
      <c r="O1947" s="1" t="n">
        <v>79.72</v>
      </c>
      <c r="P1947" s="0" t="s">
        <v>3222</v>
      </c>
    </row>
    <row r="1948" customFormat="false" ht="15" hidden="false" customHeight="true" outlineLevel="0" collapsed="false">
      <c r="A1948" s="1" t="n">
        <v>3</v>
      </c>
      <c r="B1948" s="18" t="n">
        <v>46190</v>
      </c>
      <c r="C1948" s="1" t="n">
        <v>11</v>
      </c>
      <c r="D1948" s="1" t="s">
        <v>3228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3640</v>
      </c>
      <c r="N1948" s="1" t="n">
        <v>4</v>
      </c>
      <c r="O1948" s="1" t="n">
        <v>50.35</v>
      </c>
      <c r="P1948" s="0" t="s">
        <v>3222</v>
      </c>
    </row>
    <row r="1949" customFormat="false" ht="15" hidden="false" customHeight="true" outlineLevel="0" collapsed="false">
      <c r="A1949" s="1" t="n">
        <v>3</v>
      </c>
      <c r="B1949" s="18" t="n">
        <v>46190</v>
      </c>
      <c r="C1949" s="1" t="n">
        <v>11</v>
      </c>
      <c r="D1949" s="1" t="s">
        <v>3228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3641</v>
      </c>
      <c r="N1949" s="1" t="n">
        <v>4</v>
      </c>
      <c r="O1949" s="1" t="n">
        <v>79.72</v>
      </c>
      <c r="P1949" s="0" t="s">
        <v>3222</v>
      </c>
    </row>
    <row r="1950" customFormat="false" ht="15" hidden="false" customHeight="true" outlineLevel="0" collapsed="false">
      <c r="A1950" s="1" t="n">
        <v>3</v>
      </c>
      <c r="B1950" s="18" t="n">
        <v>46190</v>
      </c>
      <c r="C1950" s="1" t="n">
        <v>11</v>
      </c>
      <c r="D1950" s="1" t="s">
        <v>3228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3642</v>
      </c>
      <c r="N1950" s="1" t="n">
        <v>4</v>
      </c>
      <c r="O1950" s="1" t="n">
        <v>50.35</v>
      </c>
      <c r="P1950" s="0" t="s">
        <v>3222</v>
      </c>
    </row>
    <row r="1951" customFormat="false" ht="15" hidden="false" customHeight="true" outlineLevel="0" collapsed="false">
      <c r="A1951" s="1" t="n">
        <v>3</v>
      </c>
      <c r="B1951" s="18" t="n">
        <v>46190</v>
      </c>
      <c r="C1951" s="1" t="n">
        <v>11</v>
      </c>
      <c r="D1951" s="1" t="s">
        <v>3228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3643</v>
      </c>
      <c r="N1951" s="1" t="n">
        <v>4</v>
      </c>
      <c r="O1951" s="1" t="n">
        <v>50.35</v>
      </c>
      <c r="P1951" s="0" t="s">
        <v>3222</v>
      </c>
    </row>
    <row r="1952" customFormat="false" ht="15" hidden="false" customHeight="true" outlineLevel="0" collapsed="false">
      <c r="A1952" s="1" t="n">
        <v>3</v>
      </c>
      <c r="B1952" s="18" t="n">
        <v>46190</v>
      </c>
      <c r="C1952" s="1" t="n">
        <v>11</v>
      </c>
      <c r="D1952" s="1" t="s">
        <v>3228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3321</v>
      </c>
      <c r="N1952" s="1" t="n">
        <v>4</v>
      </c>
      <c r="O1952" s="1" t="n">
        <v>79.72</v>
      </c>
      <c r="P1952" s="0" t="s">
        <v>3222</v>
      </c>
    </row>
    <row r="1953" customFormat="false" ht="15" hidden="false" customHeight="true" outlineLevel="0" collapsed="false">
      <c r="A1953" s="1" t="n">
        <v>3</v>
      </c>
      <c r="B1953" s="18" t="n">
        <v>46190</v>
      </c>
      <c r="C1953" s="1" t="n">
        <v>11</v>
      </c>
      <c r="D1953" s="1" t="s">
        <v>3228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4172</v>
      </c>
      <c r="N1953" s="1" t="n">
        <v>4</v>
      </c>
      <c r="O1953" s="1" t="n">
        <v>50.35</v>
      </c>
      <c r="P1953" s="0" t="s">
        <v>3222</v>
      </c>
    </row>
    <row r="1954" customFormat="false" ht="15" hidden="false" customHeight="true" outlineLevel="0" collapsed="false">
      <c r="A1954" s="1" t="n">
        <v>3</v>
      </c>
      <c r="B1954" s="18" t="n">
        <v>46190</v>
      </c>
      <c r="C1954" s="1" t="n">
        <v>11</v>
      </c>
      <c r="D1954" s="1" t="s">
        <v>3228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4173</v>
      </c>
      <c r="N1954" s="1" t="n">
        <v>4</v>
      </c>
      <c r="O1954" s="1" t="n">
        <v>79.72</v>
      </c>
      <c r="P1954" s="0" t="s">
        <v>3222</v>
      </c>
    </row>
    <row r="1955" customFormat="false" ht="15" hidden="false" customHeight="true" outlineLevel="0" collapsed="false">
      <c r="A1955" s="1" t="n">
        <v>3</v>
      </c>
      <c r="B1955" s="18" t="n">
        <v>46190</v>
      </c>
      <c r="C1955" s="1" t="n">
        <v>11</v>
      </c>
      <c r="D1955" s="1" t="s">
        <v>3228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4174</v>
      </c>
      <c r="N1955" s="1" t="n">
        <v>4</v>
      </c>
      <c r="O1955" s="1" t="n">
        <v>50.35</v>
      </c>
      <c r="P1955" s="0" t="s">
        <v>3222</v>
      </c>
    </row>
    <row r="1956" customFormat="false" ht="15" hidden="false" customHeight="true" outlineLevel="0" collapsed="false">
      <c r="A1956" s="1" t="n">
        <v>3</v>
      </c>
      <c r="B1956" s="18" t="n">
        <v>46190</v>
      </c>
      <c r="C1956" s="1" t="n">
        <v>11</v>
      </c>
      <c r="D1956" s="1" t="s">
        <v>3228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4175</v>
      </c>
      <c r="N1956" s="1" t="n">
        <v>4</v>
      </c>
      <c r="O1956" s="1" t="n">
        <v>50.35</v>
      </c>
      <c r="P1956" s="0" t="s">
        <v>3222</v>
      </c>
    </row>
    <row r="1957" customFormat="false" ht="15" hidden="false" customHeight="true" outlineLevel="0" collapsed="false">
      <c r="A1957" s="1" t="n">
        <v>3</v>
      </c>
      <c r="B1957" s="18" t="n">
        <v>46190</v>
      </c>
      <c r="C1957" s="1" t="n">
        <v>11</v>
      </c>
      <c r="D1957" s="1" t="s">
        <v>3228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4176</v>
      </c>
      <c r="N1957" s="1" t="n">
        <v>4</v>
      </c>
      <c r="O1957" s="1" t="n">
        <v>79.72</v>
      </c>
      <c r="P1957" s="0" t="s">
        <v>3222</v>
      </c>
    </row>
    <row r="1958" customFormat="false" ht="15" hidden="false" customHeight="true" outlineLevel="0" collapsed="false">
      <c r="A1958" s="1" t="n">
        <v>3</v>
      </c>
      <c r="B1958" s="18" t="n">
        <v>46190</v>
      </c>
      <c r="C1958" s="1" t="n">
        <v>11</v>
      </c>
      <c r="D1958" s="1" t="s">
        <v>3228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3327</v>
      </c>
      <c r="N1958" s="1" t="n">
        <v>4</v>
      </c>
      <c r="O1958" s="1" t="n">
        <v>79.72</v>
      </c>
      <c r="P1958" s="0" t="s">
        <v>3222</v>
      </c>
    </row>
    <row r="1959" customFormat="false" ht="15" hidden="false" customHeight="true" outlineLevel="0" collapsed="false">
      <c r="A1959" s="1" t="n">
        <v>3</v>
      </c>
      <c r="B1959" s="18" t="n">
        <v>46190</v>
      </c>
      <c r="C1959" s="1" t="n">
        <v>11</v>
      </c>
      <c r="D1959" s="1" t="s">
        <v>3228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4177</v>
      </c>
      <c r="N1959" s="1" t="n">
        <v>32</v>
      </c>
      <c r="O1959" s="1" t="n">
        <v>251.55</v>
      </c>
      <c r="P1959" s="0" t="s">
        <v>3222</v>
      </c>
    </row>
    <row r="1960" customFormat="false" ht="15" hidden="false" customHeight="true" outlineLevel="0" collapsed="false">
      <c r="A1960" s="1" t="n">
        <v>3</v>
      </c>
      <c r="B1960" s="18" t="n">
        <v>46190</v>
      </c>
      <c r="C1960" s="1" t="n">
        <v>11</v>
      </c>
      <c r="D1960" s="1" t="s">
        <v>3228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4178</v>
      </c>
      <c r="N1960" s="1" t="n">
        <v>16</v>
      </c>
      <c r="O1960" s="1" t="n">
        <v>125.48</v>
      </c>
      <c r="P1960" s="0" t="s">
        <v>3222</v>
      </c>
    </row>
    <row r="1961" customFormat="false" ht="15" hidden="false" customHeight="true" outlineLevel="0" collapsed="false">
      <c r="A1961" s="1" t="n">
        <v>3</v>
      </c>
      <c r="B1961" s="18" t="n">
        <v>46190</v>
      </c>
      <c r="C1961" s="1" t="n">
        <v>11</v>
      </c>
      <c r="D1961" s="1" t="s">
        <v>3228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4179</v>
      </c>
      <c r="N1961" s="1" t="n">
        <v>24</v>
      </c>
      <c r="O1961" s="1" t="n">
        <v>162.43</v>
      </c>
      <c r="P1961" s="0" t="s">
        <v>3222</v>
      </c>
    </row>
    <row r="1962" customFormat="false" ht="15" hidden="false" customHeight="true" outlineLevel="0" collapsed="false">
      <c r="A1962" s="1" t="n">
        <v>3</v>
      </c>
      <c r="B1962" s="18" t="n">
        <v>46190</v>
      </c>
      <c r="C1962" s="1" t="n">
        <v>11</v>
      </c>
      <c r="D1962" s="1" t="s">
        <v>3228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4180</v>
      </c>
      <c r="N1962" s="1" t="n">
        <v>60</v>
      </c>
      <c r="O1962" s="1" t="n">
        <v>522</v>
      </c>
      <c r="P1962" s="0" t="s">
        <v>3222</v>
      </c>
    </row>
    <row r="1963" customFormat="false" ht="15" hidden="false" customHeight="true" outlineLevel="0" collapsed="false">
      <c r="A1963" s="1" t="n">
        <v>3</v>
      </c>
      <c r="B1963" s="18" t="n">
        <v>46190</v>
      </c>
      <c r="C1963" s="1" t="n">
        <v>11</v>
      </c>
      <c r="D1963" s="1" t="s">
        <v>3228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3331</v>
      </c>
      <c r="N1963" s="1" t="n">
        <v>20</v>
      </c>
      <c r="O1963" s="1" t="n">
        <v>136</v>
      </c>
      <c r="P1963" s="0" t="s">
        <v>3222</v>
      </c>
    </row>
    <row r="1964" customFormat="false" ht="15" hidden="false" customHeight="true" outlineLevel="0" collapsed="false">
      <c r="A1964" s="1" t="n">
        <v>3</v>
      </c>
      <c r="B1964" s="18" t="n">
        <v>46190</v>
      </c>
      <c r="C1964" s="1" t="n">
        <v>11</v>
      </c>
      <c r="D1964" s="1" t="s">
        <v>3228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4181</v>
      </c>
      <c r="N1964" s="1" t="n">
        <v>20</v>
      </c>
      <c r="O1964" s="1" t="n">
        <v>126</v>
      </c>
      <c r="P1964" s="0" t="s">
        <v>3222</v>
      </c>
    </row>
    <row r="1965" customFormat="false" ht="15" hidden="false" customHeight="true" outlineLevel="0" collapsed="false">
      <c r="A1965" s="1" t="n">
        <v>3</v>
      </c>
      <c r="B1965" s="18" t="n">
        <v>46190</v>
      </c>
      <c r="C1965" s="1" t="n">
        <v>11</v>
      </c>
      <c r="D1965" s="1" t="s">
        <v>3228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3332</v>
      </c>
      <c r="N1965" s="1" t="n">
        <v>20</v>
      </c>
      <c r="O1965" s="1" t="n">
        <v>68</v>
      </c>
      <c r="P1965" s="0" t="s">
        <v>3222</v>
      </c>
    </row>
    <row r="1966" customFormat="false" ht="15" hidden="false" customHeight="true" outlineLevel="0" collapsed="false">
      <c r="A1966" s="1" t="n">
        <v>3</v>
      </c>
      <c r="B1966" s="18" t="n">
        <v>46190</v>
      </c>
      <c r="C1966" s="1" t="n">
        <v>11</v>
      </c>
      <c r="D1966" s="1" t="s">
        <v>3228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4182</v>
      </c>
      <c r="N1966" s="1" t="n">
        <v>60</v>
      </c>
      <c r="O1966" s="1" t="n">
        <v>255</v>
      </c>
      <c r="P1966" s="0" t="s">
        <v>3222</v>
      </c>
    </row>
    <row r="1967" customFormat="false" ht="15" hidden="false" customHeight="true" outlineLevel="0" collapsed="false">
      <c r="A1967" s="1" t="n">
        <v>3</v>
      </c>
      <c r="B1967" s="18" t="n">
        <v>46190</v>
      </c>
      <c r="C1967" s="1" t="n">
        <v>11</v>
      </c>
      <c r="D1967" s="1" t="s">
        <v>3228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4183</v>
      </c>
      <c r="N1967" s="1" t="n">
        <v>25</v>
      </c>
      <c r="O1967" s="1" t="n">
        <v>354.75</v>
      </c>
      <c r="P1967" s="0" t="s">
        <v>3222</v>
      </c>
    </row>
    <row r="1968" customFormat="false" ht="15" hidden="false" customHeight="true" outlineLevel="0" collapsed="false">
      <c r="A1968" s="1" t="n">
        <v>3</v>
      </c>
      <c r="B1968" s="18" t="n">
        <v>46190</v>
      </c>
      <c r="C1968" s="1" t="n">
        <v>11</v>
      </c>
      <c r="D1968" s="1" t="s">
        <v>3228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4184</v>
      </c>
      <c r="N1968" s="1" t="n">
        <v>24</v>
      </c>
      <c r="O1968" s="1" t="n">
        <v>115.02</v>
      </c>
      <c r="P1968" s="0" t="s">
        <v>3222</v>
      </c>
    </row>
    <row r="1969" customFormat="false" ht="15" hidden="false" customHeight="true" outlineLevel="0" collapsed="false">
      <c r="A1969" s="1" t="n">
        <v>3</v>
      </c>
      <c r="B1969" s="18" t="n">
        <v>46190</v>
      </c>
      <c r="C1969" s="1" t="n">
        <v>11</v>
      </c>
      <c r="D1969" s="1" t="s">
        <v>3228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4185</v>
      </c>
      <c r="N1969" s="1" t="n">
        <v>10</v>
      </c>
      <c r="O1969" s="1" t="n">
        <v>79.9</v>
      </c>
      <c r="P1969" s="0" t="s">
        <v>3222</v>
      </c>
    </row>
    <row r="1970" customFormat="false" ht="15" hidden="false" customHeight="true" outlineLevel="0" collapsed="false">
      <c r="A1970" s="1" t="n">
        <v>3</v>
      </c>
      <c r="B1970" s="18" t="n">
        <v>46190</v>
      </c>
      <c r="C1970" s="1" t="n">
        <v>11</v>
      </c>
      <c r="D1970" s="1" t="s">
        <v>3228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4186</v>
      </c>
      <c r="N1970" s="1" t="n">
        <v>10</v>
      </c>
      <c r="O1970" s="1" t="n">
        <v>79.9</v>
      </c>
      <c r="P1970" s="0" t="s">
        <v>3222</v>
      </c>
    </row>
    <row r="1971" customFormat="false" ht="15" hidden="false" customHeight="true" outlineLevel="0" collapsed="false">
      <c r="A1971" s="1" t="n">
        <v>3</v>
      </c>
      <c r="B1971" s="18" t="n">
        <v>46190</v>
      </c>
      <c r="C1971" s="1" t="n">
        <v>11</v>
      </c>
      <c r="D1971" s="1" t="s">
        <v>3228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4187</v>
      </c>
      <c r="N1971" s="1" t="n">
        <v>28</v>
      </c>
      <c r="O1971" s="1" t="n">
        <v>151.28</v>
      </c>
      <c r="P1971" s="0" t="s">
        <v>3222</v>
      </c>
    </row>
    <row r="1972" customFormat="false" ht="15" hidden="false" customHeight="true" outlineLevel="0" collapsed="false">
      <c r="A1972" s="1" t="n">
        <v>3</v>
      </c>
      <c r="B1972" s="18" t="n">
        <v>46190</v>
      </c>
      <c r="C1972" s="1" t="n">
        <v>11</v>
      </c>
      <c r="D1972" s="1" t="s">
        <v>3228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4188</v>
      </c>
      <c r="N1972" s="1" t="n">
        <v>24</v>
      </c>
      <c r="O1972" s="1" t="n">
        <v>119.76</v>
      </c>
      <c r="P1972" s="0" t="s">
        <v>3222</v>
      </c>
    </row>
    <row r="1973" customFormat="false" ht="15" hidden="false" customHeight="true" outlineLevel="0" collapsed="false">
      <c r="A1973" s="1" t="n">
        <v>3</v>
      </c>
      <c r="B1973" s="18" t="n">
        <v>46190</v>
      </c>
      <c r="C1973" s="1" t="n">
        <v>11</v>
      </c>
      <c r="D1973" s="1" t="s">
        <v>3228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4189</v>
      </c>
      <c r="N1973" s="1" t="n">
        <v>24</v>
      </c>
      <c r="O1973" s="1" t="n">
        <v>119.76</v>
      </c>
      <c r="P1973" s="0" t="s">
        <v>3222</v>
      </c>
    </row>
    <row r="1974" customFormat="false" ht="15" hidden="false" customHeight="true" outlineLevel="0" collapsed="false">
      <c r="A1974" s="1" t="n">
        <v>3</v>
      </c>
      <c r="B1974" s="18" t="n">
        <v>46190</v>
      </c>
      <c r="C1974" s="1" t="n">
        <v>11</v>
      </c>
      <c r="D1974" s="1" t="s">
        <v>3228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4190</v>
      </c>
      <c r="N1974" s="1" t="n">
        <v>24</v>
      </c>
      <c r="O1974" s="1" t="n">
        <v>209.59</v>
      </c>
      <c r="P1974" s="0" t="s">
        <v>3222</v>
      </c>
    </row>
    <row r="1975" customFormat="false" ht="15" hidden="false" customHeight="true" outlineLevel="0" collapsed="false">
      <c r="A1975" s="1" t="n">
        <v>3</v>
      </c>
      <c r="B1975" s="18" t="n">
        <v>46190</v>
      </c>
      <c r="C1975" s="1" t="n">
        <v>11</v>
      </c>
      <c r="D1975" s="1" t="s">
        <v>3228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4126</v>
      </c>
      <c r="N1975" s="1" t="n">
        <v>120</v>
      </c>
      <c r="O1975" s="1" t="n">
        <v>238.33</v>
      </c>
      <c r="P1975" s="0" t="s">
        <v>3222</v>
      </c>
    </row>
    <row r="1976" customFormat="false" ht="15" hidden="false" customHeight="true" outlineLevel="0" collapsed="false">
      <c r="A1976" s="1" t="n">
        <v>3</v>
      </c>
      <c r="B1976" s="18" t="n">
        <v>46190</v>
      </c>
      <c r="C1976" s="1" t="n">
        <v>11</v>
      </c>
      <c r="D1976" s="1" t="s">
        <v>3228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4127</v>
      </c>
      <c r="N1976" s="1" t="n">
        <v>60</v>
      </c>
      <c r="O1976" s="1" t="n">
        <v>119.17</v>
      </c>
      <c r="P1976" s="0" t="s">
        <v>3222</v>
      </c>
    </row>
    <row r="1977" customFormat="false" ht="15" hidden="false" customHeight="true" outlineLevel="0" collapsed="false">
      <c r="A1977" s="1" t="n">
        <v>3</v>
      </c>
      <c r="B1977" s="18" t="n">
        <v>46190</v>
      </c>
      <c r="C1977" s="1" t="n">
        <v>11</v>
      </c>
      <c r="D1977" s="1" t="s">
        <v>3228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4191</v>
      </c>
      <c r="N1977" s="1" t="n">
        <v>6</v>
      </c>
      <c r="O1977" s="1" t="n">
        <v>46.94</v>
      </c>
      <c r="P1977" s="0" t="s">
        <v>3222</v>
      </c>
    </row>
    <row r="1978" customFormat="false" ht="15" hidden="false" customHeight="true" outlineLevel="0" collapsed="false">
      <c r="A1978" s="1" t="n">
        <v>3</v>
      </c>
      <c r="B1978" s="18" t="n">
        <v>46190</v>
      </c>
      <c r="C1978" s="1" t="n">
        <v>11</v>
      </c>
      <c r="D1978" s="1" t="s">
        <v>3228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4192</v>
      </c>
      <c r="N1978" s="1" t="n">
        <v>6</v>
      </c>
      <c r="O1978" s="1" t="n">
        <v>46.94</v>
      </c>
      <c r="P1978" s="0" t="s">
        <v>3222</v>
      </c>
    </row>
    <row r="1979" customFormat="false" ht="15" hidden="false" customHeight="true" outlineLevel="0" collapsed="false">
      <c r="A1979" s="1" t="n">
        <v>3</v>
      </c>
      <c r="B1979" s="18" t="n">
        <v>46190</v>
      </c>
      <c r="C1979" s="1" t="n">
        <v>11</v>
      </c>
      <c r="D1979" s="1" t="s">
        <v>3228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4193</v>
      </c>
      <c r="N1979" s="1" t="n">
        <v>12</v>
      </c>
      <c r="O1979" s="1" t="n">
        <v>25.53</v>
      </c>
      <c r="P1979" s="0" t="s">
        <v>3222</v>
      </c>
    </row>
    <row r="1980" customFormat="false" ht="15" hidden="false" customHeight="true" outlineLevel="0" collapsed="false">
      <c r="A1980" s="1" t="n">
        <v>3</v>
      </c>
      <c r="B1980" s="18" t="n">
        <v>46190</v>
      </c>
      <c r="C1980" s="1" t="n">
        <v>11</v>
      </c>
      <c r="D1980" s="1" t="s">
        <v>3228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4129</v>
      </c>
      <c r="N1980" s="1" t="n">
        <v>120</v>
      </c>
      <c r="O1980" s="1" t="n">
        <v>413.75</v>
      </c>
      <c r="P1980" s="0" t="s">
        <v>3222</v>
      </c>
    </row>
    <row r="1981" customFormat="false" ht="15" hidden="false" customHeight="true" outlineLevel="0" collapsed="false">
      <c r="A1981" s="1" t="n">
        <v>3</v>
      </c>
      <c r="B1981" s="18" t="n">
        <v>46190</v>
      </c>
      <c r="C1981" s="1" t="n">
        <v>11</v>
      </c>
      <c r="D1981" s="1" t="s">
        <v>3228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4194</v>
      </c>
      <c r="N1981" s="1" t="n">
        <v>12</v>
      </c>
      <c r="O1981" s="1" t="n">
        <v>25.53</v>
      </c>
      <c r="P1981" s="0" t="s">
        <v>3222</v>
      </c>
    </row>
    <row r="1982" customFormat="false" ht="15" hidden="false" customHeight="true" outlineLevel="0" collapsed="false">
      <c r="A1982" s="1" t="n">
        <v>3</v>
      </c>
      <c r="B1982" s="18" t="n">
        <v>46190</v>
      </c>
      <c r="C1982" s="1" t="n">
        <v>11</v>
      </c>
      <c r="D1982" s="1" t="s">
        <v>3228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3370</v>
      </c>
      <c r="N1982" s="1" t="n">
        <v>125</v>
      </c>
      <c r="O1982" s="1" t="n">
        <v>2561.25</v>
      </c>
      <c r="P1982" s="0" t="s">
        <v>3222</v>
      </c>
    </row>
    <row r="1983" customFormat="false" ht="15" hidden="false" customHeight="true" outlineLevel="0" collapsed="false">
      <c r="A1983" s="1" t="n">
        <v>3</v>
      </c>
      <c r="B1983" s="18" t="n">
        <v>46190</v>
      </c>
      <c r="C1983" s="1" t="n">
        <v>11</v>
      </c>
      <c r="D1983" s="1" t="s">
        <v>3228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3371</v>
      </c>
      <c r="N1983" s="1" t="n">
        <v>10</v>
      </c>
      <c r="O1983" s="1" t="n">
        <v>229.8</v>
      </c>
      <c r="P1983" s="0" t="s">
        <v>3222</v>
      </c>
    </row>
    <row r="1984" customFormat="false" ht="15" hidden="false" customHeight="true" outlineLevel="0" collapsed="false">
      <c r="A1984" s="1" t="n">
        <v>3</v>
      </c>
      <c r="B1984" s="18" t="n">
        <v>46190</v>
      </c>
      <c r="C1984" s="1" t="n">
        <v>11</v>
      </c>
      <c r="D1984" s="1" t="s">
        <v>3228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3372</v>
      </c>
      <c r="N1984" s="1" t="n">
        <v>55</v>
      </c>
      <c r="O1984" s="1" t="n">
        <v>412.5</v>
      </c>
      <c r="P1984" s="0" t="s">
        <v>3222</v>
      </c>
    </row>
    <row r="1985" customFormat="false" ht="15" hidden="false" customHeight="true" outlineLevel="0" collapsed="false">
      <c r="A1985" s="1" t="n">
        <v>3</v>
      </c>
      <c r="B1985" s="18" t="n">
        <v>46190</v>
      </c>
      <c r="C1985" s="1" t="n">
        <v>11</v>
      </c>
      <c r="D1985" s="1" t="s">
        <v>3228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3373</v>
      </c>
      <c r="N1985" s="1" t="n">
        <v>130</v>
      </c>
      <c r="O1985" s="1" t="n">
        <v>910</v>
      </c>
      <c r="P1985" s="0" t="s">
        <v>3222</v>
      </c>
    </row>
    <row r="1986" customFormat="false" ht="15" hidden="false" customHeight="true" outlineLevel="0" collapsed="false">
      <c r="A1986" s="1" t="n">
        <v>3</v>
      </c>
      <c r="B1986" s="18" t="n">
        <v>46190</v>
      </c>
      <c r="C1986" s="1" t="n">
        <v>11</v>
      </c>
      <c r="D1986" s="1" t="s">
        <v>3228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4195</v>
      </c>
      <c r="N1986" s="1" t="n">
        <v>18</v>
      </c>
      <c r="O1986" s="1" t="n">
        <v>103.26</v>
      </c>
      <c r="P1986" s="0" t="s">
        <v>3222</v>
      </c>
    </row>
    <row r="1987" customFormat="false" ht="15" hidden="false" customHeight="true" outlineLevel="0" collapsed="false">
      <c r="A1987" s="1" t="n">
        <v>3</v>
      </c>
      <c r="B1987" s="18" t="n">
        <v>46190</v>
      </c>
      <c r="C1987" s="1" t="n">
        <v>11</v>
      </c>
      <c r="D1987" s="1" t="s">
        <v>3228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3241</v>
      </c>
      <c r="N1987" s="1" t="n">
        <v>18</v>
      </c>
      <c r="O1987" s="1" t="n">
        <v>92.91</v>
      </c>
      <c r="P1987" s="0" t="s">
        <v>3222</v>
      </c>
    </row>
    <row r="1988" customFormat="false" ht="15" hidden="false" customHeight="true" outlineLevel="0" collapsed="false">
      <c r="A1988" s="1" t="n">
        <v>3</v>
      </c>
      <c r="B1988" s="18" t="n">
        <v>46190</v>
      </c>
      <c r="C1988" s="1" t="n">
        <v>11</v>
      </c>
      <c r="D1988" s="1" t="s">
        <v>3228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3242</v>
      </c>
      <c r="N1988" s="1" t="n">
        <v>18</v>
      </c>
      <c r="O1988" s="1" t="n">
        <v>92.91</v>
      </c>
      <c r="P1988" s="0" t="s">
        <v>3222</v>
      </c>
    </row>
    <row r="1989" customFormat="false" ht="15" hidden="false" customHeight="true" outlineLevel="0" collapsed="false">
      <c r="A1989" s="1" t="n">
        <v>3</v>
      </c>
      <c r="B1989" s="18" t="n">
        <v>46190</v>
      </c>
      <c r="C1989" s="1" t="n">
        <v>11</v>
      </c>
      <c r="D1989" s="1" t="s">
        <v>3228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3244</v>
      </c>
      <c r="N1989" s="1" t="n">
        <v>24</v>
      </c>
      <c r="O1989" s="1" t="n">
        <v>178.33</v>
      </c>
      <c r="P1989" s="0" t="s">
        <v>3222</v>
      </c>
    </row>
    <row r="1990" customFormat="false" ht="15" hidden="false" customHeight="true" outlineLevel="0" collapsed="false">
      <c r="A1990" s="1" t="n">
        <v>3</v>
      </c>
      <c r="B1990" s="18" t="n">
        <v>46190</v>
      </c>
      <c r="C1990" s="1" t="n">
        <v>11</v>
      </c>
      <c r="D1990" s="1" t="s">
        <v>3228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3815</v>
      </c>
      <c r="N1990" s="1" t="n">
        <v>30</v>
      </c>
      <c r="O1990" s="1" t="n">
        <v>222.91</v>
      </c>
      <c r="P1990" s="0" t="s">
        <v>3222</v>
      </c>
    </row>
    <row r="1991" customFormat="false" ht="15" hidden="false" customHeight="true" outlineLevel="0" collapsed="false">
      <c r="A1991" s="1" t="n">
        <v>3</v>
      </c>
      <c r="B1991" s="18" t="n">
        <v>46190</v>
      </c>
      <c r="C1991" s="1" t="n">
        <v>11</v>
      </c>
      <c r="D1991" s="1" t="s">
        <v>3228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4196</v>
      </c>
      <c r="N1991" s="1" t="n">
        <v>45</v>
      </c>
      <c r="O1991" s="1" t="n">
        <v>202.34</v>
      </c>
      <c r="P1991" s="0" t="s">
        <v>3222</v>
      </c>
    </row>
    <row r="1992" customFormat="false" ht="15" hidden="false" customHeight="true" outlineLevel="0" collapsed="false">
      <c r="A1992" s="1" t="n">
        <v>3</v>
      </c>
      <c r="B1992" s="18" t="n">
        <v>46190</v>
      </c>
      <c r="C1992" s="1" t="n">
        <v>11</v>
      </c>
      <c r="D1992" s="1" t="s">
        <v>3228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3245</v>
      </c>
      <c r="N1992" s="1" t="n">
        <v>60</v>
      </c>
      <c r="O1992" s="1" t="n">
        <v>351.45</v>
      </c>
      <c r="P1992" s="0" t="s">
        <v>3222</v>
      </c>
    </row>
    <row r="1993" customFormat="false" ht="15" hidden="false" customHeight="true" outlineLevel="0" collapsed="false">
      <c r="A1993" s="1" t="n">
        <v>3</v>
      </c>
      <c r="B1993" s="18" t="n">
        <v>46190</v>
      </c>
      <c r="C1993" s="1" t="n">
        <v>11</v>
      </c>
      <c r="D1993" s="1" t="s">
        <v>3228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3247</v>
      </c>
      <c r="N1993" s="1" t="n">
        <v>72</v>
      </c>
      <c r="O1993" s="1" t="n">
        <v>474.73</v>
      </c>
      <c r="P1993" s="0" t="s">
        <v>3222</v>
      </c>
    </row>
    <row r="1994" customFormat="false" ht="15" hidden="false" customHeight="true" outlineLevel="0" collapsed="false">
      <c r="A1994" s="1" t="n">
        <v>3</v>
      </c>
      <c r="B1994" s="18" t="n">
        <v>46190</v>
      </c>
      <c r="C1994" s="1" t="n">
        <v>11</v>
      </c>
      <c r="D1994" s="1" t="s">
        <v>3228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3820</v>
      </c>
      <c r="N1994" s="1" t="n">
        <v>24</v>
      </c>
      <c r="O1994" s="1" t="n">
        <v>113.72</v>
      </c>
      <c r="P1994" s="0" t="s">
        <v>3222</v>
      </c>
    </row>
    <row r="1995" customFormat="false" ht="15" hidden="false" customHeight="true" outlineLevel="0" collapsed="false">
      <c r="A1995" s="1" t="n">
        <v>3</v>
      </c>
      <c r="B1995" s="18" t="n">
        <v>46190</v>
      </c>
      <c r="C1995" s="1" t="n">
        <v>11</v>
      </c>
      <c r="D1995" s="1" t="s">
        <v>3228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4197</v>
      </c>
      <c r="N1995" s="1" t="n">
        <v>18</v>
      </c>
      <c r="O1995" s="1" t="n">
        <v>88.74</v>
      </c>
      <c r="P1995" s="0" t="s">
        <v>3222</v>
      </c>
    </row>
    <row r="1996" customFormat="false" ht="15" hidden="false" customHeight="true" outlineLevel="0" collapsed="false">
      <c r="A1996" s="1" t="n">
        <v>3</v>
      </c>
      <c r="B1996" s="18" t="n">
        <v>46190</v>
      </c>
      <c r="C1996" s="1" t="n">
        <v>11</v>
      </c>
      <c r="D1996" s="1" t="s">
        <v>3228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4198</v>
      </c>
      <c r="N1996" s="1" t="n">
        <v>18</v>
      </c>
      <c r="O1996" s="1" t="n">
        <v>103.26</v>
      </c>
      <c r="P1996" s="0" t="s">
        <v>3222</v>
      </c>
    </row>
    <row r="1997" customFormat="false" ht="15" hidden="false" customHeight="true" outlineLevel="0" collapsed="false">
      <c r="A1997" s="1" t="n">
        <v>3</v>
      </c>
      <c r="B1997" s="18" t="n">
        <v>46190</v>
      </c>
      <c r="C1997" s="1" t="n">
        <v>11</v>
      </c>
      <c r="D1997" s="1" t="s">
        <v>3228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4199</v>
      </c>
      <c r="N1997" s="1" t="n">
        <v>12</v>
      </c>
      <c r="O1997" s="1" t="n">
        <v>29.88</v>
      </c>
      <c r="P1997" s="0" t="s">
        <v>3222</v>
      </c>
    </row>
    <row r="1998" customFormat="false" ht="15" hidden="false" customHeight="true" outlineLevel="0" collapsed="false">
      <c r="A1998" s="1" t="n">
        <v>3</v>
      </c>
      <c r="B1998" s="18" t="n">
        <v>46190</v>
      </c>
      <c r="C1998" s="1" t="n">
        <v>11</v>
      </c>
      <c r="D1998" s="1" t="s">
        <v>3228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4200</v>
      </c>
      <c r="N1998" s="1" t="n">
        <v>18</v>
      </c>
      <c r="O1998" s="1" t="n">
        <v>133.74</v>
      </c>
      <c r="P1998" s="0" t="s">
        <v>3222</v>
      </c>
    </row>
    <row r="1999" customFormat="false" ht="15" hidden="false" customHeight="true" outlineLevel="0" collapsed="false">
      <c r="A1999" s="1" t="n">
        <v>3</v>
      </c>
      <c r="B1999" s="18" t="n">
        <v>46190</v>
      </c>
      <c r="C1999" s="1" t="n">
        <v>11</v>
      </c>
      <c r="D1999" s="1" t="s">
        <v>3228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3251</v>
      </c>
      <c r="N1999" s="1" t="n">
        <v>36</v>
      </c>
      <c r="O1999" s="1" t="n">
        <v>344.43</v>
      </c>
      <c r="P1999" s="0" t="s">
        <v>3222</v>
      </c>
    </row>
    <row r="2000" customFormat="false" ht="15" hidden="false" customHeight="true" outlineLevel="0" collapsed="false">
      <c r="A2000" s="1" t="n">
        <v>3</v>
      </c>
      <c r="B2000" s="18" t="n">
        <v>46190</v>
      </c>
      <c r="C2000" s="1" t="n">
        <v>11</v>
      </c>
      <c r="D2000" s="1" t="s">
        <v>3228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3243</v>
      </c>
      <c r="N2000" s="1" t="n">
        <v>120</v>
      </c>
      <c r="O2000" s="1" t="n">
        <v>1047.69</v>
      </c>
      <c r="P2000" s="0" t="s">
        <v>3222</v>
      </c>
    </row>
    <row r="2001" customFormat="false" ht="15" hidden="false" customHeight="true" outlineLevel="0" collapsed="false">
      <c r="A2001" s="1" t="n">
        <v>3</v>
      </c>
      <c r="B2001" s="18" t="n">
        <v>46190</v>
      </c>
      <c r="C2001" s="1" t="n">
        <v>11</v>
      </c>
      <c r="D2001" s="1" t="s">
        <v>3228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3823</v>
      </c>
      <c r="N2001" s="1" t="n">
        <v>60</v>
      </c>
      <c r="O2001" s="1" t="n">
        <v>203.25</v>
      </c>
      <c r="P2001" s="0" t="s">
        <v>3222</v>
      </c>
    </row>
    <row r="2002" customFormat="false" ht="15" hidden="false" customHeight="true" outlineLevel="0" collapsed="false">
      <c r="A2002" s="1" t="n">
        <v>3</v>
      </c>
      <c r="B2002" s="18" t="n">
        <v>46190</v>
      </c>
      <c r="C2002" s="1" t="n">
        <v>11</v>
      </c>
      <c r="D2002" s="1" t="s">
        <v>3228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3252</v>
      </c>
      <c r="N2002" s="1" t="n">
        <v>12</v>
      </c>
      <c r="O2002" s="1" t="n">
        <v>44.88</v>
      </c>
      <c r="P2002" s="0" t="s">
        <v>3222</v>
      </c>
    </row>
    <row r="2003" customFormat="false" ht="15" hidden="false" customHeight="true" outlineLevel="0" collapsed="false">
      <c r="A2003" s="1" t="n">
        <v>3</v>
      </c>
      <c r="B2003" s="18" t="n">
        <v>46190</v>
      </c>
      <c r="C2003" s="1" t="n">
        <v>11</v>
      </c>
      <c r="D2003" s="1" t="s">
        <v>3228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3253</v>
      </c>
      <c r="N2003" s="1" t="n">
        <v>24</v>
      </c>
      <c r="O2003" s="1" t="n">
        <v>89.77</v>
      </c>
      <c r="P2003" s="0" t="s">
        <v>3222</v>
      </c>
    </row>
    <row r="2004" customFormat="false" ht="15" hidden="false" customHeight="true" outlineLevel="0" collapsed="false">
      <c r="A2004" s="1" t="n">
        <v>3</v>
      </c>
      <c r="B2004" s="18" t="n">
        <v>46190</v>
      </c>
      <c r="C2004" s="1" t="n">
        <v>11</v>
      </c>
      <c r="D2004" s="1" t="s">
        <v>3228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3254</v>
      </c>
      <c r="N2004" s="1" t="n">
        <v>12</v>
      </c>
      <c r="O2004" s="1" t="n">
        <v>44.88</v>
      </c>
      <c r="P2004" s="0" t="s">
        <v>3222</v>
      </c>
    </row>
    <row r="2005" customFormat="false" ht="15" hidden="false" customHeight="true" outlineLevel="0" collapsed="false">
      <c r="A2005" s="1" t="n">
        <v>3</v>
      </c>
      <c r="B2005" s="18" t="n">
        <v>46190</v>
      </c>
      <c r="C2005" s="1" t="n">
        <v>11</v>
      </c>
      <c r="D2005" s="1" t="s">
        <v>3228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4201</v>
      </c>
      <c r="N2005" s="1" t="n">
        <v>18</v>
      </c>
      <c r="O2005" s="1" t="n">
        <v>88.74</v>
      </c>
      <c r="P2005" s="0" t="s">
        <v>3222</v>
      </c>
    </row>
    <row r="2006" customFormat="false" ht="15" hidden="false" customHeight="true" outlineLevel="0" collapsed="false">
      <c r="A2006" s="1" t="n">
        <v>3</v>
      </c>
      <c r="B2006" s="18" t="n">
        <v>46190</v>
      </c>
      <c r="C2006" s="1" t="n">
        <v>11</v>
      </c>
      <c r="D2006" s="1" t="s">
        <v>3228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4202</v>
      </c>
      <c r="N2006" s="1" t="n">
        <v>12</v>
      </c>
      <c r="O2006" s="1" t="n">
        <v>20.69</v>
      </c>
      <c r="P2006" s="0" t="s">
        <v>3222</v>
      </c>
    </row>
    <row r="2007" customFormat="false" ht="15" hidden="false" customHeight="true" outlineLevel="0" collapsed="false">
      <c r="A2007" s="1" t="n">
        <v>3</v>
      </c>
      <c r="B2007" s="18" t="n">
        <v>46190</v>
      </c>
      <c r="C2007" s="1" t="n">
        <v>11</v>
      </c>
      <c r="D2007" s="1" t="s">
        <v>3228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4203</v>
      </c>
      <c r="N2007" s="1" t="n">
        <v>240</v>
      </c>
      <c r="O2007" s="1" t="n">
        <v>1428</v>
      </c>
      <c r="P2007" s="0" t="s">
        <v>3222</v>
      </c>
    </row>
    <row r="2008" customFormat="false" ht="15" hidden="false" customHeight="true" outlineLevel="0" collapsed="false">
      <c r="A2008" s="1" t="n">
        <v>3</v>
      </c>
      <c r="B2008" s="18" t="n">
        <v>46190</v>
      </c>
      <c r="C2008" s="1" t="n">
        <v>171</v>
      </c>
      <c r="D2008" s="1" t="s">
        <v>3455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3302</v>
      </c>
      <c r="N2008" s="1" t="n">
        <v>6</v>
      </c>
      <c r="O2008" s="1" t="n">
        <v>72.45</v>
      </c>
      <c r="P2008" s="0" t="s">
        <v>3457</v>
      </c>
    </row>
    <row r="2009" customFormat="false" ht="15" hidden="false" customHeight="true" outlineLevel="0" collapsed="false">
      <c r="A2009" s="1" t="n">
        <v>3</v>
      </c>
      <c r="B2009" s="18" t="n">
        <v>46191</v>
      </c>
      <c r="C2009" s="1" t="n">
        <v>1</v>
      </c>
      <c r="D2009" s="1" t="s">
        <v>3255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3462</v>
      </c>
      <c r="N2009" s="1" t="n">
        <v>9</v>
      </c>
      <c r="O2009" s="1" t="n">
        <v>55</v>
      </c>
      <c r="P2009" s="0" t="s">
        <v>3222</v>
      </c>
    </row>
    <row r="2010" customFormat="false" ht="15" hidden="false" customHeight="true" outlineLevel="0" collapsed="false">
      <c r="A2010" s="1" t="n">
        <v>3</v>
      </c>
      <c r="B2010" s="18" t="n">
        <v>46191</v>
      </c>
      <c r="C2010" s="1" t="n">
        <v>1</v>
      </c>
      <c r="D2010" s="1" t="s">
        <v>3255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3463</v>
      </c>
      <c r="N2010" s="1" t="n">
        <v>9</v>
      </c>
      <c r="O2010" s="1" t="n">
        <v>80</v>
      </c>
      <c r="P2010" s="0" t="s">
        <v>3222</v>
      </c>
    </row>
    <row r="2011" customFormat="false" ht="15" hidden="false" customHeight="true" outlineLevel="0" collapsed="false">
      <c r="A2011" s="1" t="n">
        <v>3</v>
      </c>
      <c r="B2011" s="18" t="n">
        <v>46191</v>
      </c>
      <c r="C2011" s="1" t="n">
        <v>1</v>
      </c>
      <c r="D2011" s="1" t="s">
        <v>3255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3466</v>
      </c>
      <c r="N2011" s="1" t="n">
        <v>9</v>
      </c>
      <c r="O2011" s="1" t="n">
        <v>71</v>
      </c>
      <c r="P2011" s="0" t="s">
        <v>3222</v>
      </c>
    </row>
    <row r="2012" customFormat="false" ht="15" hidden="false" customHeight="true" outlineLevel="0" collapsed="false">
      <c r="A2012" s="1" t="n">
        <v>3</v>
      </c>
      <c r="B2012" s="18" t="n">
        <v>46191</v>
      </c>
      <c r="C2012" s="1" t="n">
        <v>1</v>
      </c>
      <c r="D2012" s="1" t="s">
        <v>3255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3467</v>
      </c>
      <c r="N2012" s="1" t="n">
        <v>40</v>
      </c>
      <c r="O2012" s="1" t="n">
        <v>132</v>
      </c>
      <c r="P2012" s="0" t="s">
        <v>3222</v>
      </c>
    </row>
    <row r="2013" customFormat="false" ht="15" hidden="false" customHeight="true" outlineLevel="0" collapsed="false">
      <c r="A2013" s="1" t="n">
        <v>3</v>
      </c>
      <c r="B2013" s="18" t="n">
        <v>46191</v>
      </c>
      <c r="C2013" s="1" t="n">
        <v>1</v>
      </c>
      <c r="D2013" s="1" t="s">
        <v>3255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3468</v>
      </c>
      <c r="N2013" s="1" t="n">
        <v>20</v>
      </c>
      <c r="O2013" s="1" t="n">
        <v>66</v>
      </c>
      <c r="P2013" s="0" t="s">
        <v>3222</v>
      </c>
    </row>
    <row r="2014" customFormat="false" ht="15" hidden="false" customHeight="true" outlineLevel="0" collapsed="false">
      <c r="A2014" s="1" t="n">
        <v>3</v>
      </c>
      <c r="B2014" s="18" t="n">
        <v>46191</v>
      </c>
      <c r="C2014" s="1" t="n">
        <v>1</v>
      </c>
      <c r="D2014" s="1" t="s">
        <v>3255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4204</v>
      </c>
      <c r="N2014" s="1" t="n">
        <v>20</v>
      </c>
      <c r="O2014" s="1" t="n">
        <v>81</v>
      </c>
      <c r="P2014" s="0" t="s">
        <v>3222</v>
      </c>
    </row>
    <row r="2015" customFormat="false" ht="15" hidden="false" customHeight="true" outlineLevel="0" collapsed="false">
      <c r="A2015" s="1" t="n">
        <v>3</v>
      </c>
      <c r="B2015" s="18" t="n">
        <v>46191</v>
      </c>
      <c r="C2015" s="1" t="n">
        <v>1</v>
      </c>
      <c r="D2015" s="1" t="s">
        <v>3255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3469</v>
      </c>
      <c r="N2015" s="1" t="n">
        <v>20</v>
      </c>
      <c r="O2015" s="1" t="n">
        <v>81</v>
      </c>
      <c r="P2015" s="0" t="s">
        <v>3222</v>
      </c>
    </row>
    <row r="2016" customFormat="false" ht="15" hidden="false" customHeight="true" outlineLevel="0" collapsed="false">
      <c r="A2016" s="1" t="n">
        <v>3</v>
      </c>
      <c r="B2016" s="18" t="n">
        <v>46191</v>
      </c>
      <c r="C2016" s="1" t="n">
        <v>1</v>
      </c>
      <c r="D2016" s="1" t="s">
        <v>3255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3676</v>
      </c>
      <c r="N2016" s="1" t="n">
        <v>5</v>
      </c>
      <c r="O2016" s="1" t="n">
        <v>27.45</v>
      </c>
      <c r="P2016" s="0" t="s">
        <v>3222</v>
      </c>
    </row>
    <row r="2017" customFormat="false" ht="15" hidden="false" customHeight="true" outlineLevel="0" collapsed="false">
      <c r="A2017" s="1" t="n">
        <v>3</v>
      </c>
      <c r="B2017" s="18" t="n">
        <v>46191</v>
      </c>
      <c r="C2017" s="1" t="n">
        <v>1</v>
      </c>
      <c r="D2017" s="1" t="s">
        <v>3255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3677</v>
      </c>
      <c r="N2017" s="1" t="n">
        <v>5</v>
      </c>
      <c r="O2017" s="1" t="n">
        <v>27.45</v>
      </c>
      <c r="P2017" s="0" t="s">
        <v>3222</v>
      </c>
    </row>
    <row r="2018" customFormat="false" ht="15" hidden="false" customHeight="true" outlineLevel="0" collapsed="false">
      <c r="A2018" s="1" t="n">
        <v>3</v>
      </c>
      <c r="B2018" s="18" t="n">
        <v>46191</v>
      </c>
      <c r="C2018" s="1" t="n">
        <v>1</v>
      </c>
      <c r="D2018" s="1" t="s">
        <v>3255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3678</v>
      </c>
      <c r="N2018" s="1" t="n">
        <v>6</v>
      </c>
      <c r="O2018" s="1" t="n">
        <v>65.28</v>
      </c>
      <c r="P2018" s="0" t="s">
        <v>3222</v>
      </c>
    </row>
    <row r="2019" customFormat="false" ht="15" hidden="false" customHeight="true" outlineLevel="0" collapsed="false">
      <c r="A2019" s="1" t="n">
        <v>3</v>
      </c>
      <c r="B2019" s="18" t="n">
        <v>46191</v>
      </c>
      <c r="C2019" s="1" t="n">
        <v>1</v>
      </c>
      <c r="D2019" s="1" t="s">
        <v>3255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3419</v>
      </c>
      <c r="N2019" s="1" t="n">
        <v>5</v>
      </c>
      <c r="O2019" s="1" t="n">
        <v>27.45</v>
      </c>
      <c r="P2019" s="0" t="s">
        <v>3222</v>
      </c>
    </row>
    <row r="2020" customFormat="false" ht="15" hidden="false" customHeight="true" outlineLevel="0" collapsed="false">
      <c r="A2020" s="1" t="n">
        <v>3</v>
      </c>
      <c r="B2020" s="18" t="n">
        <v>46191</v>
      </c>
      <c r="C2020" s="1" t="n">
        <v>1</v>
      </c>
      <c r="D2020" s="1" t="s">
        <v>3255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3680</v>
      </c>
      <c r="N2020" s="1" t="n">
        <v>3</v>
      </c>
      <c r="O2020" s="1" t="n">
        <v>32.64</v>
      </c>
      <c r="P2020" s="0" t="s">
        <v>3222</v>
      </c>
    </row>
    <row r="2021" customFormat="false" ht="15" hidden="false" customHeight="true" outlineLevel="0" collapsed="false">
      <c r="A2021" s="1" t="n">
        <v>3</v>
      </c>
      <c r="B2021" s="18" t="n">
        <v>46191</v>
      </c>
      <c r="C2021" s="1" t="n">
        <v>1</v>
      </c>
      <c r="D2021" s="1" t="s">
        <v>3255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3404</v>
      </c>
      <c r="N2021" s="1" t="n">
        <v>6</v>
      </c>
      <c r="O2021" s="1" t="n">
        <v>51.6</v>
      </c>
      <c r="P2021" s="0" t="s">
        <v>3222</v>
      </c>
    </row>
    <row r="2022" customFormat="false" ht="15" hidden="false" customHeight="true" outlineLevel="0" collapsed="false">
      <c r="A2022" s="1" t="n">
        <v>3</v>
      </c>
      <c r="B2022" s="18" t="n">
        <v>46191</v>
      </c>
      <c r="C2022" s="1" t="n">
        <v>1</v>
      </c>
      <c r="D2022" s="1" t="s">
        <v>3255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3405</v>
      </c>
      <c r="N2022" s="1" t="n">
        <v>14</v>
      </c>
      <c r="O2022" s="1" t="n">
        <v>149.38</v>
      </c>
      <c r="P2022" s="0" t="s">
        <v>3222</v>
      </c>
    </row>
    <row r="2023" customFormat="false" ht="15" hidden="false" customHeight="true" outlineLevel="0" collapsed="false">
      <c r="A2023" s="1" t="n">
        <v>3</v>
      </c>
      <c r="B2023" s="18" t="n">
        <v>46191</v>
      </c>
      <c r="C2023" s="1" t="n">
        <v>1</v>
      </c>
      <c r="D2023" s="1" t="s">
        <v>3255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3406</v>
      </c>
      <c r="N2023" s="1" t="n">
        <v>12</v>
      </c>
      <c r="O2023" s="1" t="n">
        <v>82.32</v>
      </c>
      <c r="P2023" s="0" t="s">
        <v>3222</v>
      </c>
    </row>
    <row r="2024" customFormat="false" ht="15" hidden="false" customHeight="true" outlineLevel="0" collapsed="false">
      <c r="A2024" s="1" t="n">
        <v>3</v>
      </c>
      <c r="B2024" s="18" t="n">
        <v>46191</v>
      </c>
      <c r="C2024" s="1" t="n">
        <v>1</v>
      </c>
      <c r="D2024" s="1" t="s">
        <v>3255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3407</v>
      </c>
      <c r="N2024" s="1" t="n">
        <v>8</v>
      </c>
      <c r="O2024" s="1" t="n">
        <v>109.6</v>
      </c>
      <c r="P2024" s="0" t="s">
        <v>3222</v>
      </c>
    </row>
    <row r="2025" customFormat="false" ht="15" hidden="false" customHeight="true" outlineLevel="0" collapsed="false">
      <c r="A2025" s="1" t="n">
        <v>3</v>
      </c>
      <c r="B2025" s="18" t="n">
        <v>46191</v>
      </c>
      <c r="C2025" s="1" t="n">
        <v>1</v>
      </c>
      <c r="D2025" s="1" t="s">
        <v>3255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3408</v>
      </c>
      <c r="N2025" s="1" t="n">
        <v>8</v>
      </c>
      <c r="O2025" s="1" t="n">
        <v>100.48</v>
      </c>
      <c r="P2025" s="0" t="s">
        <v>3222</v>
      </c>
    </row>
    <row r="2026" customFormat="false" ht="15" hidden="false" customHeight="true" outlineLevel="0" collapsed="false">
      <c r="A2026" s="1" t="n">
        <v>3</v>
      </c>
      <c r="B2026" s="18" t="n">
        <v>46191</v>
      </c>
      <c r="C2026" s="1" t="n">
        <v>1</v>
      </c>
      <c r="D2026" s="1" t="s">
        <v>3255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3409</v>
      </c>
      <c r="N2026" s="1" t="n">
        <v>8</v>
      </c>
      <c r="O2026" s="1" t="n">
        <v>100.48</v>
      </c>
      <c r="P2026" s="0" t="s">
        <v>3222</v>
      </c>
    </row>
    <row r="2027" customFormat="false" ht="15" hidden="false" customHeight="true" outlineLevel="0" collapsed="false">
      <c r="A2027" s="1" t="n">
        <v>3</v>
      </c>
      <c r="B2027" s="18" t="n">
        <v>46191</v>
      </c>
      <c r="C2027" s="1" t="n">
        <v>1</v>
      </c>
      <c r="D2027" s="1" t="s">
        <v>3255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3410</v>
      </c>
      <c r="N2027" s="1" t="n">
        <v>14</v>
      </c>
      <c r="O2027" s="1" t="n">
        <v>162.96</v>
      </c>
      <c r="P2027" s="0" t="s">
        <v>3222</v>
      </c>
    </row>
    <row r="2028" customFormat="false" ht="15" hidden="false" customHeight="true" outlineLevel="0" collapsed="false">
      <c r="A2028" s="1" t="n">
        <v>3</v>
      </c>
      <c r="B2028" s="18" t="n">
        <v>46191</v>
      </c>
      <c r="C2028" s="1" t="n">
        <v>2</v>
      </c>
      <c r="D2028" s="1" t="s">
        <v>3220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3221</v>
      </c>
      <c r="N2028" s="1" t="n">
        <v>6</v>
      </c>
      <c r="O2028" s="1" t="n">
        <v>15</v>
      </c>
      <c r="P2028" s="0" t="s">
        <v>3222</v>
      </c>
    </row>
    <row r="2029" customFormat="false" ht="15" hidden="false" customHeight="true" outlineLevel="0" collapsed="false">
      <c r="A2029" s="1" t="n">
        <v>3</v>
      </c>
      <c r="B2029" s="18" t="n">
        <v>46191</v>
      </c>
      <c r="C2029" s="1" t="n">
        <v>2</v>
      </c>
      <c r="D2029" s="1" t="s">
        <v>3220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3223</v>
      </c>
      <c r="N2029" s="1" t="n">
        <v>5</v>
      </c>
      <c r="O2029" s="1" t="n">
        <v>35</v>
      </c>
      <c r="P2029" s="0" t="s">
        <v>3222</v>
      </c>
    </row>
    <row r="2030" customFormat="false" ht="15" hidden="false" customHeight="true" outlineLevel="0" collapsed="false">
      <c r="A2030" s="1" t="n">
        <v>3</v>
      </c>
      <c r="B2030" s="18" t="n">
        <v>46191</v>
      </c>
      <c r="C2030" s="1" t="n">
        <v>2</v>
      </c>
      <c r="D2030" s="1" t="s">
        <v>3220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3224</v>
      </c>
      <c r="N2030" s="1" t="n">
        <v>40</v>
      </c>
      <c r="O2030" s="1" t="n">
        <v>80</v>
      </c>
      <c r="P2030" s="0" t="s">
        <v>3222</v>
      </c>
    </row>
    <row r="2031" customFormat="false" ht="15" hidden="false" customHeight="true" outlineLevel="0" collapsed="false">
      <c r="A2031" s="1" t="n">
        <v>3</v>
      </c>
      <c r="B2031" s="18" t="n">
        <v>46191</v>
      </c>
      <c r="C2031" s="1" t="n">
        <v>2</v>
      </c>
      <c r="D2031" s="1" t="s">
        <v>3220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3226</v>
      </c>
      <c r="N2031" s="1" t="n">
        <v>20</v>
      </c>
      <c r="O2031" s="1" t="n">
        <v>280</v>
      </c>
      <c r="P2031" s="0" t="s">
        <v>3222</v>
      </c>
    </row>
    <row r="2032" customFormat="false" ht="15" hidden="false" customHeight="true" outlineLevel="0" collapsed="false">
      <c r="A2032" s="1" t="n">
        <v>3</v>
      </c>
      <c r="B2032" s="18" t="n">
        <v>46191</v>
      </c>
      <c r="C2032" s="1" t="n">
        <v>2</v>
      </c>
      <c r="D2032" s="1" t="s">
        <v>3220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3225</v>
      </c>
      <c r="N2032" s="1" t="n">
        <v>40</v>
      </c>
      <c r="O2032" s="1" t="n">
        <v>240</v>
      </c>
      <c r="P2032" s="0" t="s">
        <v>3222</v>
      </c>
    </row>
    <row r="2033" customFormat="false" ht="15" hidden="false" customHeight="true" outlineLevel="0" collapsed="false">
      <c r="A2033" s="1" t="n">
        <v>3</v>
      </c>
      <c r="B2033" s="18" t="n">
        <v>46191</v>
      </c>
      <c r="C2033" s="1" t="n">
        <v>6</v>
      </c>
      <c r="D2033" s="1" t="s">
        <v>3227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3221</v>
      </c>
      <c r="N2033" s="1" t="n">
        <v>6</v>
      </c>
      <c r="O2033" s="1" t="n">
        <v>15</v>
      </c>
      <c r="P2033" s="0" t="s">
        <v>3222</v>
      </c>
    </row>
    <row r="2034" customFormat="false" ht="15" hidden="false" customHeight="true" outlineLevel="0" collapsed="false">
      <c r="A2034" s="1" t="n">
        <v>3</v>
      </c>
      <c r="B2034" s="18" t="n">
        <v>46191</v>
      </c>
      <c r="C2034" s="1" t="n">
        <v>6</v>
      </c>
      <c r="D2034" s="1" t="s">
        <v>3227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3223</v>
      </c>
      <c r="N2034" s="1" t="n">
        <v>5</v>
      </c>
      <c r="O2034" s="1" t="n">
        <v>35</v>
      </c>
      <c r="P2034" s="0" t="s">
        <v>3222</v>
      </c>
    </row>
    <row r="2035" customFormat="false" ht="15" hidden="false" customHeight="true" outlineLevel="0" collapsed="false">
      <c r="A2035" s="1" t="n">
        <v>3</v>
      </c>
      <c r="B2035" s="18" t="n">
        <v>46191</v>
      </c>
      <c r="C2035" s="1" t="n">
        <v>6</v>
      </c>
      <c r="D2035" s="1" t="s">
        <v>3227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3224</v>
      </c>
      <c r="N2035" s="1" t="n">
        <v>40</v>
      </c>
      <c r="O2035" s="1" t="n">
        <v>80</v>
      </c>
      <c r="P2035" s="0" t="s">
        <v>3222</v>
      </c>
    </row>
    <row r="2036" customFormat="false" ht="15" hidden="false" customHeight="true" outlineLevel="0" collapsed="false">
      <c r="A2036" s="1" t="n">
        <v>3</v>
      </c>
      <c r="B2036" s="18" t="n">
        <v>46191</v>
      </c>
      <c r="C2036" s="1" t="n">
        <v>6</v>
      </c>
      <c r="D2036" s="1" t="s">
        <v>3227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3226</v>
      </c>
      <c r="N2036" s="1" t="n">
        <v>20</v>
      </c>
      <c r="O2036" s="1" t="n">
        <v>280</v>
      </c>
      <c r="P2036" s="0" t="s">
        <v>3222</v>
      </c>
    </row>
    <row r="2037" customFormat="false" ht="15" hidden="false" customHeight="true" outlineLevel="0" collapsed="false">
      <c r="A2037" s="1" t="n">
        <v>3</v>
      </c>
      <c r="B2037" s="18" t="n">
        <v>46191</v>
      </c>
      <c r="C2037" s="1" t="n">
        <v>6</v>
      </c>
      <c r="D2037" s="1" t="s">
        <v>3227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3225</v>
      </c>
      <c r="N2037" s="1" t="n">
        <v>40</v>
      </c>
      <c r="O2037" s="1" t="n">
        <v>240</v>
      </c>
      <c r="P2037" s="0" t="s">
        <v>3222</v>
      </c>
    </row>
    <row r="2038" customFormat="false" ht="15" hidden="false" customHeight="true" outlineLevel="0" collapsed="false">
      <c r="A2038" s="1" t="n">
        <v>3</v>
      </c>
      <c r="B2038" s="18" t="n">
        <v>46191</v>
      </c>
      <c r="C2038" s="1" t="n">
        <v>11</v>
      </c>
      <c r="D2038" s="1" t="s">
        <v>3228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4205</v>
      </c>
      <c r="N2038" s="1" t="n">
        <v>90</v>
      </c>
      <c r="O2038" s="1" t="n">
        <v>1291.5</v>
      </c>
      <c r="P2038" s="0" t="s">
        <v>3222</v>
      </c>
    </row>
    <row r="2039" customFormat="false" ht="15" hidden="false" customHeight="true" outlineLevel="0" collapsed="false">
      <c r="A2039" s="1" t="n">
        <v>3</v>
      </c>
      <c r="B2039" s="18" t="n">
        <v>46191</v>
      </c>
      <c r="C2039" s="1" t="n">
        <v>11</v>
      </c>
      <c r="D2039" s="1" t="s">
        <v>3228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3329</v>
      </c>
      <c r="N2039" s="1" t="n">
        <v>90</v>
      </c>
      <c r="O2039" s="1" t="n">
        <v>765</v>
      </c>
      <c r="P2039" s="0" t="s">
        <v>3222</v>
      </c>
    </row>
    <row r="2040" customFormat="false" ht="15" hidden="false" customHeight="true" outlineLevel="0" collapsed="false">
      <c r="A2040" s="1" t="n">
        <v>3</v>
      </c>
      <c r="B2040" s="18" t="n">
        <v>46191</v>
      </c>
      <c r="C2040" s="1" t="n">
        <v>11</v>
      </c>
      <c r="D2040" s="1" t="s">
        <v>3228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4206</v>
      </c>
      <c r="N2040" s="1" t="n">
        <v>80</v>
      </c>
      <c r="O2040" s="1" t="n">
        <v>1091.72</v>
      </c>
      <c r="P2040" s="0" t="s">
        <v>3222</v>
      </c>
    </row>
    <row r="2041" customFormat="false" ht="15" hidden="false" customHeight="true" outlineLevel="0" collapsed="false">
      <c r="A2041" s="1" t="n">
        <v>3</v>
      </c>
      <c r="B2041" s="18" t="n">
        <v>46191</v>
      </c>
      <c r="C2041" s="1" t="n">
        <v>11</v>
      </c>
      <c r="D2041" s="1" t="s">
        <v>3228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4207</v>
      </c>
      <c r="N2041" s="1" t="n">
        <v>40</v>
      </c>
      <c r="O2041" s="1" t="n">
        <v>448.4</v>
      </c>
      <c r="P2041" s="0" t="s">
        <v>3222</v>
      </c>
    </row>
    <row r="2042" customFormat="false" ht="15" hidden="false" customHeight="true" outlineLevel="0" collapsed="false">
      <c r="A2042" s="1" t="n">
        <v>3</v>
      </c>
      <c r="B2042" s="18" t="n">
        <v>46191</v>
      </c>
      <c r="C2042" s="1" t="n">
        <v>11</v>
      </c>
      <c r="D2042" s="1" t="s">
        <v>3228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4208</v>
      </c>
      <c r="N2042" s="1" t="n">
        <v>75</v>
      </c>
      <c r="O2042" s="1" t="n">
        <v>1152</v>
      </c>
      <c r="P2042" s="0" t="s">
        <v>3222</v>
      </c>
    </row>
    <row r="2043" customFormat="false" ht="15" hidden="false" customHeight="true" outlineLevel="0" collapsed="false">
      <c r="A2043" s="1" t="n">
        <v>3</v>
      </c>
      <c r="B2043" s="18" t="n">
        <v>46191</v>
      </c>
      <c r="C2043" s="1" t="n">
        <v>11</v>
      </c>
      <c r="D2043" s="1" t="s">
        <v>3228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4209</v>
      </c>
      <c r="N2043" s="1" t="n">
        <v>120</v>
      </c>
      <c r="O2043" s="1" t="n">
        <v>1332</v>
      </c>
      <c r="P2043" s="0" t="s">
        <v>3222</v>
      </c>
    </row>
    <row r="2044" customFormat="false" ht="15" hidden="false" customHeight="true" outlineLevel="0" collapsed="false">
      <c r="A2044" s="1" t="n">
        <v>3</v>
      </c>
      <c r="B2044" s="18" t="n">
        <v>46191</v>
      </c>
      <c r="C2044" s="1" t="n">
        <v>11</v>
      </c>
      <c r="D2044" s="1" t="s">
        <v>3228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4210</v>
      </c>
      <c r="N2044" s="1" t="n">
        <v>12</v>
      </c>
      <c r="O2044" s="1" t="n">
        <v>44.64</v>
      </c>
      <c r="P2044" s="0" t="s">
        <v>3222</v>
      </c>
    </row>
    <row r="2045" customFormat="false" ht="15" hidden="false" customHeight="true" outlineLevel="0" collapsed="false">
      <c r="A2045" s="1" t="n">
        <v>3</v>
      </c>
      <c r="B2045" s="18" t="n">
        <v>46191</v>
      </c>
      <c r="C2045" s="1" t="n">
        <v>11</v>
      </c>
      <c r="D2045" s="1" t="s">
        <v>3228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4211</v>
      </c>
      <c r="N2045" s="1" t="n">
        <v>12</v>
      </c>
      <c r="O2045" s="1" t="n">
        <v>105.24</v>
      </c>
      <c r="P2045" s="0" t="s">
        <v>3222</v>
      </c>
    </row>
    <row r="2046" customFormat="false" ht="15" hidden="false" customHeight="true" outlineLevel="0" collapsed="false">
      <c r="A2046" s="1" t="n">
        <v>3</v>
      </c>
      <c r="B2046" s="18" t="n">
        <v>46191</v>
      </c>
      <c r="C2046" s="1" t="n">
        <v>11</v>
      </c>
      <c r="D2046" s="1" t="s">
        <v>3228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4212</v>
      </c>
      <c r="N2046" s="1" t="n">
        <v>12</v>
      </c>
      <c r="O2046" s="1" t="n">
        <v>105.24</v>
      </c>
      <c r="P2046" s="0" t="s">
        <v>3222</v>
      </c>
    </row>
    <row r="2047" customFormat="false" ht="15" hidden="false" customHeight="true" outlineLevel="0" collapsed="false">
      <c r="A2047" s="1" t="n">
        <v>3</v>
      </c>
      <c r="B2047" s="18" t="n">
        <v>46191</v>
      </c>
      <c r="C2047" s="1" t="n">
        <v>11</v>
      </c>
      <c r="D2047" s="1" t="s">
        <v>3228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4213</v>
      </c>
      <c r="N2047" s="1" t="n">
        <v>3</v>
      </c>
      <c r="O2047" s="1" t="n">
        <v>63.18</v>
      </c>
      <c r="P2047" s="0" t="s">
        <v>3222</v>
      </c>
    </row>
    <row r="2048" customFormat="false" ht="15" hidden="false" customHeight="true" outlineLevel="0" collapsed="false">
      <c r="A2048" s="1" t="n">
        <v>3</v>
      </c>
      <c r="B2048" s="18" t="n">
        <v>46191</v>
      </c>
      <c r="C2048" s="1" t="n">
        <v>11</v>
      </c>
      <c r="D2048" s="1" t="s">
        <v>3228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4214</v>
      </c>
      <c r="N2048" s="1" t="n">
        <v>3</v>
      </c>
      <c r="O2048" s="1" t="n">
        <v>63.18</v>
      </c>
      <c r="P2048" s="0" t="s">
        <v>3222</v>
      </c>
    </row>
    <row r="2049" customFormat="false" ht="15" hidden="false" customHeight="true" outlineLevel="0" collapsed="false">
      <c r="A2049" s="1" t="n">
        <v>3</v>
      </c>
      <c r="B2049" s="18" t="n">
        <v>46191</v>
      </c>
      <c r="C2049" s="1" t="n">
        <v>11</v>
      </c>
      <c r="D2049" s="1" t="s">
        <v>3228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4215</v>
      </c>
      <c r="N2049" s="1" t="n">
        <v>3</v>
      </c>
      <c r="O2049" s="1" t="n">
        <v>48.21</v>
      </c>
      <c r="P2049" s="0" t="s">
        <v>3222</v>
      </c>
    </row>
    <row r="2050" customFormat="false" ht="15" hidden="false" customHeight="true" outlineLevel="0" collapsed="false">
      <c r="A2050" s="1" t="n">
        <v>3</v>
      </c>
      <c r="B2050" s="18" t="n">
        <v>46191</v>
      </c>
      <c r="C2050" s="1" t="n">
        <v>11</v>
      </c>
      <c r="D2050" s="1" t="s">
        <v>3228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4215</v>
      </c>
      <c r="N2050" s="1" t="n">
        <v>3</v>
      </c>
      <c r="O2050" s="1" t="n">
        <v>48.21</v>
      </c>
      <c r="P2050" s="0" t="s">
        <v>3222</v>
      </c>
    </row>
    <row r="2051" customFormat="false" ht="15" hidden="false" customHeight="true" outlineLevel="0" collapsed="false">
      <c r="A2051" s="1" t="n">
        <v>3</v>
      </c>
      <c r="B2051" s="18" t="n">
        <v>46191</v>
      </c>
      <c r="C2051" s="1" t="n">
        <v>11</v>
      </c>
      <c r="D2051" s="1" t="s">
        <v>3228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4216</v>
      </c>
      <c r="N2051" s="1" t="n">
        <v>3</v>
      </c>
      <c r="O2051" s="1" t="n">
        <v>34.86</v>
      </c>
      <c r="P2051" s="0" t="s">
        <v>3222</v>
      </c>
    </row>
    <row r="2052" customFormat="false" ht="15" hidden="false" customHeight="true" outlineLevel="0" collapsed="false">
      <c r="A2052" s="1" t="n">
        <v>3</v>
      </c>
      <c r="B2052" s="18" t="n">
        <v>46191</v>
      </c>
      <c r="C2052" s="1" t="n">
        <v>11</v>
      </c>
      <c r="D2052" s="1" t="s">
        <v>3228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4217</v>
      </c>
      <c r="N2052" s="1" t="n">
        <v>3</v>
      </c>
      <c r="O2052" s="1" t="n">
        <v>34.86</v>
      </c>
      <c r="P2052" s="0" t="s">
        <v>3222</v>
      </c>
    </row>
    <row r="2053" customFormat="false" ht="15" hidden="false" customHeight="true" outlineLevel="0" collapsed="false">
      <c r="A2053" s="1" t="n">
        <v>3</v>
      </c>
      <c r="B2053" s="18" t="n">
        <v>46191</v>
      </c>
      <c r="C2053" s="1" t="n">
        <v>11</v>
      </c>
      <c r="D2053" s="1" t="s">
        <v>3228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4218</v>
      </c>
      <c r="N2053" s="1" t="n">
        <v>24</v>
      </c>
      <c r="O2053" s="1" t="n">
        <v>48</v>
      </c>
      <c r="P2053" s="0" t="s">
        <v>3222</v>
      </c>
    </row>
    <row r="2054" customFormat="false" ht="15" hidden="false" customHeight="true" outlineLevel="0" collapsed="false">
      <c r="A2054" s="1" t="n">
        <v>3</v>
      </c>
      <c r="B2054" s="18" t="n">
        <v>46191</v>
      </c>
      <c r="C2054" s="1" t="n">
        <v>39</v>
      </c>
      <c r="D2054" s="1" t="s">
        <v>3453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4219</v>
      </c>
      <c r="N2054" s="1" t="n">
        <v>1</v>
      </c>
      <c r="O2054" s="1" t="n">
        <v>289.06</v>
      </c>
      <c r="P2054" s="0" t="s">
        <v>3222</v>
      </c>
    </row>
    <row r="2055" customFormat="false" ht="15" hidden="false" customHeight="true" outlineLevel="0" collapsed="false">
      <c r="A2055" s="1" t="n">
        <v>3</v>
      </c>
      <c r="B2055" s="18" t="n">
        <v>46191</v>
      </c>
      <c r="C2055" s="1" t="n">
        <v>39</v>
      </c>
      <c r="D2055" s="1" t="s">
        <v>3453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4219</v>
      </c>
      <c r="N2055" s="1" t="n">
        <v>2</v>
      </c>
      <c r="O2055" s="1" t="n">
        <v>843.9</v>
      </c>
      <c r="P2055" s="0" t="s">
        <v>3222</v>
      </c>
    </row>
    <row r="2056" customFormat="false" ht="15" hidden="false" customHeight="true" outlineLevel="0" collapsed="false">
      <c r="A2056" s="1" t="n">
        <v>3</v>
      </c>
      <c r="B2056" s="18" t="n">
        <v>46191</v>
      </c>
      <c r="C2056" s="1" t="n">
        <v>39</v>
      </c>
      <c r="D2056" s="1" t="s">
        <v>3453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4219</v>
      </c>
      <c r="N2056" s="1" t="n">
        <v>1</v>
      </c>
      <c r="O2056" s="1" t="n">
        <v>385.09</v>
      </c>
      <c r="P2056" s="0" t="s">
        <v>3222</v>
      </c>
    </row>
    <row r="2057" customFormat="false" ht="15" hidden="false" customHeight="true" outlineLevel="0" collapsed="false">
      <c r="A2057" s="1" t="n">
        <v>3</v>
      </c>
      <c r="B2057" s="18" t="n">
        <v>46191</v>
      </c>
      <c r="C2057" s="1" t="n">
        <v>171</v>
      </c>
      <c r="D2057" s="1" t="s">
        <v>3455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4220</v>
      </c>
      <c r="N2057" s="1" t="n">
        <v>2</v>
      </c>
      <c r="O2057" s="1" t="n">
        <v>27.78</v>
      </c>
      <c r="P2057" s="0" t="s">
        <v>3457</v>
      </c>
    </row>
    <row r="2058" customFormat="false" ht="15" hidden="false" customHeight="true" outlineLevel="0" collapsed="false">
      <c r="A2058" s="1" t="n">
        <v>3</v>
      </c>
      <c r="B2058" s="18" t="n">
        <v>46191</v>
      </c>
      <c r="C2058" s="1" t="n">
        <v>171</v>
      </c>
      <c r="D2058" s="1" t="s">
        <v>3455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4221</v>
      </c>
      <c r="N2058" s="1" t="n">
        <v>3</v>
      </c>
      <c r="O2058" s="1" t="n">
        <v>72.47</v>
      </c>
      <c r="P2058" s="0" t="s">
        <v>3457</v>
      </c>
    </row>
    <row r="2059" customFormat="false" ht="15" hidden="false" customHeight="true" outlineLevel="0" collapsed="false">
      <c r="A2059" s="1" t="n">
        <v>3</v>
      </c>
      <c r="B2059" s="18" t="n">
        <v>46192</v>
      </c>
      <c r="C2059" s="1" t="n">
        <v>1</v>
      </c>
      <c r="D2059" s="1" t="s">
        <v>3255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3396</v>
      </c>
      <c r="N2059" s="1" t="n">
        <v>60</v>
      </c>
      <c r="O2059" s="1" t="n">
        <v>522</v>
      </c>
      <c r="P2059" s="0" t="s">
        <v>3222</v>
      </c>
    </row>
    <row r="2060" customFormat="false" ht="15" hidden="false" customHeight="true" outlineLevel="0" collapsed="false">
      <c r="A2060" s="1" t="n">
        <v>3</v>
      </c>
      <c r="B2060" s="18" t="n">
        <v>46192</v>
      </c>
      <c r="C2060" s="1" t="n">
        <v>1</v>
      </c>
      <c r="D2060" s="1" t="s">
        <v>3255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3397</v>
      </c>
      <c r="N2060" s="1" t="n">
        <v>50</v>
      </c>
      <c r="O2060" s="1" t="n">
        <v>225</v>
      </c>
      <c r="P2060" s="0" t="s">
        <v>3222</v>
      </c>
    </row>
    <row r="2061" customFormat="false" ht="15" hidden="false" customHeight="true" outlineLevel="0" collapsed="false">
      <c r="A2061" s="1" t="n">
        <v>3</v>
      </c>
      <c r="B2061" s="18" t="n">
        <v>46192</v>
      </c>
      <c r="C2061" s="1" t="n">
        <v>1</v>
      </c>
      <c r="D2061" s="1" t="s">
        <v>3255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3398</v>
      </c>
      <c r="N2061" s="1" t="n">
        <v>10</v>
      </c>
      <c r="O2061" s="1" t="n">
        <v>180</v>
      </c>
      <c r="P2061" s="0" t="s">
        <v>3222</v>
      </c>
    </row>
    <row r="2062" customFormat="false" ht="15" hidden="false" customHeight="true" outlineLevel="0" collapsed="false">
      <c r="A2062" s="1" t="n">
        <v>3</v>
      </c>
      <c r="B2062" s="18" t="n">
        <v>46192</v>
      </c>
      <c r="C2062" s="1" t="n">
        <v>1</v>
      </c>
      <c r="D2062" s="1" t="s">
        <v>3255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3686</v>
      </c>
      <c r="N2062" s="1" t="n">
        <v>30</v>
      </c>
      <c r="O2062" s="1" t="n">
        <v>174</v>
      </c>
      <c r="P2062" s="0" t="s">
        <v>3222</v>
      </c>
    </row>
    <row r="2063" customFormat="false" ht="15" hidden="false" customHeight="true" outlineLevel="0" collapsed="false">
      <c r="A2063" s="1" t="n">
        <v>3</v>
      </c>
      <c r="B2063" s="18" t="n">
        <v>46192</v>
      </c>
      <c r="C2063" s="1" t="n">
        <v>1</v>
      </c>
      <c r="D2063" s="1" t="s">
        <v>3255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3687</v>
      </c>
      <c r="N2063" s="1" t="n">
        <v>56</v>
      </c>
      <c r="O2063" s="1" t="n">
        <v>392</v>
      </c>
      <c r="P2063" s="0" t="s">
        <v>3222</v>
      </c>
    </row>
    <row r="2064" customFormat="false" ht="15" hidden="false" customHeight="true" outlineLevel="0" collapsed="false">
      <c r="A2064" s="1" t="n">
        <v>3</v>
      </c>
      <c r="B2064" s="18" t="n">
        <v>46192</v>
      </c>
      <c r="C2064" s="1" t="n">
        <v>1</v>
      </c>
      <c r="D2064" s="1" t="s">
        <v>3255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3688</v>
      </c>
      <c r="N2064" s="1" t="n">
        <v>40</v>
      </c>
      <c r="O2064" s="1" t="n">
        <v>375.2</v>
      </c>
      <c r="P2064" s="0" t="s">
        <v>3222</v>
      </c>
    </row>
    <row r="2065" customFormat="false" ht="15" hidden="false" customHeight="true" outlineLevel="0" collapsed="false">
      <c r="A2065" s="1" t="n">
        <v>3</v>
      </c>
      <c r="B2065" s="18" t="n">
        <v>46192</v>
      </c>
      <c r="C2065" s="1" t="n">
        <v>1</v>
      </c>
      <c r="D2065" s="1" t="s">
        <v>3255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3507</v>
      </c>
      <c r="N2065" s="1" t="n">
        <v>18</v>
      </c>
      <c r="O2065" s="1" t="n">
        <v>170</v>
      </c>
      <c r="P2065" s="0" t="s">
        <v>3222</v>
      </c>
    </row>
    <row r="2066" customFormat="false" ht="15" hidden="false" customHeight="true" outlineLevel="0" collapsed="false">
      <c r="A2066" s="1" t="n">
        <v>3</v>
      </c>
      <c r="B2066" s="18" t="n">
        <v>46192</v>
      </c>
      <c r="C2066" s="1" t="n">
        <v>1</v>
      </c>
      <c r="D2066" s="1" t="s">
        <v>3255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3278</v>
      </c>
      <c r="N2066" s="1" t="n">
        <v>8</v>
      </c>
      <c r="O2066" s="1" t="n">
        <v>40.8</v>
      </c>
      <c r="P2066" s="0" t="s">
        <v>3222</v>
      </c>
    </row>
    <row r="2067" customFormat="false" ht="15" hidden="false" customHeight="true" outlineLevel="0" collapsed="false">
      <c r="A2067" s="1" t="n">
        <v>3</v>
      </c>
      <c r="B2067" s="18" t="n">
        <v>46192</v>
      </c>
      <c r="C2067" s="1" t="n">
        <v>1</v>
      </c>
      <c r="D2067" s="1" t="s">
        <v>3255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3280</v>
      </c>
      <c r="N2067" s="1" t="n">
        <v>8</v>
      </c>
      <c r="O2067" s="1" t="n">
        <v>38.4</v>
      </c>
      <c r="P2067" s="0" t="s">
        <v>3222</v>
      </c>
    </row>
    <row r="2068" customFormat="false" ht="15" hidden="false" customHeight="true" outlineLevel="0" collapsed="false">
      <c r="A2068" s="1" t="n">
        <v>3</v>
      </c>
      <c r="B2068" s="18" t="n">
        <v>46192</v>
      </c>
      <c r="C2068" s="1" t="n">
        <v>1</v>
      </c>
      <c r="D2068" s="1" t="s">
        <v>3255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3282</v>
      </c>
      <c r="N2068" s="1" t="n">
        <v>21</v>
      </c>
      <c r="O2068" s="1" t="n">
        <v>121.8</v>
      </c>
      <c r="P2068" s="0" t="s">
        <v>3222</v>
      </c>
    </row>
    <row r="2069" customFormat="false" ht="15" hidden="false" customHeight="true" outlineLevel="0" collapsed="false">
      <c r="A2069" s="1" t="n">
        <v>3</v>
      </c>
      <c r="B2069" s="18" t="n">
        <v>46192</v>
      </c>
      <c r="C2069" s="1" t="n">
        <v>2</v>
      </c>
      <c r="D2069" s="1" t="s">
        <v>3220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3221</v>
      </c>
      <c r="N2069" s="1" t="n">
        <v>10</v>
      </c>
      <c r="O2069" s="1" t="n">
        <v>25</v>
      </c>
      <c r="P2069" s="0" t="s">
        <v>3222</v>
      </c>
    </row>
    <row r="2070" customFormat="false" ht="15" hidden="false" customHeight="true" outlineLevel="0" collapsed="false">
      <c r="A2070" s="1" t="n">
        <v>3</v>
      </c>
      <c r="B2070" s="18" t="n">
        <v>46192</v>
      </c>
      <c r="C2070" s="1" t="n">
        <v>2</v>
      </c>
      <c r="D2070" s="1" t="s">
        <v>3220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3224</v>
      </c>
      <c r="N2070" s="1" t="n">
        <v>60</v>
      </c>
      <c r="O2070" s="1" t="n">
        <v>120</v>
      </c>
      <c r="P2070" s="0" t="s">
        <v>3222</v>
      </c>
    </row>
    <row r="2071" customFormat="false" ht="15" hidden="false" customHeight="true" outlineLevel="0" collapsed="false">
      <c r="A2071" s="1" t="n">
        <v>3</v>
      </c>
      <c r="B2071" s="18" t="n">
        <v>46192</v>
      </c>
      <c r="C2071" s="1" t="n">
        <v>2</v>
      </c>
      <c r="D2071" s="1" t="s">
        <v>3220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3258</v>
      </c>
      <c r="N2071" s="1" t="n">
        <v>8.5</v>
      </c>
      <c r="O2071" s="1" t="n">
        <v>102</v>
      </c>
      <c r="P2071" s="0" t="s">
        <v>3222</v>
      </c>
    </row>
    <row r="2072" customFormat="false" ht="15" hidden="false" customHeight="true" outlineLevel="0" collapsed="false">
      <c r="A2072" s="1" t="n">
        <v>3</v>
      </c>
      <c r="B2072" s="18" t="n">
        <v>46192</v>
      </c>
      <c r="C2072" s="1" t="n">
        <v>2</v>
      </c>
      <c r="D2072" s="1" t="s">
        <v>3220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3259</v>
      </c>
      <c r="N2072" s="1" t="n">
        <v>3</v>
      </c>
      <c r="O2072" s="1" t="n">
        <v>21</v>
      </c>
      <c r="P2072" s="0" t="s">
        <v>3222</v>
      </c>
    </row>
    <row r="2073" customFormat="false" ht="15" hidden="false" customHeight="true" outlineLevel="0" collapsed="false">
      <c r="A2073" s="1" t="n">
        <v>3</v>
      </c>
      <c r="B2073" s="18" t="n">
        <v>46192</v>
      </c>
      <c r="C2073" s="1" t="n">
        <v>2</v>
      </c>
      <c r="D2073" s="1" t="s">
        <v>3220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3260</v>
      </c>
      <c r="N2073" s="1" t="n">
        <v>24</v>
      </c>
      <c r="O2073" s="1" t="n">
        <v>170</v>
      </c>
      <c r="P2073" s="0" t="s">
        <v>3222</v>
      </c>
    </row>
    <row r="2074" customFormat="false" ht="15" hidden="false" customHeight="true" outlineLevel="0" collapsed="false">
      <c r="A2074" s="1" t="n">
        <v>3</v>
      </c>
      <c r="B2074" s="18" t="n">
        <v>46192</v>
      </c>
      <c r="C2074" s="1" t="n">
        <v>2</v>
      </c>
      <c r="D2074" s="1" t="s">
        <v>3220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3261</v>
      </c>
      <c r="N2074" s="1" t="n">
        <v>3</v>
      </c>
      <c r="O2074" s="1" t="n">
        <v>36</v>
      </c>
      <c r="P2074" s="0" t="s">
        <v>3222</v>
      </c>
    </row>
    <row r="2075" customFormat="false" ht="15" hidden="false" customHeight="true" outlineLevel="0" collapsed="false">
      <c r="A2075" s="1" t="n">
        <v>3</v>
      </c>
      <c r="B2075" s="18" t="n">
        <v>46192</v>
      </c>
      <c r="C2075" s="1" t="n">
        <v>2</v>
      </c>
      <c r="D2075" s="1" t="s">
        <v>3220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3262</v>
      </c>
      <c r="N2075" s="1" t="n">
        <v>20</v>
      </c>
      <c r="O2075" s="1" t="n">
        <v>120</v>
      </c>
      <c r="P2075" s="0" t="s">
        <v>3222</v>
      </c>
    </row>
    <row r="2076" customFormat="false" ht="15" hidden="false" customHeight="true" outlineLevel="0" collapsed="false">
      <c r="A2076" s="1" t="n">
        <v>3</v>
      </c>
      <c r="B2076" s="18" t="n">
        <v>46192</v>
      </c>
      <c r="C2076" s="1" t="n">
        <v>2</v>
      </c>
      <c r="D2076" s="1" t="s">
        <v>3220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3411</v>
      </c>
      <c r="N2076" s="1" t="n">
        <v>10</v>
      </c>
      <c r="O2076" s="1" t="n">
        <v>120</v>
      </c>
      <c r="P2076" s="0" t="s">
        <v>3222</v>
      </c>
    </row>
    <row r="2077" customFormat="false" ht="15" hidden="false" customHeight="true" outlineLevel="0" collapsed="false">
      <c r="A2077" s="1" t="n">
        <v>3</v>
      </c>
      <c r="B2077" s="18" t="n">
        <v>46192</v>
      </c>
      <c r="C2077" s="1" t="n">
        <v>2</v>
      </c>
      <c r="D2077" s="1" t="s">
        <v>3220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3263</v>
      </c>
      <c r="N2077" s="1" t="n">
        <v>26</v>
      </c>
      <c r="O2077" s="1" t="n">
        <v>104</v>
      </c>
      <c r="P2077" s="0" t="s">
        <v>3222</v>
      </c>
    </row>
    <row r="2078" customFormat="false" ht="15" hidden="false" customHeight="true" outlineLevel="0" collapsed="false">
      <c r="A2078" s="1" t="n">
        <v>3</v>
      </c>
      <c r="B2078" s="18" t="n">
        <v>46192</v>
      </c>
      <c r="C2078" s="1" t="n">
        <v>2</v>
      </c>
      <c r="D2078" s="1" t="s">
        <v>3220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3264</v>
      </c>
      <c r="N2078" s="1" t="n">
        <v>20</v>
      </c>
      <c r="O2078" s="1" t="n">
        <v>60</v>
      </c>
      <c r="P2078" s="0" t="s">
        <v>3222</v>
      </c>
    </row>
    <row r="2079" customFormat="false" ht="15" hidden="false" customHeight="true" outlineLevel="0" collapsed="false">
      <c r="A2079" s="1" t="n">
        <v>3</v>
      </c>
      <c r="B2079" s="18" t="n">
        <v>46192</v>
      </c>
      <c r="C2079" s="1" t="n">
        <v>2</v>
      </c>
      <c r="D2079" s="1" t="s">
        <v>3220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3412</v>
      </c>
      <c r="N2079" s="1" t="n">
        <v>15</v>
      </c>
      <c r="O2079" s="1" t="n">
        <v>120</v>
      </c>
      <c r="P2079" s="0" t="s">
        <v>3222</v>
      </c>
    </row>
    <row r="2080" customFormat="false" ht="15" hidden="false" customHeight="true" outlineLevel="0" collapsed="false">
      <c r="A2080" s="1" t="n">
        <v>3</v>
      </c>
      <c r="B2080" s="18" t="n">
        <v>46192</v>
      </c>
      <c r="C2080" s="1" t="n">
        <v>2</v>
      </c>
      <c r="D2080" s="1" t="s">
        <v>3220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3265</v>
      </c>
      <c r="N2080" s="1" t="n">
        <v>4</v>
      </c>
      <c r="O2080" s="1" t="n">
        <v>72</v>
      </c>
      <c r="P2080" s="0" t="s">
        <v>3222</v>
      </c>
    </row>
    <row r="2081" customFormat="false" ht="15" hidden="false" customHeight="true" outlineLevel="0" collapsed="false">
      <c r="A2081" s="1" t="n">
        <v>3</v>
      </c>
      <c r="B2081" s="18" t="n">
        <v>46192</v>
      </c>
      <c r="C2081" s="1" t="n">
        <v>2</v>
      </c>
      <c r="D2081" s="1" t="s">
        <v>3220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3266</v>
      </c>
      <c r="N2081" s="1" t="n">
        <v>10</v>
      </c>
      <c r="O2081" s="1" t="n">
        <v>60</v>
      </c>
      <c r="P2081" s="0" t="s">
        <v>3222</v>
      </c>
    </row>
    <row r="2082" customFormat="false" ht="15" hidden="false" customHeight="true" outlineLevel="0" collapsed="false">
      <c r="A2082" s="1" t="n">
        <v>3</v>
      </c>
      <c r="B2082" s="18" t="n">
        <v>46192</v>
      </c>
      <c r="C2082" s="1" t="n">
        <v>2</v>
      </c>
      <c r="D2082" s="1" t="s">
        <v>3220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3267</v>
      </c>
      <c r="N2082" s="1" t="n">
        <v>15</v>
      </c>
      <c r="O2082" s="1" t="n">
        <v>450</v>
      </c>
      <c r="P2082" s="0" t="s">
        <v>3222</v>
      </c>
    </row>
    <row r="2083" customFormat="false" ht="15" hidden="false" customHeight="true" outlineLevel="0" collapsed="false">
      <c r="A2083" s="1" t="n">
        <v>3</v>
      </c>
      <c r="B2083" s="18" t="n">
        <v>46192</v>
      </c>
      <c r="C2083" s="1" t="n">
        <v>2</v>
      </c>
      <c r="D2083" s="1" t="s">
        <v>3220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3268</v>
      </c>
      <c r="N2083" s="1" t="n">
        <v>10</v>
      </c>
      <c r="O2083" s="1" t="n">
        <v>160</v>
      </c>
      <c r="P2083" s="0" t="s">
        <v>3222</v>
      </c>
    </row>
    <row r="2084" customFormat="false" ht="15" hidden="false" customHeight="true" outlineLevel="0" collapsed="false">
      <c r="A2084" s="1" t="n">
        <v>3</v>
      </c>
      <c r="B2084" s="18" t="n">
        <v>46192</v>
      </c>
      <c r="C2084" s="1" t="n">
        <v>2</v>
      </c>
      <c r="D2084" s="1" t="s">
        <v>3220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3413</v>
      </c>
      <c r="N2084" s="1" t="n">
        <v>2</v>
      </c>
      <c r="O2084" s="1" t="n">
        <v>26</v>
      </c>
      <c r="P2084" s="0" t="s">
        <v>3222</v>
      </c>
    </row>
    <row r="2085" customFormat="false" ht="15" hidden="false" customHeight="true" outlineLevel="0" collapsed="false">
      <c r="A2085" s="1" t="n">
        <v>3</v>
      </c>
      <c r="B2085" s="18" t="n">
        <v>46192</v>
      </c>
      <c r="C2085" s="1" t="n">
        <v>2</v>
      </c>
      <c r="D2085" s="1" t="s">
        <v>3220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3414</v>
      </c>
      <c r="N2085" s="1" t="n">
        <v>8.3</v>
      </c>
      <c r="O2085" s="1" t="n">
        <v>74.5</v>
      </c>
      <c r="P2085" s="0" t="s">
        <v>3222</v>
      </c>
    </row>
    <row r="2086" customFormat="false" ht="15" hidden="false" customHeight="true" outlineLevel="0" collapsed="false">
      <c r="A2086" s="1" t="n">
        <v>3</v>
      </c>
      <c r="B2086" s="18" t="n">
        <v>46192</v>
      </c>
      <c r="C2086" s="1" t="n">
        <v>2</v>
      </c>
      <c r="D2086" s="1" t="s">
        <v>3220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3415</v>
      </c>
      <c r="N2086" s="1" t="n">
        <v>40</v>
      </c>
      <c r="O2086" s="1" t="n">
        <v>420</v>
      </c>
      <c r="P2086" s="0" t="s">
        <v>3222</v>
      </c>
    </row>
    <row r="2087" customFormat="false" ht="15" hidden="false" customHeight="true" outlineLevel="0" collapsed="false">
      <c r="A2087" s="1" t="n">
        <v>3</v>
      </c>
      <c r="B2087" s="18" t="n">
        <v>46192</v>
      </c>
      <c r="C2087" s="1" t="n">
        <v>2</v>
      </c>
      <c r="D2087" s="1" t="s">
        <v>3220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4042</v>
      </c>
      <c r="N2087" s="1" t="n">
        <v>1</v>
      </c>
      <c r="O2087" s="1" t="n">
        <v>35</v>
      </c>
      <c r="P2087" s="0" t="s">
        <v>3222</v>
      </c>
    </row>
    <row r="2088" customFormat="false" ht="15" hidden="false" customHeight="true" outlineLevel="0" collapsed="false">
      <c r="A2088" s="1" t="n">
        <v>3</v>
      </c>
      <c r="B2088" s="18" t="n">
        <v>46192</v>
      </c>
      <c r="C2088" s="1" t="n">
        <v>2</v>
      </c>
      <c r="D2088" s="1" t="s">
        <v>3220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4043</v>
      </c>
      <c r="N2088" s="1" t="n">
        <v>30</v>
      </c>
      <c r="O2088" s="1" t="n">
        <v>90</v>
      </c>
      <c r="P2088" s="0" t="s">
        <v>3222</v>
      </c>
    </row>
    <row r="2089" customFormat="false" ht="15" hidden="false" customHeight="true" outlineLevel="0" collapsed="false">
      <c r="A2089" s="1" t="n">
        <v>3</v>
      </c>
      <c r="B2089" s="18" t="n">
        <v>46192</v>
      </c>
      <c r="C2089" s="1" t="n">
        <v>2</v>
      </c>
      <c r="D2089" s="1" t="s">
        <v>3220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3615</v>
      </c>
      <c r="N2089" s="1" t="n">
        <v>6.3</v>
      </c>
      <c r="O2089" s="1" t="n">
        <v>81.5</v>
      </c>
      <c r="P2089" s="0" t="s">
        <v>3222</v>
      </c>
    </row>
    <row r="2090" customFormat="false" ht="15" hidden="false" customHeight="true" outlineLevel="0" collapsed="false">
      <c r="A2090" s="1" t="n">
        <v>3</v>
      </c>
      <c r="B2090" s="18" t="n">
        <v>46192</v>
      </c>
      <c r="C2090" s="1" t="n">
        <v>2</v>
      </c>
      <c r="D2090" s="1" t="s">
        <v>3220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3272</v>
      </c>
      <c r="N2090" s="1" t="n">
        <v>20</v>
      </c>
      <c r="O2090" s="1" t="n">
        <v>120</v>
      </c>
      <c r="P2090" s="0" t="s">
        <v>3222</v>
      </c>
    </row>
    <row r="2091" customFormat="false" ht="15" hidden="false" customHeight="true" outlineLevel="0" collapsed="false">
      <c r="A2091" s="1" t="n">
        <v>3</v>
      </c>
      <c r="B2091" s="18" t="n">
        <v>46192</v>
      </c>
      <c r="C2091" s="1" t="n">
        <v>2</v>
      </c>
      <c r="D2091" s="1" t="s">
        <v>3220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4222</v>
      </c>
      <c r="N2091" s="1" t="n">
        <v>2</v>
      </c>
      <c r="O2091" s="1" t="n">
        <v>66</v>
      </c>
      <c r="P2091" s="0" t="s">
        <v>3222</v>
      </c>
    </row>
    <row r="2092" customFormat="false" ht="15" hidden="false" customHeight="true" outlineLevel="0" collapsed="false">
      <c r="A2092" s="1" t="n">
        <v>3</v>
      </c>
      <c r="B2092" s="18" t="n">
        <v>46192</v>
      </c>
      <c r="C2092" s="1" t="n">
        <v>2</v>
      </c>
      <c r="D2092" s="1" t="s">
        <v>3220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3416</v>
      </c>
      <c r="N2092" s="1" t="n">
        <v>9.7</v>
      </c>
      <c r="O2092" s="1" t="n">
        <v>116</v>
      </c>
      <c r="P2092" s="0" t="s">
        <v>3222</v>
      </c>
    </row>
    <row r="2093" customFormat="false" ht="15" hidden="false" customHeight="true" outlineLevel="0" collapsed="false">
      <c r="A2093" s="1" t="n">
        <v>3</v>
      </c>
      <c r="B2093" s="18" t="n">
        <v>46192</v>
      </c>
      <c r="C2093" s="1" t="n">
        <v>6</v>
      </c>
      <c r="D2093" s="1" t="s">
        <v>3227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3221</v>
      </c>
      <c r="N2093" s="1" t="n">
        <v>10</v>
      </c>
      <c r="O2093" s="1" t="n">
        <v>25</v>
      </c>
      <c r="P2093" s="0" t="s">
        <v>3222</v>
      </c>
    </row>
    <row r="2094" customFormat="false" ht="15" hidden="false" customHeight="true" outlineLevel="0" collapsed="false">
      <c r="A2094" s="1" t="n">
        <v>3</v>
      </c>
      <c r="B2094" s="18" t="n">
        <v>46192</v>
      </c>
      <c r="C2094" s="1" t="n">
        <v>6</v>
      </c>
      <c r="D2094" s="1" t="s">
        <v>3227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3224</v>
      </c>
      <c r="N2094" s="1" t="n">
        <v>60</v>
      </c>
      <c r="O2094" s="1" t="n">
        <v>120</v>
      </c>
      <c r="P2094" s="0" t="s">
        <v>3222</v>
      </c>
    </row>
    <row r="2095" customFormat="false" ht="15" hidden="false" customHeight="true" outlineLevel="0" collapsed="false">
      <c r="A2095" s="1" t="n">
        <v>3</v>
      </c>
      <c r="B2095" s="18" t="n">
        <v>46192</v>
      </c>
      <c r="C2095" s="1" t="n">
        <v>6</v>
      </c>
      <c r="D2095" s="1" t="s">
        <v>3227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3258</v>
      </c>
      <c r="N2095" s="1" t="n">
        <v>8.5</v>
      </c>
      <c r="O2095" s="1" t="n">
        <v>102</v>
      </c>
      <c r="P2095" s="0" t="s">
        <v>3222</v>
      </c>
    </row>
    <row r="2096" customFormat="false" ht="15" hidden="false" customHeight="true" outlineLevel="0" collapsed="false">
      <c r="A2096" s="1" t="n">
        <v>3</v>
      </c>
      <c r="B2096" s="18" t="n">
        <v>46192</v>
      </c>
      <c r="C2096" s="1" t="n">
        <v>6</v>
      </c>
      <c r="D2096" s="1" t="s">
        <v>3227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3259</v>
      </c>
      <c r="N2096" s="1" t="n">
        <v>3</v>
      </c>
      <c r="O2096" s="1" t="n">
        <v>21</v>
      </c>
      <c r="P2096" s="0" t="s">
        <v>3222</v>
      </c>
    </row>
    <row r="2097" customFormat="false" ht="15" hidden="false" customHeight="true" outlineLevel="0" collapsed="false">
      <c r="A2097" s="1" t="n">
        <v>3</v>
      </c>
      <c r="B2097" s="18" t="n">
        <v>46192</v>
      </c>
      <c r="C2097" s="1" t="n">
        <v>6</v>
      </c>
      <c r="D2097" s="1" t="s">
        <v>3227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3260</v>
      </c>
      <c r="N2097" s="1" t="n">
        <v>24</v>
      </c>
      <c r="O2097" s="1" t="n">
        <v>170</v>
      </c>
      <c r="P2097" s="0" t="s">
        <v>3222</v>
      </c>
    </row>
    <row r="2098" customFormat="false" ht="15" hidden="false" customHeight="true" outlineLevel="0" collapsed="false">
      <c r="A2098" s="1" t="n">
        <v>3</v>
      </c>
      <c r="B2098" s="18" t="n">
        <v>46192</v>
      </c>
      <c r="C2098" s="1" t="n">
        <v>6</v>
      </c>
      <c r="D2098" s="1" t="s">
        <v>3227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3261</v>
      </c>
      <c r="N2098" s="1" t="n">
        <v>3</v>
      </c>
      <c r="O2098" s="1" t="n">
        <v>36</v>
      </c>
      <c r="P2098" s="0" t="s">
        <v>3222</v>
      </c>
    </row>
    <row r="2099" customFormat="false" ht="15" hidden="false" customHeight="true" outlineLevel="0" collapsed="false">
      <c r="A2099" s="1" t="n">
        <v>3</v>
      </c>
      <c r="B2099" s="18" t="n">
        <v>46192</v>
      </c>
      <c r="C2099" s="1" t="n">
        <v>6</v>
      </c>
      <c r="D2099" s="1" t="s">
        <v>3227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3262</v>
      </c>
      <c r="N2099" s="1" t="n">
        <v>20</v>
      </c>
      <c r="O2099" s="1" t="n">
        <v>120</v>
      </c>
      <c r="P2099" s="0" t="s">
        <v>3222</v>
      </c>
    </row>
    <row r="2100" customFormat="false" ht="15" hidden="false" customHeight="true" outlineLevel="0" collapsed="false">
      <c r="A2100" s="1" t="n">
        <v>3</v>
      </c>
      <c r="B2100" s="18" t="n">
        <v>46192</v>
      </c>
      <c r="C2100" s="1" t="n">
        <v>6</v>
      </c>
      <c r="D2100" s="1" t="s">
        <v>3227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3411</v>
      </c>
      <c r="N2100" s="1" t="n">
        <v>10</v>
      </c>
      <c r="O2100" s="1" t="n">
        <v>120</v>
      </c>
      <c r="P2100" s="0" t="s">
        <v>3222</v>
      </c>
    </row>
    <row r="2101" customFormat="false" ht="15" hidden="false" customHeight="true" outlineLevel="0" collapsed="false">
      <c r="A2101" s="1" t="n">
        <v>3</v>
      </c>
      <c r="B2101" s="18" t="n">
        <v>46192</v>
      </c>
      <c r="C2101" s="1" t="n">
        <v>6</v>
      </c>
      <c r="D2101" s="1" t="s">
        <v>3227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3263</v>
      </c>
      <c r="N2101" s="1" t="n">
        <v>26</v>
      </c>
      <c r="O2101" s="1" t="n">
        <v>104</v>
      </c>
      <c r="P2101" s="0" t="s">
        <v>3222</v>
      </c>
    </row>
    <row r="2102" customFormat="false" ht="15" hidden="false" customHeight="true" outlineLevel="0" collapsed="false">
      <c r="A2102" s="1" t="n">
        <v>3</v>
      </c>
      <c r="B2102" s="18" t="n">
        <v>46192</v>
      </c>
      <c r="C2102" s="1" t="n">
        <v>6</v>
      </c>
      <c r="D2102" s="1" t="s">
        <v>3227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3264</v>
      </c>
      <c r="N2102" s="1" t="n">
        <v>20</v>
      </c>
      <c r="O2102" s="1" t="n">
        <v>60</v>
      </c>
      <c r="P2102" s="0" t="s">
        <v>3222</v>
      </c>
    </row>
    <row r="2103" customFormat="false" ht="15" hidden="false" customHeight="true" outlineLevel="0" collapsed="false">
      <c r="A2103" s="1" t="n">
        <v>3</v>
      </c>
      <c r="B2103" s="18" t="n">
        <v>46192</v>
      </c>
      <c r="C2103" s="1" t="n">
        <v>6</v>
      </c>
      <c r="D2103" s="1" t="s">
        <v>3227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3412</v>
      </c>
      <c r="N2103" s="1" t="n">
        <v>15</v>
      </c>
      <c r="O2103" s="1" t="n">
        <v>120</v>
      </c>
      <c r="P2103" s="0" t="s">
        <v>3222</v>
      </c>
    </row>
    <row r="2104" customFormat="false" ht="15" hidden="false" customHeight="true" outlineLevel="0" collapsed="false">
      <c r="A2104" s="1" t="n">
        <v>3</v>
      </c>
      <c r="B2104" s="18" t="n">
        <v>46192</v>
      </c>
      <c r="C2104" s="1" t="n">
        <v>6</v>
      </c>
      <c r="D2104" s="1" t="s">
        <v>3227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3265</v>
      </c>
      <c r="N2104" s="1" t="n">
        <v>4</v>
      </c>
      <c r="O2104" s="1" t="n">
        <v>72</v>
      </c>
      <c r="P2104" s="0" t="s">
        <v>3222</v>
      </c>
    </row>
    <row r="2105" customFormat="false" ht="15" hidden="false" customHeight="true" outlineLevel="0" collapsed="false">
      <c r="A2105" s="1" t="n">
        <v>3</v>
      </c>
      <c r="B2105" s="18" t="n">
        <v>46192</v>
      </c>
      <c r="C2105" s="1" t="n">
        <v>6</v>
      </c>
      <c r="D2105" s="1" t="s">
        <v>3227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3266</v>
      </c>
      <c r="N2105" s="1" t="n">
        <v>10</v>
      </c>
      <c r="O2105" s="1" t="n">
        <v>60</v>
      </c>
      <c r="P2105" s="0" t="s">
        <v>3222</v>
      </c>
    </row>
    <row r="2106" customFormat="false" ht="15" hidden="false" customHeight="true" outlineLevel="0" collapsed="false">
      <c r="A2106" s="1" t="n">
        <v>3</v>
      </c>
      <c r="B2106" s="18" t="n">
        <v>46192</v>
      </c>
      <c r="C2106" s="1" t="n">
        <v>6</v>
      </c>
      <c r="D2106" s="1" t="s">
        <v>3227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3267</v>
      </c>
      <c r="N2106" s="1" t="n">
        <v>15</v>
      </c>
      <c r="O2106" s="1" t="n">
        <v>450</v>
      </c>
      <c r="P2106" s="0" t="s">
        <v>3222</v>
      </c>
    </row>
    <row r="2107" customFormat="false" ht="15" hidden="false" customHeight="true" outlineLevel="0" collapsed="false">
      <c r="A2107" s="1" t="n">
        <v>3</v>
      </c>
      <c r="B2107" s="18" t="n">
        <v>46192</v>
      </c>
      <c r="C2107" s="1" t="n">
        <v>6</v>
      </c>
      <c r="D2107" s="1" t="s">
        <v>3227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3268</v>
      </c>
      <c r="N2107" s="1" t="n">
        <v>10</v>
      </c>
      <c r="O2107" s="1" t="n">
        <v>160</v>
      </c>
      <c r="P2107" s="0" t="s">
        <v>3222</v>
      </c>
    </row>
    <row r="2108" customFormat="false" ht="15" hidden="false" customHeight="true" outlineLevel="0" collapsed="false">
      <c r="A2108" s="1" t="n">
        <v>3</v>
      </c>
      <c r="B2108" s="18" t="n">
        <v>46192</v>
      </c>
      <c r="C2108" s="1" t="n">
        <v>6</v>
      </c>
      <c r="D2108" s="1" t="s">
        <v>3227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3413</v>
      </c>
      <c r="N2108" s="1" t="n">
        <v>2</v>
      </c>
      <c r="O2108" s="1" t="n">
        <v>26</v>
      </c>
      <c r="P2108" s="0" t="s">
        <v>3222</v>
      </c>
    </row>
    <row r="2109" customFormat="false" ht="15" hidden="false" customHeight="true" outlineLevel="0" collapsed="false">
      <c r="A2109" s="1" t="n">
        <v>3</v>
      </c>
      <c r="B2109" s="18" t="n">
        <v>46192</v>
      </c>
      <c r="C2109" s="1" t="n">
        <v>6</v>
      </c>
      <c r="D2109" s="1" t="s">
        <v>3227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3414</v>
      </c>
      <c r="N2109" s="1" t="n">
        <v>8.3</v>
      </c>
      <c r="O2109" s="1" t="n">
        <v>74.5</v>
      </c>
      <c r="P2109" s="0" t="s">
        <v>3222</v>
      </c>
    </row>
    <row r="2110" customFormat="false" ht="15" hidden="false" customHeight="true" outlineLevel="0" collapsed="false">
      <c r="A2110" s="1" t="n">
        <v>3</v>
      </c>
      <c r="B2110" s="18" t="n">
        <v>46192</v>
      </c>
      <c r="C2110" s="1" t="n">
        <v>6</v>
      </c>
      <c r="D2110" s="1" t="s">
        <v>3227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3415</v>
      </c>
      <c r="N2110" s="1" t="n">
        <v>40</v>
      </c>
      <c r="O2110" s="1" t="n">
        <v>420</v>
      </c>
      <c r="P2110" s="0" t="s">
        <v>3222</v>
      </c>
    </row>
    <row r="2111" customFormat="false" ht="15" hidden="false" customHeight="true" outlineLevel="0" collapsed="false">
      <c r="A2111" s="1" t="n">
        <v>3</v>
      </c>
      <c r="B2111" s="18" t="n">
        <v>46192</v>
      </c>
      <c r="C2111" s="1" t="n">
        <v>6</v>
      </c>
      <c r="D2111" s="1" t="s">
        <v>3227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4042</v>
      </c>
      <c r="N2111" s="1" t="n">
        <v>1</v>
      </c>
      <c r="O2111" s="1" t="n">
        <v>35</v>
      </c>
      <c r="P2111" s="0" t="s">
        <v>3222</v>
      </c>
    </row>
    <row r="2112" customFormat="false" ht="15" hidden="false" customHeight="true" outlineLevel="0" collapsed="false">
      <c r="A2112" s="1" t="n">
        <v>3</v>
      </c>
      <c r="B2112" s="18" t="n">
        <v>46192</v>
      </c>
      <c r="C2112" s="1" t="n">
        <v>6</v>
      </c>
      <c r="D2112" s="1" t="s">
        <v>3227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4043</v>
      </c>
      <c r="N2112" s="1" t="n">
        <v>30</v>
      </c>
      <c r="O2112" s="1" t="n">
        <v>90</v>
      </c>
      <c r="P2112" s="0" t="s">
        <v>3222</v>
      </c>
    </row>
    <row r="2113" customFormat="false" ht="15" hidden="false" customHeight="true" outlineLevel="0" collapsed="false">
      <c r="A2113" s="1" t="n">
        <v>3</v>
      </c>
      <c r="B2113" s="18" t="n">
        <v>46192</v>
      </c>
      <c r="C2113" s="1" t="n">
        <v>6</v>
      </c>
      <c r="D2113" s="1" t="s">
        <v>3227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3615</v>
      </c>
      <c r="N2113" s="1" t="n">
        <v>6.3</v>
      </c>
      <c r="O2113" s="1" t="n">
        <v>81.5</v>
      </c>
      <c r="P2113" s="0" t="s">
        <v>3222</v>
      </c>
    </row>
    <row r="2114" customFormat="false" ht="15" hidden="false" customHeight="true" outlineLevel="0" collapsed="false">
      <c r="A2114" s="1" t="n">
        <v>3</v>
      </c>
      <c r="B2114" s="18" t="n">
        <v>46192</v>
      </c>
      <c r="C2114" s="1" t="n">
        <v>6</v>
      </c>
      <c r="D2114" s="1" t="s">
        <v>3227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3272</v>
      </c>
      <c r="N2114" s="1" t="n">
        <v>20</v>
      </c>
      <c r="O2114" s="1" t="n">
        <v>120</v>
      </c>
      <c r="P2114" s="0" t="s">
        <v>3222</v>
      </c>
    </row>
    <row r="2115" customFormat="false" ht="15" hidden="false" customHeight="true" outlineLevel="0" collapsed="false">
      <c r="A2115" s="1" t="n">
        <v>3</v>
      </c>
      <c r="B2115" s="18" t="n">
        <v>46192</v>
      </c>
      <c r="C2115" s="1" t="n">
        <v>6</v>
      </c>
      <c r="D2115" s="1" t="s">
        <v>3227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4222</v>
      </c>
      <c r="N2115" s="1" t="n">
        <v>2</v>
      </c>
      <c r="O2115" s="1" t="n">
        <v>66</v>
      </c>
      <c r="P2115" s="0" t="s">
        <v>3222</v>
      </c>
    </row>
    <row r="2116" customFormat="false" ht="15" hidden="false" customHeight="true" outlineLevel="0" collapsed="false">
      <c r="A2116" s="1" t="n">
        <v>3</v>
      </c>
      <c r="B2116" s="18" t="n">
        <v>46192</v>
      </c>
      <c r="C2116" s="1" t="n">
        <v>6</v>
      </c>
      <c r="D2116" s="1" t="s">
        <v>3227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3416</v>
      </c>
      <c r="N2116" s="1" t="n">
        <v>9.7</v>
      </c>
      <c r="O2116" s="1" t="n">
        <v>116</v>
      </c>
      <c r="P2116" s="0" t="s">
        <v>3222</v>
      </c>
    </row>
    <row r="2117" customFormat="false" ht="15" hidden="false" customHeight="true" outlineLevel="0" collapsed="false">
      <c r="A2117" s="1" t="n">
        <v>3</v>
      </c>
      <c r="B2117" s="18" t="n">
        <v>46192</v>
      </c>
      <c r="C2117" s="1" t="n">
        <v>11</v>
      </c>
      <c r="D2117" s="1" t="s">
        <v>3228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3458</v>
      </c>
      <c r="N2117" s="1" t="n">
        <v>1080</v>
      </c>
      <c r="O2117" s="1" t="n">
        <v>570</v>
      </c>
      <c r="P2117" s="0" t="s">
        <v>3222</v>
      </c>
    </row>
    <row r="2118" customFormat="false" ht="15" hidden="false" customHeight="true" outlineLevel="0" collapsed="false">
      <c r="A2118" s="1" t="n">
        <v>3</v>
      </c>
      <c r="B2118" s="18" t="n">
        <v>46192</v>
      </c>
      <c r="C2118" s="1" t="n">
        <v>11</v>
      </c>
      <c r="D2118" s="1" t="s">
        <v>3228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3459</v>
      </c>
      <c r="N2118" s="1" t="n">
        <v>2520</v>
      </c>
      <c r="O2118" s="1" t="n">
        <v>1295</v>
      </c>
      <c r="P2118" s="0" t="s">
        <v>3222</v>
      </c>
    </row>
    <row r="2119" customFormat="false" ht="15" hidden="false" customHeight="true" outlineLevel="0" collapsed="false">
      <c r="A2119" s="1" t="n">
        <v>3</v>
      </c>
      <c r="B2119" s="18" t="n">
        <v>46192</v>
      </c>
      <c r="C2119" s="1" t="n">
        <v>11</v>
      </c>
      <c r="D2119" s="1" t="s">
        <v>3228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4223</v>
      </c>
      <c r="N2119" s="1" t="n">
        <v>3</v>
      </c>
      <c r="O2119" s="1" t="n">
        <v>16.98</v>
      </c>
      <c r="P2119" s="0" t="s">
        <v>3222</v>
      </c>
    </row>
    <row r="2120" customFormat="false" ht="15" hidden="false" customHeight="true" outlineLevel="0" collapsed="false">
      <c r="A2120" s="1" t="n">
        <v>3</v>
      </c>
      <c r="B2120" s="18" t="n">
        <v>46192</v>
      </c>
      <c r="C2120" s="1" t="n">
        <v>11</v>
      </c>
      <c r="D2120" s="1" t="s">
        <v>3228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4224</v>
      </c>
      <c r="N2120" s="1" t="n">
        <v>3</v>
      </c>
      <c r="O2120" s="1" t="n">
        <v>19.8</v>
      </c>
      <c r="P2120" s="0" t="s">
        <v>3222</v>
      </c>
    </row>
    <row r="2121" customFormat="false" ht="15" hidden="false" customHeight="true" outlineLevel="0" collapsed="false">
      <c r="A2121" s="1" t="n">
        <v>3</v>
      </c>
      <c r="B2121" s="18" t="n">
        <v>46192</v>
      </c>
      <c r="C2121" s="1" t="n">
        <v>11</v>
      </c>
      <c r="D2121" s="1" t="s">
        <v>3228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4225</v>
      </c>
      <c r="N2121" s="1" t="n">
        <v>3</v>
      </c>
      <c r="O2121" s="1" t="n">
        <v>17.79</v>
      </c>
      <c r="P2121" s="0" t="s">
        <v>3222</v>
      </c>
    </row>
    <row r="2122" customFormat="false" ht="15" hidden="false" customHeight="true" outlineLevel="0" collapsed="false">
      <c r="A2122" s="1" t="n">
        <v>3</v>
      </c>
      <c r="B2122" s="18" t="n">
        <v>46192</v>
      </c>
      <c r="C2122" s="1" t="n">
        <v>11</v>
      </c>
      <c r="D2122" s="1" t="s">
        <v>3228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4226</v>
      </c>
      <c r="N2122" s="1" t="n">
        <v>3</v>
      </c>
      <c r="O2122" s="1" t="n">
        <v>11.58</v>
      </c>
      <c r="P2122" s="0" t="s">
        <v>3222</v>
      </c>
    </row>
    <row r="2123" customFormat="false" ht="15" hidden="false" customHeight="true" outlineLevel="0" collapsed="false">
      <c r="A2123" s="1" t="n">
        <v>3</v>
      </c>
      <c r="B2123" s="18" t="n">
        <v>46192</v>
      </c>
      <c r="C2123" s="1" t="n">
        <v>11</v>
      </c>
      <c r="D2123" s="1" t="s">
        <v>3228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4227</v>
      </c>
      <c r="N2123" s="1" t="n">
        <v>3</v>
      </c>
      <c r="O2123" s="1" t="n">
        <v>9.78</v>
      </c>
      <c r="P2123" s="0" t="s">
        <v>3222</v>
      </c>
    </row>
    <row r="2124" customFormat="false" ht="15" hidden="false" customHeight="true" outlineLevel="0" collapsed="false">
      <c r="A2124" s="1" t="n">
        <v>3</v>
      </c>
      <c r="B2124" s="18" t="n">
        <v>46192</v>
      </c>
      <c r="C2124" s="1" t="n">
        <v>11</v>
      </c>
      <c r="D2124" s="1" t="s">
        <v>3228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4228</v>
      </c>
      <c r="N2124" s="1" t="n">
        <v>6</v>
      </c>
      <c r="O2124" s="1" t="n">
        <v>44.64</v>
      </c>
      <c r="P2124" s="0" t="s">
        <v>3222</v>
      </c>
    </row>
    <row r="2125" customFormat="false" ht="15" hidden="false" customHeight="true" outlineLevel="0" collapsed="false">
      <c r="A2125" s="1" t="n">
        <v>3</v>
      </c>
      <c r="B2125" s="18" t="n">
        <v>46192</v>
      </c>
      <c r="C2125" s="1" t="n">
        <v>11</v>
      </c>
      <c r="D2125" s="1" t="s">
        <v>3228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4229</v>
      </c>
      <c r="N2125" s="1" t="n">
        <v>6</v>
      </c>
      <c r="O2125" s="1" t="n">
        <v>44.64</v>
      </c>
      <c r="P2125" s="0" t="s">
        <v>3222</v>
      </c>
    </row>
    <row r="2126" customFormat="false" ht="15" hidden="false" customHeight="true" outlineLevel="0" collapsed="false">
      <c r="A2126" s="1" t="n">
        <v>3</v>
      </c>
      <c r="B2126" s="18" t="n">
        <v>46192</v>
      </c>
      <c r="C2126" s="1" t="n">
        <v>11</v>
      </c>
      <c r="D2126" s="1" t="s">
        <v>3228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4230</v>
      </c>
      <c r="N2126" s="1" t="n">
        <v>6</v>
      </c>
      <c r="O2126" s="1" t="n">
        <v>40.14</v>
      </c>
      <c r="P2126" s="0" t="s">
        <v>3222</v>
      </c>
    </row>
    <row r="2127" customFormat="false" ht="15" hidden="false" customHeight="true" outlineLevel="0" collapsed="false">
      <c r="A2127" s="1" t="n">
        <v>3</v>
      </c>
      <c r="B2127" s="18" t="n">
        <v>46192</v>
      </c>
      <c r="C2127" s="1" t="n">
        <v>11</v>
      </c>
      <c r="D2127" s="1" t="s">
        <v>3228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4231</v>
      </c>
      <c r="N2127" s="1" t="n">
        <v>6</v>
      </c>
      <c r="O2127" s="1" t="n">
        <v>40.14</v>
      </c>
      <c r="P2127" s="0" t="s">
        <v>3222</v>
      </c>
    </row>
    <row r="2128" customFormat="false" ht="15" hidden="false" customHeight="true" outlineLevel="0" collapsed="false">
      <c r="A2128" s="1" t="n">
        <v>3</v>
      </c>
      <c r="B2128" s="18" t="n">
        <v>46192</v>
      </c>
      <c r="C2128" s="1" t="n">
        <v>11</v>
      </c>
      <c r="D2128" s="1" t="s">
        <v>3228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3300</v>
      </c>
      <c r="N2128" s="1" t="n">
        <v>131</v>
      </c>
      <c r="O2128" s="1" t="n">
        <v>2882</v>
      </c>
      <c r="P2128" s="0" t="s">
        <v>3222</v>
      </c>
    </row>
    <row r="2129" customFormat="false" ht="15" hidden="false" customHeight="true" outlineLevel="0" collapsed="false">
      <c r="A2129" s="1" t="n">
        <v>3</v>
      </c>
      <c r="B2129" s="18" t="n">
        <v>46192</v>
      </c>
      <c r="C2129" s="1" t="n">
        <v>11</v>
      </c>
      <c r="D2129" s="1" t="s">
        <v>3228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3298</v>
      </c>
      <c r="N2129" s="1" t="n">
        <v>148.8</v>
      </c>
      <c r="O2129" s="1" t="n">
        <v>4761.6</v>
      </c>
      <c r="P2129" s="0" t="s">
        <v>3222</v>
      </c>
    </row>
    <row r="2130" customFormat="false" ht="15" hidden="false" customHeight="true" outlineLevel="0" collapsed="false">
      <c r="A2130" s="1" t="n">
        <v>3</v>
      </c>
      <c r="B2130" s="18" t="n">
        <v>46192</v>
      </c>
      <c r="C2130" s="1" t="n">
        <v>11</v>
      </c>
      <c r="D2130" s="1" t="s">
        <v>3228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4232</v>
      </c>
      <c r="N2130" s="1" t="n">
        <v>60</v>
      </c>
      <c r="O2130" s="1" t="n">
        <v>251.8</v>
      </c>
      <c r="P2130" s="0" t="s">
        <v>3222</v>
      </c>
    </row>
    <row r="2131" customFormat="false" ht="15" hidden="false" customHeight="true" outlineLevel="0" collapsed="false">
      <c r="A2131" s="1" t="n">
        <v>3</v>
      </c>
      <c r="B2131" s="18" t="n">
        <v>46192</v>
      </c>
      <c r="C2131" s="1" t="n">
        <v>11</v>
      </c>
      <c r="D2131" s="1" t="s">
        <v>3228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4233</v>
      </c>
      <c r="N2131" s="1" t="n">
        <v>50</v>
      </c>
      <c r="O2131" s="1" t="n">
        <v>194.9</v>
      </c>
      <c r="P2131" s="0" t="s">
        <v>3222</v>
      </c>
    </row>
    <row r="2132" customFormat="false" ht="15" hidden="false" customHeight="true" outlineLevel="0" collapsed="false">
      <c r="A2132" s="1" t="n">
        <v>3</v>
      </c>
      <c r="B2132" s="18" t="n">
        <v>46192</v>
      </c>
      <c r="C2132" s="1" t="n">
        <v>11</v>
      </c>
      <c r="D2132" s="1" t="s">
        <v>3228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4234</v>
      </c>
      <c r="N2132" s="1" t="n">
        <v>100</v>
      </c>
      <c r="O2132" s="1" t="n">
        <v>189.5</v>
      </c>
      <c r="P2132" s="0" t="s">
        <v>3222</v>
      </c>
    </row>
    <row r="2133" customFormat="false" ht="15" hidden="false" customHeight="true" outlineLevel="0" collapsed="false">
      <c r="A2133" s="1" t="n">
        <v>3</v>
      </c>
      <c r="B2133" s="18" t="n">
        <v>46192</v>
      </c>
      <c r="C2133" s="1" t="n">
        <v>11</v>
      </c>
      <c r="D2133" s="1" t="s">
        <v>3228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4235</v>
      </c>
      <c r="N2133" s="1" t="n">
        <v>150</v>
      </c>
      <c r="O2133" s="1" t="n">
        <v>435</v>
      </c>
      <c r="P2133" s="0" t="s">
        <v>3222</v>
      </c>
    </row>
    <row r="2134" customFormat="false" ht="15" hidden="false" customHeight="true" outlineLevel="0" collapsed="false">
      <c r="A2134" s="1" t="n">
        <v>3</v>
      </c>
      <c r="B2134" s="18" t="n">
        <v>46192</v>
      </c>
      <c r="C2134" s="1" t="n">
        <v>11</v>
      </c>
      <c r="D2134" s="1" t="s">
        <v>3228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4236</v>
      </c>
      <c r="N2134" s="1" t="n">
        <v>24</v>
      </c>
      <c r="O2134" s="1" t="n">
        <v>103</v>
      </c>
      <c r="P2134" s="0" t="s">
        <v>3222</v>
      </c>
    </row>
    <row r="2135" customFormat="false" ht="15" hidden="false" customHeight="true" outlineLevel="0" collapsed="false">
      <c r="A2135" s="1" t="n">
        <v>3</v>
      </c>
      <c r="B2135" s="18" t="n">
        <v>46192</v>
      </c>
      <c r="C2135" s="1" t="n">
        <v>11</v>
      </c>
      <c r="D2135" s="1" t="s">
        <v>3228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3528</v>
      </c>
      <c r="N2135" s="1" t="n">
        <v>30</v>
      </c>
      <c r="O2135" s="1" t="n">
        <v>444.68</v>
      </c>
      <c r="P2135" s="0" t="s">
        <v>3222</v>
      </c>
    </row>
    <row r="2136" customFormat="false" ht="15" hidden="false" customHeight="true" outlineLevel="0" collapsed="false">
      <c r="A2136" s="1" t="n">
        <v>3</v>
      </c>
      <c r="B2136" s="18" t="n">
        <v>46192</v>
      </c>
      <c r="C2136" s="1" t="n">
        <v>11</v>
      </c>
      <c r="D2136" s="1" t="s">
        <v>3228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4237</v>
      </c>
      <c r="N2136" s="1" t="n">
        <v>72</v>
      </c>
      <c r="O2136" s="1" t="n">
        <v>65.19</v>
      </c>
      <c r="P2136" s="0" t="s">
        <v>3222</v>
      </c>
    </row>
    <row r="2137" customFormat="false" ht="15" hidden="false" customHeight="true" outlineLevel="0" collapsed="false">
      <c r="A2137" s="1" t="n">
        <v>3</v>
      </c>
      <c r="B2137" s="18" t="n">
        <v>46192</v>
      </c>
      <c r="C2137" s="1" t="n">
        <v>11</v>
      </c>
      <c r="D2137" s="1" t="s">
        <v>3228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3532</v>
      </c>
      <c r="N2137" s="1" t="n">
        <v>60</v>
      </c>
      <c r="O2137" s="1" t="n">
        <v>804.66</v>
      </c>
      <c r="P2137" s="0" t="s">
        <v>3222</v>
      </c>
    </row>
    <row r="2138" customFormat="false" ht="15" hidden="false" customHeight="true" outlineLevel="0" collapsed="false">
      <c r="A2138" s="1" t="n">
        <v>3</v>
      </c>
      <c r="B2138" s="18" t="n">
        <v>46192</v>
      </c>
      <c r="C2138" s="1" t="n">
        <v>11</v>
      </c>
      <c r="D2138" s="1" t="s">
        <v>3228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3534</v>
      </c>
      <c r="N2138" s="1" t="n">
        <v>20</v>
      </c>
      <c r="O2138" s="1" t="n">
        <v>235.28</v>
      </c>
      <c r="P2138" s="0" t="s">
        <v>3222</v>
      </c>
    </row>
    <row r="2139" customFormat="false" ht="15" hidden="false" customHeight="true" outlineLevel="0" collapsed="false">
      <c r="A2139" s="1" t="n">
        <v>3</v>
      </c>
      <c r="B2139" s="18" t="n">
        <v>46192</v>
      </c>
      <c r="C2139" s="1" t="n">
        <v>11</v>
      </c>
      <c r="D2139" s="1" t="s">
        <v>3228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3536</v>
      </c>
      <c r="N2139" s="1" t="n">
        <v>20</v>
      </c>
      <c r="O2139" s="1" t="n">
        <v>145.88</v>
      </c>
      <c r="P2139" s="0" t="s">
        <v>3222</v>
      </c>
    </row>
    <row r="2140" customFormat="false" ht="15" hidden="false" customHeight="true" outlineLevel="0" collapsed="false">
      <c r="A2140" s="1" t="n">
        <v>3</v>
      </c>
      <c r="B2140" s="18" t="n">
        <v>46192</v>
      </c>
      <c r="C2140" s="1" t="n">
        <v>11</v>
      </c>
      <c r="D2140" s="1" t="s">
        <v>3228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3537</v>
      </c>
      <c r="N2140" s="1" t="n">
        <v>50</v>
      </c>
      <c r="O2140" s="1" t="n">
        <v>505.86</v>
      </c>
      <c r="P2140" s="0" t="s">
        <v>3222</v>
      </c>
    </row>
    <row r="2141" customFormat="false" ht="15" hidden="false" customHeight="true" outlineLevel="0" collapsed="false">
      <c r="A2141" s="1" t="n">
        <v>3</v>
      </c>
      <c r="B2141" s="18" t="n">
        <v>46192</v>
      </c>
      <c r="C2141" s="1" t="n">
        <v>11</v>
      </c>
      <c r="D2141" s="1" t="s">
        <v>3228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4238</v>
      </c>
      <c r="N2141" s="1" t="n">
        <v>10</v>
      </c>
      <c r="O2141" s="1" t="n">
        <v>101.17</v>
      </c>
      <c r="P2141" s="0" t="s">
        <v>3222</v>
      </c>
    </row>
    <row r="2142" customFormat="false" ht="15" hidden="false" customHeight="true" outlineLevel="0" collapsed="false">
      <c r="A2142" s="1" t="n">
        <v>3</v>
      </c>
      <c r="B2142" s="18" t="n">
        <v>46192</v>
      </c>
      <c r="C2142" s="1" t="n">
        <v>11</v>
      </c>
      <c r="D2142" s="1" t="s">
        <v>3228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4239</v>
      </c>
      <c r="N2142" s="1" t="n">
        <v>20</v>
      </c>
      <c r="O2142" s="1" t="n">
        <v>249.4</v>
      </c>
      <c r="P2142" s="0" t="s">
        <v>3222</v>
      </c>
    </row>
    <row r="2143" customFormat="false" ht="15" hidden="false" customHeight="true" outlineLevel="0" collapsed="false">
      <c r="A2143" s="1" t="n">
        <v>3</v>
      </c>
      <c r="B2143" s="18" t="n">
        <v>46192</v>
      </c>
      <c r="C2143" s="1" t="n">
        <v>11</v>
      </c>
      <c r="D2143" s="1" t="s">
        <v>3228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3673</v>
      </c>
      <c r="N2143" s="1" t="n">
        <v>200</v>
      </c>
      <c r="O2143" s="1" t="n">
        <v>1180.5</v>
      </c>
      <c r="P2143" s="0" t="s">
        <v>3222</v>
      </c>
    </row>
    <row r="2144" customFormat="false" ht="15" hidden="false" customHeight="true" outlineLevel="0" collapsed="false">
      <c r="A2144" s="1" t="n">
        <v>3</v>
      </c>
      <c r="B2144" s="18" t="n">
        <v>46192</v>
      </c>
      <c r="C2144" s="1" t="n">
        <v>11</v>
      </c>
      <c r="D2144" s="1" t="s">
        <v>3228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4240</v>
      </c>
      <c r="N2144" s="1" t="n">
        <v>12</v>
      </c>
      <c r="O2144" s="1" t="n">
        <v>72.48</v>
      </c>
      <c r="P2144" s="0" t="s">
        <v>3222</v>
      </c>
    </row>
    <row r="2145" customFormat="false" ht="15" hidden="false" customHeight="true" outlineLevel="0" collapsed="false">
      <c r="A2145" s="1" t="n">
        <v>3</v>
      </c>
      <c r="B2145" s="18" t="n">
        <v>46192</v>
      </c>
      <c r="C2145" s="1" t="n">
        <v>11</v>
      </c>
      <c r="D2145" s="1" t="s">
        <v>3228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4241</v>
      </c>
      <c r="N2145" s="1" t="n">
        <v>30</v>
      </c>
      <c r="O2145" s="1" t="n">
        <v>74.39</v>
      </c>
      <c r="P2145" s="0" t="s">
        <v>3222</v>
      </c>
    </row>
    <row r="2146" customFormat="false" ht="15" hidden="false" customHeight="true" outlineLevel="0" collapsed="false">
      <c r="A2146" s="1" t="n">
        <v>3</v>
      </c>
      <c r="B2146" s="18" t="n">
        <v>46192</v>
      </c>
      <c r="C2146" s="1" t="n">
        <v>11</v>
      </c>
      <c r="D2146" s="1" t="s">
        <v>3228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4242</v>
      </c>
      <c r="N2146" s="1" t="n">
        <v>30</v>
      </c>
      <c r="O2146" s="1" t="n">
        <v>83.36</v>
      </c>
      <c r="P2146" s="0" t="s">
        <v>3222</v>
      </c>
    </row>
    <row r="2147" customFormat="false" ht="15" hidden="false" customHeight="true" outlineLevel="0" collapsed="false">
      <c r="A2147" s="1" t="n">
        <v>3</v>
      </c>
      <c r="B2147" s="18" t="n">
        <v>46192</v>
      </c>
      <c r="C2147" s="1" t="n">
        <v>11</v>
      </c>
      <c r="D2147" s="1" t="s">
        <v>3228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4243</v>
      </c>
      <c r="N2147" s="1" t="n">
        <v>12</v>
      </c>
      <c r="O2147" s="1" t="n">
        <v>73.77</v>
      </c>
      <c r="P2147" s="0" t="s">
        <v>3222</v>
      </c>
    </row>
    <row r="2148" customFormat="false" ht="15" hidden="false" customHeight="true" outlineLevel="0" collapsed="false">
      <c r="A2148" s="1" t="n">
        <v>3</v>
      </c>
      <c r="B2148" s="18" t="n">
        <v>46192</v>
      </c>
      <c r="C2148" s="1" t="n">
        <v>11</v>
      </c>
      <c r="D2148" s="1" t="s">
        <v>3228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4244</v>
      </c>
      <c r="N2148" s="1" t="n">
        <v>30</v>
      </c>
      <c r="O2148" s="1" t="n">
        <v>83.2</v>
      </c>
      <c r="P2148" s="0" t="s">
        <v>3222</v>
      </c>
    </row>
    <row r="2149" customFormat="false" ht="15" hidden="false" customHeight="true" outlineLevel="0" collapsed="false">
      <c r="A2149" s="1" t="n">
        <v>3</v>
      </c>
      <c r="B2149" s="18" t="n">
        <v>46192</v>
      </c>
      <c r="C2149" s="1" t="n">
        <v>11</v>
      </c>
      <c r="D2149" s="1" t="s">
        <v>3228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4245</v>
      </c>
      <c r="N2149" s="1" t="n">
        <v>30</v>
      </c>
      <c r="O2149" s="1" t="n">
        <v>83.2</v>
      </c>
      <c r="P2149" s="0" t="s">
        <v>3222</v>
      </c>
    </row>
    <row r="2150" customFormat="false" ht="15" hidden="false" customHeight="true" outlineLevel="0" collapsed="false">
      <c r="A2150" s="1" t="n">
        <v>3</v>
      </c>
      <c r="B2150" s="18" t="n">
        <v>46192</v>
      </c>
      <c r="C2150" s="1" t="n">
        <v>11</v>
      </c>
      <c r="D2150" s="1" t="s">
        <v>3228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4246</v>
      </c>
      <c r="N2150" s="1" t="n">
        <v>30</v>
      </c>
      <c r="O2150" s="1" t="n">
        <v>83.2</v>
      </c>
      <c r="P2150" s="0" t="s">
        <v>3222</v>
      </c>
    </row>
    <row r="2151" customFormat="false" ht="15" hidden="false" customHeight="true" outlineLevel="0" collapsed="false">
      <c r="A2151" s="1" t="n">
        <v>3</v>
      </c>
      <c r="B2151" s="18" t="n">
        <v>46192</v>
      </c>
      <c r="C2151" s="1" t="n">
        <v>11</v>
      </c>
      <c r="D2151" s="1" t="s">
        <v>3228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4247</v>
      </c>
      <c r="N2151" s="1" t="n">
        <v>30</v>
      </c>
      <c r="O2151" s="1" t="n">
        <v>61.12</v>
      </c>
      <c r="P2151" s="0" t="s">
        <v>3222</v>
      </c>
    </row>
    <row r="2152" customFormat="false" ht="15" hidden="false" customHeight="true" outlineLevel="0" collapsed="false">
      <c r="A2152" s="1" t="n">
        <v>3</v>
      </c>
      <c r="B2152" s="18" t="n">
        <v>46192</v>
      </c>
      <c r="C2152" s="1" t="n">
        <v>11</v>
      </c>
      <c r="D2152" s="1" t="s">
        <v>3228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4248</v>
      </c>
      <c r="N2152" s="1" t="n">
        <v>30</v>
      </c>
      <c r="O2152" s="1" t="n">
        <v>61.12</v>
      </c>
      <c r="P2152" s="0" t="s">
        <v>3222</v>
      </c>
    </row>
    <row r="2153" customFormat="false" ht="15" hidden="false" customHeight="true" outlineLevel="0" collapsed="false">
      <c r="A2153" s="1" t="n">
        <v>3</v>
      </c>
      <c r="B2153" s="18" t="n">
        <v>46192</v>
      </c>
      <c r="C2153" s="1" t="n">
        <v>11</v>
      </c>
      <c r="D2153" s="1" t="s">
        <v>3228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4249</v>
      </c>
      <c r="N2153" s="1" t="n">
        <v>30</v>
      </c>
      <c r="O2153" s="1" t="n">
        <v>59.79</v>
      </c>
      <c r="P2153" s="0" t="s">
        <v>3222</v>
      </c>
    </row>
    <row r="2154" customFormat="false" ht="15" hidden="false" customHeight="true" outlineLevel="0" collapsed="false">
      <c r="A2154" s="1" t="n">
        <v>3</v>
      </c>
      <c r="B2154" s="18" t="n">
        <v>46192</v>
      </c>
      <c r="C2154" s="1" t="n">
        <v>11</v>
      </c>
      <c r="D2154" s="1" t="s">
        <v>3228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4250</v>
      </c>
      <c r="N2154" s="1" t="n">
        <v>30</v>
      </c>
      <c r="O2154" s="1" t="n">
        <v>61.12</v>
      </c>
      <c r="P2154" s="0" t="s">
        <v>3222</v>
      </c>
    </row>
    <row r="2155" customFormat="false" ht="15" hidden="false" customHeight="true" outlineLevel="0" collapsed="false">
      <c r="A2155" s="1" t="n">
        <v>3</v>
      </c>
      <c r="B2155" s="18" t="n">
        <v>46192</v>
      </c>
      <c r="C2155" s="1" t="n">
        <v>11</v>
      </c>
      <c r="D2155" s="1" t="s">
        <v>3228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4251</v>
      </c>
      <c r="N2155" s="1" t="n">
        <v>30</v>
      </c>
      <c r="O2155" s="1" t="n">
        <v>59.79</v>
      </c>
      <c r="P2155" s="0" t="s">
        <v>3222</v>
      </c>
    </row>
    <row r="2156" customFormat="false" ht="15" hidden="false" customHeight="true" outlineLevel="0" collapsed="false">
      <c r="A2156" s="1" t="n">
        <v>3</v>
      </c>
      <c r="B2156" s="18" t="n">
        <v>46192</v>
      </c>
      <c r="C2156" s="1" t="n">
        <v>11</v>
      </c>
      <c r="D2156" s="1" t="s">
        <v>3228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4252</v>
      </c>
      <c r="N2156" s="1" t="n">
        <v>30</v>
      </c>
      <c r="O2156" s="1" t="n">
        <v>59.79</v>
      </c>
      <c r="P2156" s="0" t="s">
        <v>3222</v>
      </c>
    </row>
    <row r="2157" customFormat="false" ht="15" hidden="false" customHeight="true" outlineLevel="0" collapsed="false">
      <c r="A2157" s="1" t="n">
        <v>3</v>
      </c>
      <c r="B2157" s="18" t="n">
        <v>46192</v>
      </c>
      <c r="C2157" s="1" t="n">
        <v>11</v>
      </c>
      <c r="D2157" s="1" t="s">
        <v>3228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4253</v>
      </c>
      <c r="N2157" s="1" t="n">
        <v>30</v>
      </c>
      <c r="O2157" s="1" t="n">
        <v>59.79</v>
      </c>
      <c r="P2157" s="0" t="s">
        <v>3222</v>
      </c>
    </row>
    <row r="2158" customFormat="false" ht="15" hidden="false" customHeight="true" outlineLevel="0" collapsed="false">
      <c r="A2158" s="1" t="n">
        <v>3</v>
      </c>
      <c r="B2158" s="18" t="n">
        <v>46192</v>
      </c>
      <c r="C2158" s="1" t="n">
        <v>11</v>
      </c>
      <c r="D2158" s="1" t="s">
        <v>3228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4254</v>
      </c>
      <c r="N2158" s="1" t="n">
        <v>80</v>
      </c>
      <c r="O2158" s="1" t="n">
        <v>124.59</v>
      </c>
      <c r="P2158" s="0" t="s">
        <v>3222</v>
      </c>
    </row>
    <row r="2159" customFormat="false" ht="15" hidden="false" customHeight="true" outlineLevel="0" collapsed="false">
      <c r="A2159" s="1" t="n">
        <v>3</v>
      </c>
      <c r="B2159" s="18" t="n">
        <v>46192</v>
      </c>
      <c r="C2159" s="1" t="n">
        <v>11</v>
      </c>
      <c r="D2159" s="1" t="s">
        <v>3228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4255</v>
      </c>
      <c r="N2159" s="1" t="n">
        <v>20</v>
      </c>
      <c r="O2159" s="1" t="n">
        <v>69.37</v>
      </c>
      <c r="P2159" s="0" t="s">
        <v>3222</v>
      </c>
    </row>
    <row r="2160" customFormat="false" ht="15" hidden="false" customHeight="true" outlineLevel="0" collapsed="false">
      <c r="A2160" s="1" t="n">
        <v>3</v>
      </c>
      <c r="B2160" s="18" t="n">
        <v>46192</v>
      </c>
      <c r="C2160" s="1" t="n">
        <v>11</v>
      </c>
      <c r="D2160" s="1" t="s">
        <v>3228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4256</v>
      </c>
      <c r="N2160" s="1" t="n">
        <v>80</v>
      </c>
      <c r="O2160" s="1" t="n">
        <v>124.59</v>
      </c>
      <c r="P2160" s="0" t="s">
        <v>3222</v>
      </c>
    </row>
    <row r="2161" customFormat="false" ht="15" hidden="false" customHeight="true" outlineLevel="0" collapsed="false">
      <c r="A2161" s="1" t="n">
        <v>3</v>
      </c>
      <c r="B2161" s="18" t="n">
        <v>46192</v>
      </c>
      <c r="C2161" s="1" t="n">
        <v>11</v>
      </c>
      <c r="D2161" s="1" t="s">
        <v>3228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4257</v>
      </c>
      <c r="N2161" s="1" t="n">
        <v>72</v>
      </c>
      <c r="O2161" s="1" t="n">
        <v>169.88</v>
      </c>
      <c r="P2161" s="0" t="s">
        <v>3222</v>
      </c>
    </row>
    <row r="2162" customFormat="false" ht="15" hidden="false" customHeight="true" outlineLevel="0" collapsed="false">
      <c r="A2162" s="1" t="n">
        <v>3</v>
      </c>
      <c r="B2162" s="18" t="n">
        <v>46192</v>
      </c>
      <c r="C2162" s="1" t="n">
        <v>11</v>
      </c>
      <c r="D2162" s="1" t="s">
        <v>3228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4258</v>
      </c>
      <c r="N2162" s="1" t="n">
        <v>36</v>
      </c>
      <c r="O2162" s="1" t="n">
        <v>84.94</v>
      </c>
      <c r="P2162" s="0" t="s">
        <v>3222</v>
      </c>
    </row>
    <row r="2163" customFormat="false" ht="15" hidden="false" customHeight="true" outlineLevel="0" collapsed="false">
      <c r="A2163" s="1" t="n">
        <v>3</v>
      </c>
      <c r="B2163" s="18" t="n">
        <v>46192</v>
      </c>
      <c r="C2163" s="1" t="n">
        <v>11</v>
      </c>
      <c r="D2163" s="1" t="s">
        <v>3228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4259</v>
      </c>
      <c r="N2163" s="1" t="n">
        <v>216</v>
      </c>
      <c r="O2163" s="1" t="n">
        <v>509.63</v>
      </c>
      <c r="P2163" s="0" t="s">
        <v>3222</v>
      </c>
    </row>
    <row r="2164" customFormat="false" ht="15" hidden="false" customHeight="true" outlineLevel="0" collapsed="false">
      <c r="A2164" s="1" t="n">
        <v>3</v>
      </c>
      <c r="B2164" s="18" t="n">
        <v>46192</v>
      </c>
      <c r="C2164" s="1" t="n">
        <v>11</v>
      </c>
      <c r="D2164" s="1" t="s">
        <v>3228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4260</v>
      </c>
      <c r="N2164" s="1" t="n">
        <v>144</v>
      </c>
      <c r="O2164" s="1" t="n">
        <v>339.75</v>
      </c>
      <c r="P2164" s="0" t="s">
        <v>3222</v>
      </c>
    </row>
    <row r="2165" customFormat="false" ht="15" hidden="false" customHeight="true" outlineLevel="0" collapsed="false">
      <c r="A2165" s="1" t="n">
        <v>3</v>
      </c>
      <c r="B2165" s="18" t="n">
        <v>46192</v>
      </c>
      <c r="C2165" s="1" t="n">
        <v>11</v>
      </c>
      <c r="D2165" s="1" t="s">
        <v>3228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4261</v>
      </c>
      <c r="N2165" s="1" t="n">
        <v>36</v>
      </c>
      <c r="O2165" s="1" t="n">
        <v>84.94</v>
      </c>
      <c r="P2165" s="0" t="s">
        <v>3222</v>
      </c>
    </row>
    <row r="2166" customFormat="false" ht="15" hidden="false" customHeight="true" outlineLevel="0" collapsed="false">
      <c r="A2166" s="1" t="n">
        <v>3</v>
      </c>
      <c r="B2166" s="18" t="n">
        <v>46192</v>
      </c>
      <c r="C2166" s="1" t="n">
        <v>11</v>
      </c>
      <c r="D2166" s="1" t="s">
        <v>3228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4262</v>
      </c>
      <c r="N2166" s="1" t="n">
        <v>80</v>
      </c>
      <c r="O2166" s="1" t="n">
        <v>124.59</v>
      </c>
      <c r="P2166" s="0" t="s">
        <v>3222</v>
      </c>
    </row>
    <row r="2167" customFormat="false" ht="15" hidden="false" customHeight="true" outlineLevel="0" collapsed="false">
      <c r="A2167" s="1" t="n">
        <v>3</v>
      </c>
      <c r="B2167" s="18" t="n">
        <v>46192</v>
      </c>
      <c r="C2167" s="1" t="n">
        <v>11</v>
      </c>
      <c r="D2167" s="1" t="s">
        <v>3228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4263</v>
      </c>
      <c r="N2167" s="1" t="n">
        <v>36</v>
      </c>
      <c r="O2167" s="1" t="n">
        <v>84.94</v>
      </c>
      <c r="P2167" s="0" t="s">
        <v>3222</v>
      </c>
    </row>
    <row r="2168" customFormat="false" ht="15" hidden="false" customHeight="true" outlineLevel="0" collapsed="false">
      <c r="A2168" s="1" t="n">
        <v>3</v>
      </c>
      <c r="B2168" s="18" t="n">
        <v>46192</v>
      </c>
      <c r="C2168" s="1" t="n">
        <v>11</v>
      </c>
      <c r="D2168" s="1" t="s">
        <v>3228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4264</v>
      </c>
      <c r="N2168" s="1" t="n">
        <v>36</v>
      </c>
      <c r="O2168" s="1" t="n">
        <v>84.94</v>
      </c>
      <c r="P2168" s="0" t="s">
        <v>3222</v>
      </c>
    </row>
    <row r="2169" customFormat="false" ht="15" hidden="false" customHeight="true" outlineLevel="0" collapsed="false">
      <c r="A2169" s="1" t="n">
        <v>3</v>
      </c>
      <c r="B2169" s="18" t="n">
        <v>46192</v>
      </c>
      <c r="C2169" s="1" t="n">
        <v>11</v>
      </c>
      <c r="D2169" s="1" t="s">
        <v>3228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4265</v>
      </c>
      <c r="N2169" s="1" t="n">
        <v>12</v>
      </c>
      <c r="O2169" s="1" t="n">
        <v>54.36</v>
      </c>
      <c r="P2169" s="0" t="s">
        <v>3222</v>
      </c>
    </row>
    <row r="2170" customFormat="false" ht="15" hidden="false" customHeight="true" outlineLevel="0" collapsed="false">
      <c r="A2170" s="1" t="n">
        <v>3</v>
      </c>
      <c r="B2170" s="18" t="n">
        <v>46192</v>
      </c>
      <c r="C2170" s="1" t="n">
        <v>11</v>
      </c>
      <c r="D2170" s="1" t="s">
        <v>3228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4266</v>
      </c>
      <c r="N2170" s="1" t="n">
        <v>12</v>
      </c>
      <c r="O2170" s="1" t="n">
        <v>54.36</v>
      </c>
      <c r="P2170" s="0" t="s">
        <v>3222</v>
      </c>
    </row>
    <row r="2171" customFormat="false" ht="15" hidden="false" customHeight="true" outlineLevel="0" collapsed="false">
      <c r="A2171" s="1" t="n">
        <v>3</v>
      </c>
      <c r="B2171" s="18" t="n">
        <v>46192</v>
      </c>
      <c r="C2171" s="1" t="n">
        <v>11</v>
      </c>
      <c r="D2171" s="1" t="s">
        <v>3228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4267</v>
      </c>
      <c r="N2171" s="1" t="n">
        <v>12</v>
      </c>
      <c r="O2171" s="1" t="n">
        <v>54.36</v>
      </c>
      <c r="P2171" s="0" t="s">
        <v>3222</v>
      </c>
    </row>
    <row r="2172" customFormat="false" ht="15" hidden="false" customHeight="true" outlineLevel="0" collapsed="false">
      <c r="A2172" s="1" t="n">
        <v>3</v>
      </c>
      <c r="B2172" s="18" t="n">
        <v>46192</v>
      </c>
      <c r="C2172" s="1" t="n">
        <v>11</v>
      </c>
      <c r="D2172" s="1" t="s">
        <v>3228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4268</v>
      </c>
      <c r="N2172" s="1" t="n">
        <v>12</v>
      </c>
      <c r="O2172" s="1" t="n">
        <v>54.36</v>
      </c>
      <c r="P2172" s="0" t="s">
        <v>3222</v>
      </c>
    </row>
    <row r="2173" customFormat="false" ht="15" hidden="false" customHeight="true" outlineLevel="0" collapsed="false">
      <c r="A2173" s="1" t="n">
        <v>3</v>
      </c>
      <c r="B2173" s="18" t="n">
        <v>46192</v>
      </c>
      <c r="C2173" s="1" t="n">
        <v>11</v>
      </c>
      <c r="D2173" s="1" t="s">
        <v>3228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4269</v>
      </c>
      <c r="N2173" s="1" t="n">
        <v>6</v>
      </c>
      <c r="O2173" s="1" t="n">
        <v>122.48</v>
      </c>
      <c r="P2173" s="0" t="s">
        <v>3222</v>
      </c>
    </row>
    <row r="2174" customFormat="false" ht="15" hidden="false" customHeight="true" outlineLevel="0" collapsed="false">
      <c r="A2174" s="1" t="n">
        <v>3</v>
      </c>
      <c r="B2174" s="18" t="n">
        <v>46192</v>
      </c>
      <c r="C2174" s="1" t="n">
        <v>11</v>
      </c>
      <c r="D2174" s="1" t="s">
        <v>3228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4270</v>
      </c>
      <c r="N2174" s="1" t="n">
        <v>36</v>
      </c>
      <c r="O2174" s="1" t="n">
        <v>84.94</v>
      </c>
      <c r="P2174" s="0" t="s">
        <v>3222</v>
      </c>
    </row>
    <row r="2175" customFormat="false" ht="15" hidden="false" customHeight="true" outlineLevel="0" collapsed="false">
      <c r="A2175" s="1" t="n">
        <v>3</v>
      </c>
      <c r="B2175" s="18" t="n">
        <v>46192</v>
      </c>
      <c r="C2175" s="1" t="n">
        <v>11</v>
      </c>
      <c r="D2175" s="1" t="s">
        <v>3228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4271</v>
      </c>
      <c r="N2175" s="1" t="n">
        <v>36</v>
      </c>
      <c r="O2175" s="1" t="n">
        <v>84.94</v>
      </c>
      <c r="P2175" s="0" t="s">
        <v>3222</v>
      </c>
    </row>
    <row r="2176" customFormat="false" ht="15" hidden="false" customHeight="true" outlineLevel="0" collapsed="false">
      <c r="A2176" s="1" t="n">
        <v>3</v>
      </c>
      <c r="B2176" s="18" t="n">
        <v>46192</v>
      </c>
      <c r="C2176" s="1" t="n">
        <v>11</v>
      </c>
      <c r="D2176" s="1" t="s">
        <v>3228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4272</v>
      </c>
      <c r="N2176" s="1" t="n">
        <v>12</v>
      </c>
      <c r="O2176" s="1" t="n">
        <v>144.31</v>
      </c>
      <c r="P2176" s="0" t="s">
        <v>3222</v>
      </c>
    </row>
    <row r="2177" customFormat="false" ht="15" hidden="false" customHeight="true" outlineLevel="0" collapsed="false">
      <c r="A2177" s="1" t="n">
        <v>3</v>
      </c>
      <c r="B2177" s="18" t="n">
        <v>46192</v>
      </c>
      <c r="C2177" s="1" t="n">
        <v>11</v>
      </c>
      <c r="D2177" s="1" t="s">
        <v>3228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4273</v>
      </c>
      <c r="N2177" s="1" t="n">
        <v>12</v>
      </c>
      <c r="O2177" s="1" t="n">
        <v>68.76</v>
      </c>
      <c r="P2177" s="0" t="s">
        <v>3222</v>
      </c>
    </row>
    <row r="2178" customFormat="false" ht="15" hidden="false" customHeight="true" outlineLevel="0" collapsed="false">
      <c r="A2178" s="1" t="n">
        <v>3</v>
      </c>
      <c r="B2178" s="18" t="n">
        <v>46192</v>
      </c>
      <c r="C2178" s="1" t="n">
        <v>11</v>
      </c>
      <c r="D2178" s="1" t="s">
        <v>3228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4274</v>
      </c>
      <c r="N2178" s="1" t="n">
        <v>16</v>
      </c>
      <c r="O2178" s="1" t="n">
        <v>60.63</v>
      </c>
      <c r="P2178" s="0" t="s">
        <v>3222</v>
      </c>
    </row>
    <row r="2179" customFormat="false" ht="15" hidden="false" customHeight="true" outlineLevel="0" collapsed="false">
      <c r="A2179" s="1" t="n">
        <v>3</v>
      </c>
      <c r="B2179" s="18" t="n">
        <v>46192</v>
      </c>
      <c r="C2179" s="1" t="n">
        <v>11</v>
      </c>
      <c r="D2179" s="1" t="s">
        <v>3228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4275</v>
      </c>
      <c r="N2179" s="1" t="n">
        <v>5</v>
      </c>
      <c r="O2179" s="1" t="n">
        <v>57.45</v>
      </c>
      <c r="P2179" s="0" t="s">
        <v>3222</v>
      </c>
    </row>
    <row r="2180" customFormat="false" ht="15" hidden="false" customHeight="true" outlineLevel="0" collapsed="false">
      <c r="A2180" s="1" t="n">
        <v>3</v>
      </c>
      <c r="B2180" s="18" t="n">
        <v>46192</v>
      </c>
      <c r="C2180" s="1" t="n">
        <v>11</v>
      </c>
      <c r="D2180" s="1" t="s">
        <v>3228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4276</v>
      </c>
      <c r="N2180" s="1" t="n">
        <v>3</v>
      </c>
      <c r="O2180" s="1" t="n">
        <v>49.03</v>
      </c>
      <c r="P2180" s="0" t="s">
        <v>3222</v>
      </c>
    </row>
    <row r="2181" customFormat="false" ht="15" hidden="false" customHeight="true" outlineLevel="0" collapsed="false">
      <c r="A2181" s="1" t="n">
        <v>3</v>
      </c>
      <c r="B2181" s="18" t="n">
        <v>46192</v>
      </c>
      <c r="C2181" s="1" t="n">
        <v>11</v>
      </c>
      <c r="D2181" s="1" t="s">
        <v>3228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4277</v>
      </c>
      <c r="N2181" s="1" t="n">
        <v>48</v>
      </c>
      <c r="O2181" s="1" t="n">
        <v>288.22</v>
      </c>
      <c r="P2181" s="0" t="s">
        <v>3222</v>
      </c>
    </row>
    <row r="2182" customFormat="false" ht="15" hidden="false" customHeight="true" outlineLevel="0" collapsed="false">
      <c r="A2182" s="1" t="n">
        <v>3</v>
      </c>
      <c r="B2182" s="18" t="n">
        <v>46192</v>
      </c>
      <c r="C2182" s="1" t="n">
        <v>11</v>
      </c>
      <c r="D2182" s="1" t="s">
        <v>3228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4278</v>
      </c>
      <c r="N2182" s="1" t="n">
        <v>12</v>
      </c>
      <c r="O2182" s="1" t="n">
        <v>156.44</v>
      </c>
      <c r="P2182" s="0" t="s">
        <v>3222</v>
      </c>
    </row>
    <row r="2183" customFormat="false" ht="15" hidden="false" customHeight="true" outlineLevel="0" collapsed="false">
      <c r="A2183" s="1" t="n">
        <v>3</v>
      </c>
      <c r="B2183" s="18" t="n">
        <v>46192</v>
      </c>
      <c r="C2183" s="1" t="n">
        <v>11</v>
      </c>
      <c r="D2183" s="1" t="s">
        <v>3228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4279</v>
      </c>
      <c r="N2183" s="1" t="n">
        <v>6</v>
      </c>
      <c r="O2183" s="1" t="n">
        <v>95.02</v>
      </c>
      <c r="P2183" s="0" t="s">
        <v>3222</v>
      </c>
    </row>
    <row r="2184" customFormat="false" ht="15" hidden="false" customHeight="true" outlineLevel="0" collapsed="false">
      <c r="A2184" s="1" t="n">
        <v>3</v>
      </c>
      <c r="B2184" s="18" t="n">
        <v>46192</v>
      </c>
      <c r="C2184" s="1" t="n">
        <v>11</v>
      </c>
      <c r="D2184" s="1" t="s">
        <v>3228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4280</v>
      </c>
      <c r="N2184" s="1" t="n">
        <v>6</v>
      </c>
      <c r="O2184" s="1" t="n">
        <v>36.58</v>
      </c>
      <c r="P2184" s="0" t="s">
        <v>3222</v>
      </c>
    </row>
    <row r="2185" customFormat="false" ht="15" hidden="false" customHeight="true" outlineLevel="0" collapsed="false">
      <c r="A2185" s="1" t="n">
        <v>3</v>
      </c>
      <c r="B2185" s="18" t="n">
        <v>46192</v>
      </c>
      <c r="C2185" s="1" t="n">
        <v>11</v>
      </c>
      <c r="D2185" s="1" t="s">
        <v>3228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4281</v>
      </c>
      <c r="N2185" s="1" t="n">
        <v>5</v>
      </c>
      <c r="O2185" s="1" t="n">
        <v>57.45</v>
      </c>
      <c r="P2185" s="0" t="s">
        <v>3222</v>
      </c>
    </row>
    <row r="2186" customFormat="false" ht="15" hidden="false" customHeight="true" outlineLevel="0" collapsed="false">
      <c r="A2186" s="1" t="n">
        <v>3</v>
      </c>
      <c r="B2186" s="18" t="n">
        <v>46192</v>
      </c>
      <c r="C2186" s="1" t="n">
        <v>11</v>
      </c>
      <c r="D2186" s="1" t="s">
        <v>3228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4282</v>
      </c>
      <c r="N2186" s="1" t="n">
        <v>6</v>
      </c>
      <c r="O2186" s="1" t="n">
        <v>95.02</v>
      </c>
      <c r="P2186" s="0" t="s">
        <v>3222</v>
      </c>
    </row>
    <row r="2187" customFormat="false" ht="15" hidden="false" customHeight="true" outlineLevel="0" collapsed="false">
      <c r="A2187" s="1" t="n">
        <v>3</v>
      </c>
      <c r="B2187" s="18" t="n">
        <v>46192</v>
      </c>
      <c r="C2187" s="1" t="n">
        <v>11</v>
      </c>
      <c r="D2187" s="1" t="s">
        <v>3228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4283</v>
      </c>
      <c r="N2187" s="1" t="n">
        <v>3</v>
      </c>
      <c r="O2187" s="1" t="n">
        <v>39.68</v>
      </c>
      <c r="P2187" s="0" t="s">
        <v>3222</v>
      </c>
    </row>
    <row r="2188" customFormat="false" ht="15" hidden="false" customHeight="true" outlineLevel="0" collapsed="false">
      <c r="A2188" s="1" t="n">
        <v>3</v>
      </c>
      <c r="B2188" s="18" t="n">
        <v>46192</v>
      </c>
      <c r="C2188" s="1" t="n">
        <v>11</v>
      </c>
      <c r="D2188" s="1" t="s">
        <v>3228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4284</v>
      </c>
      <c r="N2188" s="1" t="n">
        <v>3</v>
      </c>
      <c r="O2188" s="1" t="n">
        <v>39.68</v>
      </c>
      <c r="P2188" s="0" t="s">
        <v>3222</v>
      </c>
    </row>
    <row r="2189" customFormat="false" ht="15" hidden="false" customHeight="true" outlineLevel="0" collapsed="false">
      <c r="A2189" s="1" t="n">
        <v>3</v>
      </c>
      <c r="B2189" s="18" t="n">
        <v>46192</v>
      </c>
      <c r="C2189" s="1" t="n">
        <v>11</v>
      </c>
      <c r="D2189" s="1" t="s">
        <v>3228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4285</v>
      </c>
      <c r="N2189" s="1" t="n">
        <v>3</v>
      </c>
      <c r="O2189" s="1" t="n">
        <v>49.03</v>
      </c>
      <c r="P2189" s="0" t="s">
        <v>3222</v>
      </c>
    </row>
    <row r="2190" customFormat="false" ht="15" hidden="false" customHeight="true" outlineLevel="0" collapsed="false">
      <c r="A2190" s="1" t="n">
        <v>3</v>
      </c>
      <c r="B2190" s="18" t="n">
        <v>46192</v>
      </c>
      <c r="C2190" s="1" t="n">
        <v>11</v>
      </c>
      <c r="D2190" s="1" t="s">
        <v>3228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4286</v>
      </c>
      <c r="N2190" s="1" t="n">
        <v>3</v>
      </c>
      <c r="O2190" s="1" t="n">
        <v>49.03</v>
      </c>
      <c r="P2190" s="0" t="s">
        <v>3222</v>
      </c>
    </row>
    <row r="2191" customFormat="false" ht="15" hidden="false" customHeight="true" outlineLevel="0" collapsed="false">
      <c r="A2191" s="1" t="n">
        <v>3</v>
      </c>
      <c r="B2191" s="18" t="n">
        <v>46192</v>
      </c>
      <c r="C2191" s="1" t="n">
        <v>11</v>
      </c>
      <c r="D2191" s="1" t="s">
        <v>3228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4287</v>
      </c>
      <c r="N2191" s="1" t="n">
        <v>6</v>
      </c>
      <c r="O2191" s="1" t="n">
        <v>51.58</v>
      </c>
      <c r="P2191" s="0" t="s">
        <v>3222</v>
      </c>
    </row>
    <row r="2192" customFormat="false" ht="15" hidden="false" customHeight="true" outlineLevel="0" collapsed="false">
      <c r="A2192" s="1" t="n">
        <v>3</v>
      </c>
      <c r="B2192" s="18" t="n">
        <v>46192</v>
      </c>
      <c r="C2192" s="1" t="n">
        <v>11</v>
      </c>
      <c r="D2192" s="1" t="s">
        <v>3228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4288</v>
      </c>
      <c r="N2192" s="1" t="n">
        <v>3</v>
      </c>
      <c r="O2192" s="1" t="n">
        <v>49.03</v>
      </c>
      <c r="P2192" s="0" t="s">
        <v>3222</v>
      </c>
    </row>
    <row r="2193" customFormat="false" ht="15" hidden="false" customHeight="true" outlineLevel="0" collapsed="false">
      <c r="A2193" s="1" t="n">
        <v>3</v>
      </c>
      <c r="B2193" s="18" t="n">
        <v>46192</v>
      </c>
      <c r="C2193" s="1" t="n">
        <v>11</v>
      </c>
      <c r="D2193" s="1" t="s">
        <v>3228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4289</v>
      </c>
      <c r="N2193" s="1" t="n">
        <v>24</v>
      </c>
      <c r="O2193" s="1" t="n">
        <v>397.58</v>
      </c>
      <c r="P2193" s="0" t="s">
        <v>3222</v>
      </c>
    </row>
    <row r="2194" customFormat="false" ht="15" hidden="false" customHeight="true" outlineLevel="0" collapsed="false">
      <c r="A2194" s="1" t="n">
        <v>3</v>
      </c>
      <c r="B2194" s="18" t="n">
        <v>46192</v>
      </c>
      <c r="C2194" s="1" t="n">
        <v>11</v>
      </c>
      <c r="D2194" s="1" t="s">
        <v>3228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4290</v>
      </c>
      <c r="N2194" s="1" t="n">
        <v>6</v>
      </c>
      <c r="O2194" s="1" t="n">
        <v>95.02</v>
      </c>
      <c r="P2194" s="0" t="s">
        <v>3222</v>
      </c>
    </row>
    <row r="2195" customFormat="false" ht="15" hidden="false" customHeight="true" outlineLevel="0" collapsed="false">
      <c r="A2195" s="1" t="n">
        <v>3</v>
      </c>
      <c r="B2195" s="18" t="n">
        <v>46192</v>
      </c>
      <c r="C2195" s="1" t="n">
        <v>11</v>
      </c>
      <c r="D2195" s="1" t="s">
        <v>3228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4291</v>
      </c>
      <c r="N2195" s="1" t="n">
        <v>6</v>
      </c>
      <c r="O2195" s="1" t="n">
        <v>95.02</v>
      </c>
      <c r="P2195" s="0" t="s">
        <v>3222</v>
      </c>
    </row>
    <row r="2196" customFormat="false" ht="15" hidden="false" customHeight="true" outlineLevel="0" collapsed="false">
      <c r="A2196" s="1" t="n">
        <v>3</v>
      </c>
      <c r="B2196" s="18" t="n">
        <v>46192</v>
      </c>
      <c r="C2196" s="1" t="n">
        <v>11</v>
      </c>
      <c r="D2196" s="1" t="s">
        <v>3228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4292</v>
      </c>
      <c r="N2196" s="1" t="n">
        <v>6</v>
      </c>
      <c r="O2196" s="1" t="n">
        <v>36.58</v>
      </c>
      <c r="P2196" s="0" t="s">
        <v>3222</v>
      </c>
    </row>
    <row r="2197" customFormat="false" ht="15" hidden="false" customHeight="true" outlineLevel="0" collapsed="false">
      <c r="A2197" s="1" t="n">
        <v>3</v>
      </c>
      <c r="B2197" s="18" t="n">
        <v>46192</v>
      </c>
      <c r="C2197" s="1" t="n">
        <v>11</v>
      </c>
      <c r="D2197" s="1" t="s">
        <v>3228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4293</v>
      </c>
      <c r="N2197" s="1" t="n">
        <v>3</v>
      </c>
      <c r="O2197" s="1" t="n">
        <v>89.39</v>
      </c>
      <c r="P2197" s="0" t="s">
        <v>3222</v>
      </c>
    </row>
    <row r="2198" customFormat="false" ht="15" hidden="false" customHeight="true" outlineLevel="0" collapsed="false">
      <c r="A2198" s="1" t="n">
        <v>3</v>
      </c>
      <c r="B2198" s="18" t="n">
        <v>46192</v>
      </c>
      <c r="C2198" s="1" t="n">
        <v>11</v>
      </c>
      <c r="D2198" s="1" t="s">
        <v>3228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4221</v>
      </c>
      <c r="N2198" s="1" t="n">
        <v>6</v>
      </c>
      <c r="O2198" s="1" t="n">
        <v>150.63</v>
      </c>
      <c r="P2198" s="0" t="s">
        <v>3222</v>
      </c>
    </row>
    <row r="2199" customFormat="false" ht="15" hidden="false" customHeight="true" outlineLevel="0" collapsed="false">
      <c r="A2199" s="1" t="n">
        <v>3</v>
      </c>
      <c r="B2199" s="18" t="n">
        <v>46192</v>
      </c>
      <c r="C2199" s="1" t="n">
        <v>11</v>
      </c>
      <c r="D2199" s="1" t="s">
        <v>3228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4294</v>
      </c>
      <c r="N2199" s="1" t="n">
        <v>3</v>
      </c>
      <c r="O2199" s="1" t="n">
        <v>49.03</v>
      </c>
      <c r="P2199" s="0" t="s">
        <v>3222</v>
      </c>
    </row>
    <row r="2200" customFormat="false" ht="15" hidden="false" customHeight="true" outlineLevel="0" collapsed="false">
      <c r="A2200" s="1" t="n">
        <v>3</v>
      </c>
      <c r="B2200" s="18" t="n">
        <v>46192</v>
      </c>
      <c r="C2200" s="1" t="n">
        <v>11</v>
      </c>
      <c r="D2200" s="1" t="s">
        <v>3228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4295</v>
      </c>
      <c r="N2200" s="1" t="n">
        <v>3</v>
      </c>
      <c r="O2200" s="1" t="n">
        <v>45.62</v>
      </c>
      <c r="P2200" s="0" t="s">
        <v>3222</v>
      </c>
    </row>
    <row r="2201" customFormat="false" ht="15" hidden="false" customHeight="true" outlineLevel="0" collapsed="false">
      <c r="A2201" s="1" t="n">
        <v>3</v>
      </c>
      <c r="B2201" s="18" t="n">
        <v>46192</v>
      </c>
      <c r="C2201" s="1" t="n">
        <v>11</v>
      </c>
      <c r="D2201" s="1" t="s">
        <v>3228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4296</v>
      </c>
      <c r="N2201" s="1" t="n">
        <v>3</v>
      </c>
      <c r="O2201" s="1" t="n">
        <v>36.57</v>
      </c>
      <c r="P2201" s="0" t="s">
        <v>3222</v>
      </c>
    </row>
    <row r="2202" customFormat="false" ht="15" hidden="false" customHeight="true" outlineLevel="0" collapsed="false">
      <c r="A2202" s="1" t="n">
        <v>3</v>
      </c>
      <c r="B2202" s="18" t="n">
        <v>46192</v>
      </c>
      <c r="C2202" s="1" t="n">
        <v>11</v>
      </c>
      <c r="D2202" s="1" t="s">
        <v>3228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4297</v>
      </c>
      <c r="N2202" s="1" t="n">
        <v>3</v>
      </c>
      <c r="O2202" s="1" t="n">
        <v>48.84</v>
      </c>
      <c r="P2202" s="0" t="s">
        <v>3222</v>
      </c>
    </row>
    <row r="2203" customFormat="false" ht="15" hidden="false" customHeight="true" outlineLevel="0" collapsed="false">
      <c r="A2203" s="1" t="n">
        <v>3</v>
      </c>
      <c r="B2203" s="18" t="n">
        <v>46192</v>
      </c>
      <c r="C2203" s="1" t="n">
        <v>11</v>
      </c>
      <c r="D2203" s="1" t="s">
        <v>3228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4298</v>
      </c>
      <c r="N2203" s="1" t="n">
        <v>8</v>
      </c>
      <c r="O2203" s="1" t="n">
        <v>131.63</v>
      </c>
      <c r="P2203" s="0" t="s">
        <v>3222</v>
      </c>
    </row>
    <row r="2204" customFormat="false" ht="15" hidden="false" customHeight="true" outlineLevel="0" collapsed="false">
      <c r="A2204" s="1" t="n">
        <v>3</v>
      </c>
      <c r="B2204" s="18" t="n">
        <v>46192</v>
      </c>
      <c r="C2204" s="1" t="n">
        <v>11</v>
      </c>
      <c r="D2204" s="1" t="s">
        <v>3228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4299</v>
      </c>
      <c r="N2204" s="1" t="n">
        <v>16</v>
      </c>
      <c r="O2204" s="1" t="n">
        <v>263.26</v>
      </c>
      <c r="P2204" s="0" t="s">
        <v>3222</v>
      </c>
    </row>
    <row r="2205" customFormat="false" ht="15" hidden="false" customHeight="true" outlineLevel="0" collapsed="false">
      <c r="A2205" s="1" t="n">
        <v>3</v>
      </c>
      <c r="B2205" s="18" t="n">
        <v>46192</v>
      </c>
      <c r="C2205" s="1" t="n">
        <v>11</v>
      </c>
      <c r="D2205" s="1" t="s">
        <v>3228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4300</v>
      </c>
      <c r="N2205" s="1" t="n">
        <v>2</v>
      </c>
      <c r="O2205" s="1" t="n">
        <v>24.72</v>
      </c>
      <c r="P2205" s="0" t="s">
        <v>3222</v>
      </c>
    </row>
    <row r="2206" customFormat="false" ht="15" hidden="false" customHeight="true" outlineLevel="0" collapsed="false">
      <c r="A2206" s="1" t="n">
        <v>3</v>
      </c>
      <c r="B2206" s="18" t="n">
        <v>46192</v>
      </c>
      <c r="C2206" s="1" t="n">
        <v>11</v>
      </c>
      <c r="D2206" s="1" t="s">
        <v>3228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4301</v>
      </c>
      <c r="N2206" s="1" t="n">
        <v>16</v>
      </c>
      <c r="O2206" s="1" t="n">
        <v>265.05</v>
      </c>
      <c r="P2206" s="0" t="s">
        <v>3222</v>
      </c>
    </row>
    <row r="2207" customFormat="false" ht="15" hidden="false" customHeight="true" outlineLevel="0" collapsed="false">
      <c r="A2207" s="1" t="n">
        <v>3</v>
      </c>
      <c r="B2207" s="18" t="n">
        <v>46192</v>
      </c>
      <c r="C2207" s="1" t="n">
        <v>11</v>
      </c>
      <c r="D2207" s="1" t="s">
        <v>3228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4302</v>
      </c>
      <c r="N2207" s="1" t="n">
        <v>3</v>
      </c>
      <c r="O2207" s="1" t="n">
        <v>36.57</v>
      </c>
      <c r="P2207" s="0" t="s">
        <v>3222</v>
      </c>
    </row>
    <row r="2208" customFormat="false" ht="15" hidden="false" customHeight="true" outlineLevel="0" collapsed="false">
      <c r="A2208" s="1" t="n">
        <v>3</v>
      </c>
      <c r="B2208" s="18" t="n">
        <v>46192</v>
      </c>
      <c r="C2208" s="1" t="n">
        <v>11</v>
      </c>
      <c r="D2208" s="1" t="s">
        <v>3228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4303</v>
      </c>
      <c r="N2208" s="1" t="n">
        <v>6</v>
      </c>
      <c r="O2208" s="1" t="n">
        <v>40.96</v>
      </c>
      <c r="P2208" s="0" t="s">
        <v>3222</v>
      </c>
    </row>
    <row r="2209" customFormat="false" ht="15" hidden="false" customHeight="true" outlineLevel="0" collapsed="false">
      <c r="A2209" s="1" t="n">
        <v>3</v>
      </c>
      <c r="B2209" s="18" t="n">
        <v>46192</v>
      </c>
      <c r="C2209" s="1" t="n">
        <v>11</v>
      </c>
      <c r="D2209" s="1" t="s">
        <v>3228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4304</v>
      </c>
      <c r="N2209" s="1" t="n">
        <v>6</v>
      </c>
      <c r="O2209" s="1" t="n">
        <v>24.69</v>
      </c>
      <c r="P2209" s="0" t="s">
        <v>3222</v>
      </c>
    </row>
    <row r="2210" customFormat="false" ht="15" hidden="false" customHeight="true" outlineLevel="0" collapsed="false">
      <c r="A2210" s="1" t="n">
        <v>3</v>
      </c>
      <c r="B2210" s="18" t="n">
        <v>46192</v>
      </c>
      <c r="C2210" s="1" t="n">
        <v>11</v>
      </c>
      <c r="D2210" s="1" t="s">
        <v>3228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4305</v>
      </c>
      <c r="N2210" s="1" t="n">
        <v>12</v>
      </c>
      <c r="O2210" s="1" t="n">
        <v>236.45</v>
      </c>
      <c r="P2210" s="0" t="s">
        <v>3222</v>
      </c>
    </row>
    <row r="2211" customFormat="false" ht="15" hidden="false" customHeight="true" outlineLevel="0" collapsed="false">
      <c r="A2211" s="1" t="n">
        <v>3</v>
      </c>
      <c r="B2211" s="18" t="n">
        <v>46192</v>
      </c>
      <c r="C2211" s="1" t="n">
        <v>11</v>
      </c>
      <c r="D2211" s="1" t="s">
        <v>3228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4306</v>
      </c>
      <c r="N2211" s="1" t="n">
        <v>6</v>
      </c>
      <c r="O2211" s="1" t="n">
        <v>80.63</v>
      </c>
      <c r="P2211" s="0" t="s">
        <v>3222</v>
      </c>
    </row>
    <row r="2212" customFormat="false" ht="15" hidden="false" customHeight="true" outlineLevel="0" collapsed="false">
      <c r="A2212" s="1" t="n">
        <v>3</v>
      </c>
      <c r="B2212" s="18" t="n">
        <v>46192</v>
      </c>
      <c r="C2212" s="1" t="n">
        <v>11</v>
      </c>
      <c r="D2212" s="1" t="s">
        <v>3228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4307</v>
      </c>
      <c r="N2212" s="1" t="n">
        <v>12</v>
      </c>
      <c r="O2212" s="1" t="n">
        <v>54.7</v>
      </c>
      <c r="P2212" s="0" t="s">
        <v>3222</v>
      </c>
    </row>
    <row r="2213" customFormat="false" ht="15" hidden="false" customHeight="true" outlineLevel="0" collapsed="false">
      <c r="A2213" s="1" t="n">
        <v>3</v>
      </c>
      <c r="B2213" s="18" t="n">
        <v>46192</v>
      </c>
      <c r="C2213" s="1" t="n">
        <v>11</v>
      </c>
      <c r="D2213" s="1" t="s">
        <v>3228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4307</v>
      </c>
      <c r="N2213" s="1" t="n">
        <v>12</v>
      </c>
      <c r="O2213" s="1" t="n">
        <v>54.7</v>
      </c>
      <c r="P2213" s="0" t="s">
        <v>3222</v>
      </c>
    </row>
    <row r="2214" customFormat="false" ht="15" hidden="false" customHeight="true" outlineLevel="0" collapsed="false">
      <c r="A2214" s="1" t="n">
        <v>3</v>
      </c>
      <c r="B2214" s="18" t="n">
        <v>46192</v>
      </c>
      <c r="C2214" s="1" t="n">
        <v>11</v>
      </c>
      <c r="D2214" s="1" t="s">
        <v>3228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4308</v>
      </c>
      <c r="N2214" s="1" t="n">
        <v>6</v>
      </c>
      <c r="O2214" s="1" t="n">
        <v>33.95</v>
      </c>
      <c r="P2214" s="0" t="s">
        <v>3222</v>
      </c>
    </row>
    <row r="2215" customFormat="false" ht="15" hidden="false" customHeight="true" outlineLevel="0" collapsed="false">
      <c r="A2215" s="1" t="n">
        <v>3</v>
      </c>
      <c r="B2215" s="18" t="n">
        <v>46192</v>
      </c>
      <c r="C2215" s="1" t="n">
        <v>11</v>
      </c>
      <c r="D2215" s="1" t="s">
        <v>3228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4309</v>
      </c>
      <c r="N2215" s="1" t="n">
        <v>12</v>
      </c>
      <c r="O2215" s="1" t="n">
        <v>101.84</v>
      </c>
      <c r="P2215" s="0" t="s">
        <v>3222</v>
      </c>
    </row>
    <row r="2216" customFormat="false" ht="15" hidden="false" customHeight="true" outlineLevel="0" collapsed="false">
      <c r="A2216" s="1" t="n">
        <v>3</v>
      </c>
      <c r="B2216" s="18" t="n">
        <v>46192</v>
      </c>
      <c r="C2216" s="1" t="n">
        <v>11</v>
      </c>
      <c r="D2216" s="1" t="s">
        <v>3228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4310</v>
      </c>
      <c r="N2216" s="1" t="n">
        <v>6</v>
      </c>
      <c r="O2216" s="1" t="n">
        <v>17.1</v>
      </c>
      <c r="P2216" s="0" t="s">
        <v>3222</v>
      </c>
    </row>
    <row r="2217" customFormat="false" ht="15" hidden="false" customHeight="true" outlineLevel="0" collapsed="false">
      <c r="A2217" s="1" t="n">
        <v>3</v>
      </c>
      <c r="B2217" s="18" t="n">
        <v>46192</v>
      </c>
      <c r="C2217" s="1" t="n">
        <v>11</v>
      </c>
      <c r="D2217" s="1" t="s">
        <v>3228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4311</v>
      </c>
      <c r="N2217" s="1" t="n">
        <v>6</v>
      </c>
      <c r="O2217" s="1" t="n">
        <v>139.96</v>
      </c>
      <c r="P2217" s="0" t="s">
        <v>3222</v>
      </c>
    </row>
    <row r="2218" customFormat="false" ht="15" hidden="false" customHeight="true" outlineLevel="0" collapsed="false">
      <c r="A2218" s="1" t="n">
        <v>3</v>
      </c>
      <c r="B2218" s="18" t="n">
        <v>46192</v>
      </c>
      <c r="C2218" s="1" t="n">
        <v>11</v>
      </c>
      <c r="D2218" s="1" t="s">
        <v>3228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4312</v>
      </c>
      <c r="N2218" s="1" t="n">
        <v>6</v>
      </c>
      <c r="O2218" s="1" t="n">
        <v>71.02</v>
      </c>
      <c r="P2218" s="0" t="s">
        <v>3222</v>
      </c>
    </row>
    <row r="2219" customFormat="false" ht="15" hidden="false" customHeight="true" outlineLevel="0" collapsed="false">
      <c r="A2219" s="1" t="n">
        <v>3</v>
      </c>
      <c r="B2219" s="18" t="n">
        <v>46192</v>
      </c>
      <c r="C2219" s="1" t="n">
        <v>11</v>
      </c>
      <c r="D2219" s="1" t="s">
        <v>3228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4313</v>
      </c>
      <c r="N2219" s="1" t="n">
        <v>6</v>
      </c>
      <c r="O2219" s="1" t="n">
        <v>148.84</v>
      </c>
      <c r="P2219" s="0" t="s">
        <v>3222</v>
      </c>
    </row>
    <row r="2220" customFormat="false" ht="15" hidden="false" customHeight="true" outlineLevel="0" collapsed="false">
      <c r="A2220" s="1" t="n">
        <v>3</v>
      </c>
      <c r="B2220" s="18" t="n">
        <v>46192</v>
      </c>
      <c r="C2220" s="1" t="n">
        <v>11</v>
      </c>
      <c r="D2220" s="1" t="s">
        <v>3228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4314</v>
      </c>
      <c r="N2220" s="1" t="n">
        <v>12</v>
      </c>
      <c r="O2220" s="1" t="n">
        <v>101.84</v>
      </c>
      <c r="P2220" s="0" t="s">
        <v>3222</v>
      </c>
    </row>
    <row r="2221" customFormat="false" ht="15" hidden="false" customHeight="true" outlineLevel="0" collapsed="false">
      <c r="A2221" s="1" t="n">
        <v>3</v>
      </c>
      <c r="B2221" s="18" t="n">
        <v>46192</v>
      </c>
      <c r="C2221" s="1" t="n">
        <v>11</v>
      </c>
      <c r="D2221" s="1" t="s">
        <v>3228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4315</v>
      </c>
      <c r="N2221" s="1" t="n">
        <v>6</v>
      </c>
      <c r="O2221" s="1" t="n">
        <v>27.79</v>
      </c>
      <c r="P2221" s="0" t="s">
        <v>3222</v>
      </c>
    </row>
    <row r="2222" customFormat="false" ht="15" hidden="false" customHeight="true" outlineLevel="0" collapsed="false">
      <c r="A2222" s="1" t="n">
        <v>3</v>
      </c>
      <c r="B2222" s="18" t="n">
        <v>46192</v>
      </c>
      <c r="C2222" s="1" t="n">
        <v>11</v>
      </c>
      <c r="D2222" s="1" t="s">
        <v>3228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4316</v>
      </c>
      <c r="N2222" s="1" t="n">
        <v>6</v>
      </c>
      <c r="O2222" s="1" t="n">
        <v>27.79</v>
      </c>
      <c r="P2222" s="0" t="s">
        <v>3222</v>
      </c>
    </row>
    <row r="2223" customFormat="false" ht="15" hidden="false" customHeight="true" outlineLevel="0" collapsed="false">
      <c r="A2223" s="1" t="n">
        <v>3</v>
      </c>
      <c r="B2223" s="18" t="n">
        <v>46192</v>
      </c>
      <c r="C2223" s="1" t="n">
        <v>11</v>
      </c>
      <c r="D2223" s="1" t="s">
        <v>3228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4317</v>
      </c>
      <c r="N2223" s="1" t="n">
        <v>6</v>
      </c>
      <c r="O2223" s="1" t="n">
        <v>71.02</v>
      </c>
      <c r="P2223" s="0" t="s">
        <v>3222</v>
      </c>
    </row>
    <row r="2224" customFormat="false" ht="15" hidden="false" customHeight="true" outlineLevel="0" collapsed="false">
      <c r="A2224" s="1" t="n">
        <v>3</v>
      </c>
      <c r="B2224" s="18" t="n">
        <v>46192</v>
      </c>
      <c r="C2224" s="1" t="n">
        <v>11</v>
      </c>
      <c r="D2224" s="1" t="s">
        <v>3228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4318</v>
      </c>
      <c r="N2224" s="1" t="n">
        <v>6</v>
      </c>
      <c r="O2224" s="1" t="n">
        <v>90.01</v>
      </c>
      <c r="P2224" s="0" t="s">
        <v>3222</v>
      </c>
    </row>
    <row r="2225" customFormat="false" ht="15" hidden="false" customHeight="true" outlineLevel="0" collapsed="false">
      <c r="A2225" s="1" t="n">
        <v>3</v>
      </c>
      <c r="B2225" s="18" t="n">
        <v>46192</v>
      </c>
      <c r="C2225" s="1" t="n">
        <v>11</v>
      </c>
      <c r="D2225" s="1" t="s">
        <v>3228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4319</v>
      </c>
      <c r="N2225" s="1" t="n">
        <v>6</v>
      </c>
      <c r="O2225" s="1" t="n">
        <v>77.38</v>
      </c>
      <c r="P2225" s="0" t="s">
        <v>3222</v>
      </c>
    </row>
    <row r="2226" customFormat="false" ht="15" hidden="false" customHeight="true" outlineLevel="0" collapsed="false">
      <c r="A2226" s="1" t="n">
        <v>3</v>
      </c>
      <c r="B2226" s="18" t="n">
        <v>46192</v>
      </c>
      <c r="C2226" s="1" t="n">
        <v>11</v>
      </c>
      <c r="D2226" s="1" t="s">
        <v>3228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4320</v>
      </c>
      <c r="N2226" s="1" t="n">
        <v>6</v>
      </c>
      <c r="O2226" s="1" t="n">
        <v>148.84</v>
      </c>
      <c r="P2226" s="0" t="s">
        <v>3222</v>
      </c>
    </row>
    <row r="2227" customFormat="false" ht="15" hidden="false" customHeight="true" outlineLevel="0" collapsed="false">
      <c r="A2227" s="1" t="n">
        <v>3</v>
      </c>
      <c r="B2227" s="18" t="n">
        <v>46192</v>
      </c>
      <c r="C2227" s="1" t="n">
        <v>11</v>
      </c>
      <c r="D2227" s="1" t="s">
        <v>3228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4321</v>
      </c>
      <c r="N2227" s="1" t="n">
        <v>6</v>
      </c>
      <c r="O2227" s="1" t="n">
        <v>17.1</v>
      </c>
      <c r="P2227" s="0" t="s">
        <v>3222</v>
      </c>
    </row>
    <row r="2228" customFormat="false" ht="15" hidden="false" customHeight="true" outlineLevel="0" collapsed="false">
      <c r="A2228" s="1" t="n">
        <v>3</v>
      </c>
      <c r="B2228" s="18" t="n">
        <v>46192</v>
      </c>
      <c r="C2228" s="1" t="n">
        <v>11</v>
      </c>
      <c r="D2228" s="1" t="s">
        <v>3228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4322</v>
      </c>
      <c r="N2228" s="1" t="n">
        <v>6</v>
      </c>
      <c r="O2228" s="1" t="n">
        <v>17.1</v>
      </c>
      <c r="P2228" s="0" t="s">
        <v>3222</v>
      </c>
    </row>
    <row r="2229" customFormat="false" ht="15" hidden="false" customHeight="true" outlineLevel="0" collapsed="false">
      <c r="A2229" s="1" t="n">
        <v>3</v>
      </c>
      <c r="B2229" s="18" t="n">
        <v>46192</v>
      </c>
      <c r="C2229" s="1" t="n">
        <v>11</v>
      </c>
      <c r="D2229" s="1" t="s">
        <v>3228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4323</v>
      </c>
      <c r="N2229" s="1" t="n">
        <v>12</v>
      </c>
      <c r="O2229" s="1" t="n">
        <v>71.73</v>
      </c>
      <c r="P2229" s="0" t="s">
        <v>3222</v>
      </c>
    </row>
    <row r="2230" customFormat="false" ht="15" hidden="false" customHeight="true" outlineLevel="0" collapsed="false">
      <c r="A2230" s="1" t="n">
        <v>3</v>
      </c>
      <c r="B2230" s="18" t="n">
        <v>46192</v>
      </c>
      <c r="C2230" s="1" t="n">
        <v>11</v>
      </c>
      <c r="D2230" s="1" t="s">
        <v>3228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4324</v>
      </c>
      <c r="N2230" s="1" t="n">
        <v>6</v>
      </c>
      <c r="O2230" s="1" t="n">
        <v>62.71</v>
      </c>
      <c r="P2230" s="0" t="s">
        <v>3222</v>
      </c>
    </row>
    <row r="2231" customFormat="false" ht="15" hidden="false" customHeight="true" outlineLevel="0" collapsed="false">
      <c r="A2231" s="1" t="n">
        <v>3</v>
      </c>
      <c r="B2231" s="18" t="n">
        <v>46192</v>
      </c>
      <c r="C2231" s="1" t="n">
        <v>11</v>
      </c>
      <c r="D2231" s="1" t="s">
        <v>3228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4325</v>
      </c>
      <c r="N2231" s="1" t="n">
        <v>24</v>
      </c>
      <c r="O2231" s="1" t="n">
        <v>98.08</v>
      </c>
      <c r="P2231" s="0" t="s">
        <v>3222</v>
      </c>
    </row>
    <row r="2232" customFormat="false" ht="15" hidden="false" customHeight="true" outlineLevel="0" collapsed="false">
      <c r="A2232" s="1" t="n">
        <v>3</v>
      </c>
      <c r="B2232" s="18" t="n">
        <v>46192</v>
      </c>
      <c r="C2232" s="1" t="n">
        <v>11</v>
      </c>
      <c r="D2232" s="1" t="s">
        <v>3228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4326</v>
      </c>
      <c r="N2232" s="1" t="n">
        <v>12</v>
      </c>
      <c r="O2232" s="1" t="n">
        <v>71.73</v>
      </c>
      <c r="P2232" s="0" t="s">
        <v>3222</v>
      </c>
    </row>
    <row r="2233" customFormat="false" ht="15" hidden="false" customHeight="true" outlineLevel="0" collapsed="false">
      <c r="A2233" s="1" t="n">
        <v>3</v>
      </c>
      <c r="B2233" s="18" t="n">
        <v>46192</v>
      </c>
      <c r="C2233" s="1" t="n">
        <v>11</v>
      </c>
      <c r="D2233" s="1" t="s">
        <v>3228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4327</v>
      </c>
      <c r="N2233" s="1" t="n">
        <v>6</v>
      </c>
      <c r="O2233" s="1" t="n">
        <v>59.94</v>
      </c>
      <c r="P2233" s="0" t="s">
        <v>3222</v>
      </c>
    </row>
    <row r="2234" customFormat="false" ht="15" hidden="false" customHeight="true" outlineLevel="0" collapsed="false">
      <c r="A2234" s="1" t="n">
        <v>3</v>
      </c>
      <c r="B2234" s="18" t="n">
        <v>46192</v>
      </c>
      <c r="C2234" s="1" t="n">
        <v>11</v>
      </c>
      <c r="D2234" s="1" t="s">
        <v>3228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4328</v>
      </c>
      <c r="N2234" s="1" t="n">
        <v>6</v>
      </c>
      <c r="O2234" s="1" t="n">
        <v>96.17</v>
      </c>
      <c r="P2234" s="0" t="s">
        <v>3222</v>
      </c>
    </row>
    <row r="2235" customFormat="false" ht="15" hidden="false" customHeight="true" outlineLevel="0" collapsed="false">
      <c r="A2235" s="1" t="n">
        <v>3</v>
      </c>
      <c r="B2235" s="18" t="n">
        <v>46192</v>
      </c>
      <c r="C2235" s="1" t="n">
        <v>11</v>
      </c>
      <c r="D2235" s="1" t="s">
        <v>3228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4329</v>
      </c>
      <c r="N2235" s="1" t="n">
        <v>6</v>
      </c>
      <c r="O2235" s="1" t="n">
        <v>74.17</v>
      </c>
      <c r="P2235" s="0" t="s">
        <v>3222</v>
      </c>
    </row>
    <row r="2236" customFormat="false" ht="15" hidden="false" customHeight="true" outlineLevel="0" collapsed="false">
      <c r="A2236" s="1" t="n">
        <v>3</v>
      </c>
      <c r="B2236" s="18" t="n">
        <v>46192</v>
      </c>
      <c r="C2236" s="1" t="n">
        <v>11</v>
      </c>
      <c r="D2236" s="1" t="s">
        <v>3228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4330</v>
      </c>
      <c r="N2236" s="1" t="n">
        <v>12</v>
      </c>
      <c r="O2236" s="1" t="n">
        <v>50.04</v>
      </c>
      <c r="P2236" s="0" t="s">
        <v>3222</v>
      </c>
    </row>
    <row r="2237" customFormat="false" ht="15" hidden="false" customHeight="true" outlineLevel="0" collapsed="false">
      <c r="A2237" s="1" t="n">
        <v>3</v>
      </c>
      <c r="B2237" s="18" t="n">
        <v>46192</v>
      </c>
      <c r="C2237" s="1" t="n">
        <v>11</v>
      </c>
      <c r="D2237" s="1" t="s">
        <v>3228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4331</v>
      </c>
      <c r="N2237" s="1" t="n">
        <v>12</v>
      </c>
      <c r="O2237" s="1" t="n">
        <v>50.04</v>
      </c>
      <c r="P2237" s="0" t="s">
        <v>3222</v>
      </c>
    </row>
    <row r="2238" customFormat="false" ht="15" hidden="false" customHeight="true" outlineLevel="0" collapsed="false">
      <c r="A2238" s="1" t="n">
        <v>3</v>
      </c>
      <c r="B2238" s="18" t="n">
        <v>46192</v>
      </c>
      <c r="C2238" s="1" t="n">
        <v>11</v>
      </c>
      <c r="D2238" s="1" t="s">
        <v>3228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4332</v>
      </c>
      <c r="N2238" s="1" t="n">
        <v>6</v>
      </c>
      <c r="O2238" s="1" t="n">
        <v>94.86</v>
      </c>
      <c r="P2238" s="0" t="s">
        <v>3222</v>
      </c>
    </row>
    <row r="2239" customFormat="false" ht="15" hidden="false" customHeight="true" outlineLevel="0" collapsed="false">
      <c r="A2239" s="1" t="n">
        <v>3</v>
      </c>
      <c r="B2239" s="18" t="n">
        <v>46192</v>
      </c>
      <c r="C2239" s="1" t="n">
        <v>11</v>
      </c>
      <c r="D2239" s="1" t="s">
        <v>3228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4333</v>
      </c>
      <c r="N2239" s="1" t="n">
        <v>12</v>
      </c>
      <c r="O2239" s="1" t="n">
        <v>91.68</v>
      </c>
      <c r="P2239" s="0" t="s">
        <v>3222</v>
      </c>
    </row>
    <row r="2240" customFormat="false" ht="15" hidden="false" customHeight="true" outlineLevel="0" collapsed="false">
      <c r="A2240" s="1" t="n">
        <v>3</v>
      </c>
      <c r="B2240" s="18" t="n">
        <v>46192</v>
      </c>
      <c r="C2240" s="1" t="n">
        <v>11</v>
      </c>
      <c r="D2240" s="1" t="s">
        <v>3228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4334</v>
      </c>
      <c r="N2240" s="1" t="n">
        <v>6</v>
      </c>
      <c r="O2240" s="1" t="n">
        <v>77.38</v>
      </c>
      <c r="P2240" s="0" t="s">
        <v>3222</v>
      </c>
    </row>
    <row r="2241" customFormat="false" ht="15" hidden="false" customHeight="true" outlineLevel="0" collapsed="false">
      <c r="A2241" s="1" t="n">
        <v>3</v>
      </c>
      <c r="B2241" s="18" t="n">
        <v>46192</v>
      </c>
      <c r="C2241" s="1" t="n">
        <v>11</v>
      </c>
      <c r="D2241" s="1" t="s">
        <v>3228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4335</v>
      </c>
      <c r="N2241" s="1" t="n">
        <v>6</v>
      </c>
      <c r="O2241" s="1" t="n">
        <v>77.38</v>
      </c>
      <c r="P2241" s="0" t="s">
        <v>3222</v>
      </c>
    </row>
    <row r="2242" customFormat="false" ht="15" hidden="false" customHeight="true" outlineLevel="0" collapsed="false">
      <c r="A2242" s="1" t="n">
        <v>3</v>
      </c>
      <c r="B2242" s="18" t="n">
        <v>46192</v>
      </c>
      <c r="C2242" s="1" t="n">
        <v>11</v>
      </c>
      <c r="D2242" s="1" t="s">
        <v>3228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4336</v>
      </c>
      <c r="N2242" s="1" t="n">
        <v>12</v>
      </c>
      <c r="O2242" s="1" t="n">
        <v>50.04</v>
      </c>
      <c r="P2242" s="0" t="s">
        <v>3222</v>
      </c>
    </row>
    <row r="2243" customFormat="false" ht="15" hidden="false" customHeight="true" outlineLevel="0" collapsed="false">
      <c r="A2243" s="1" t="n">
        <v>3</v>
      </c>
      <c r="B2243" s="18" t="n">
        <v>46192</v>
      </c>
      <c r="C2243" s="1" t="n">
        <v>11</v>
      </c>
      <c r="D2243" s="1" t="s">
        <v>3228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4337</v>
      </c>
      <c r="N2243" s="1" t="n">
        <v>6</v>
      </c>
      <c r="O2243" s="1" t="n">
        <v>39.27</v>
      </c>
      <c r="P2243" s="0" t="s">
        <v>3222</v>
      </c>
    </row>
    <row r="2244" customFormat="false" ht="15" hidden="false" customHeight="true" outlineLevel="0" collapsed="false">
      <c r="A2244" s="1" t="n">
        <v>3</v>
      </c>
      <c r="B2244" s="18" t="n">
        <v>46192</v>
      </c>
      <c r="C2244" s="1" t="n">
        <v>11</v>
      </c>
      <c r="D2244" s="1" t="s">
        <v>3228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4338</v>
      </c>
      <c r="N2244" s="1" t="n">
        <v>6</v>
      </c>
      <c r="O2244" s="1" t="n">
        <v>39.27</v>
      </c>
      <c r="P2244" s="0" t="s">
        <v>3222</v>
      </c>
    </row>
    <row r="2245" customFormat="false" ht="15" hidden="false" customHeight="true" outlineLevel="0" collapsed="false">
      <c r="A2245" s="1" t="n">
        <v>3</v>
      </c>
      <c r="B2245" s="18" t="n">
        <v>46192</v>
      </c>
      <c r="C2245" s="1" t="n">
        <v>11</v>
      </c>
      <c r="D2245" s="1" t="s">
        <v>3228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4339</v>
      </c>
      <c r="N2245" s="1" t="n">
        <v>6</v>
      </c>
      <c r="O2245" s="1" t="n">
        <v>94.86</v>
      </c>
      <c r="P2245" s="0" t="s">
        <v>3222</v>
      </c>
    </row>
    <row r="2246" customFormat="false" ht="15" hidden="false" customHeight="true" outlineLevel="0" collapsed="false">
      <c r="A2246" s="1" t="n">
        <v>3</v>
      </c>
      <c r="B2246" s="18" t="n">
        <v>46192</v>
      </c>
      <c r="C2246" s="1" t="n">
        <v>11</v>
      </c>
      <c r="D2246" s="1" t="s">
        <v>3228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4340</v>
      </c>
      <c r="N2246" s="1" t="n">
        <v>6</v>
      </c>
      <c r="O2246" s="1" t="n">
        <v>39.27</v>
      </c>
      <c r="P2246" s="0" t="s">
        <v>3222</v>
      </c>
    </row>
    <row r="2247" customFormat="false" ht="15" hidden="false" customHeight="true" outlineLevel="0" collapsed="false">
      <c r="A2247" s="1" t="n">
        <v>3</v>
      </c>
      <c r="B2247" s="18" t="n">
        <v>46192</v>
      </c>
      <c r="C2247" s="1" t="n">
        <v>11</v>
      </c>
      <c r="D2247" s="1" t="s">
        <v>3228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4341</v>
      </c>
      <c r="N2247" s="1" t="n">
        <v>6</v>
      </c>
      <c r="O2247" s="1" t="n">
        <v>33.95</v>
      </c>
      <c r="P2247" s="0" t="s">
        <v>3222</v>
      </c>
    </row>
    <row r="2248" customFormat="false" ht="15" hidden="false" customHeight="true" outlineLevel="0" collapsed="false">
      <c r="A2248" s="1" t="n">
        <v>3</v>
      </c>
      <c r="B2248" s="18" t="n">
        <v>46192</v>
      </c>
      <c r="C2248" s="1" t="n">
        <v>11</v>
      </c>
      <c r="D2248" s="1" t="s">
        <v>3228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4342</v>
      </c>
      <c r="N2248" s="1" t="n">
        <v>48</v>
      </c>
      <c r="O2248" s="1" t="n">
        <v>205.92</v>
      </c>
      <c r="P2248" s="0" t="s">
        <v>3222</v>
      </c>
    </row>
    <row r="2249" customFormat="false" ht="15" hidden="false" customHeight="true" outlineLevel="0" collapsed="false">
      <c r="A2249" s="1" t="n">
        <v>3</v>
      </c>
      <c r="B2249" s="18" t="n">
        <v>46192</v>
      </c>
      <c r="C2249" s="1" t="n">
        <v>11</v>
      </c>
      <c r="D2249" s="1" t="s">
        <v>3228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4343</v>
      </c>
      <c r="N2249" s="1" t="n">
        <v>6</v>
      </c>
      <c r="O2249" s="1" t="n">
        <v>57.57</v>
      </c>
      <c r="P2249" s="0" t="s">
        <v>3222</v>
      </c>
    </row>
    <row r="2250" customFormat="false" ht="15" hidden="false" customHeight="true" outlineLevel="0" collapsed="false">
      <c r="A2250" s="1" t="n">
        <v>3</v>
      </c>
      <c r="B2250" s="18" t="n">
        <v>46192</v>
      </c>
      <c r="C2250" s="1" t="n">
        <v>11</v>
      </c>
      <c r="D2250" s="1" t="s">
        <v>3228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4344</v>
      </c>
      <c r="N2250" s="1" t="n">
        <v>24</v>
      </c>
      <c r="O2250" s="1" t="n">
        <v>147.38</v>
      </c>
      <c r="P2250" s="0" t="s">
        <v>3222</v>
      </c>
    </row>
    <row r="2251" customFormat="false" ht="15" hidden="false" customHeight="true" outlineLevel="0" collapsed="false">
      <c r="A2251" s="1" t="n">
        <v>3</v>
      </c>
      <c r="B2251" s="18" t="n">
        <v>46192</v>
      </c>
      <c r="C2251" s="1" t="n">
        <v>11</v>
      </c>
      <c r="D2251" s="1" t="s">
        <v>3228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4344</v>
      </c>
      <c r="N2251" s="1" t="n">
        <v>24</v>
      </c>
      <c r="O2251" s="1" t="n">
        <v>147.52</v>
      </c>
      <c r="P2251" s="0" t="s">
        <v>3222</v>
      </c>
    </row>
    <row r="2252" customFormat="false" ht="15" hidden="false" customHeight="true" outlineLevel="0" collapsed="false">
      <c r="A2252" s="1" t="n">
        <v>3</v>
      </c>
      <c r="B2252" s="18" t="n">
        <v>46192</v>
      </c>
      <c r="C2252" s="1" t="n">
        <v>11</v>
      </c>
      <c r="D2252" s="1" t="s">
        <v>3228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4345</v>
      </c>
      <c r="N2252" s="1" t="n">
        <v>6</v>
      </c>
      <c r="O2252" s="1" t="n">
        <v>85.32</v>
      </c>
      <c r="P2252" s="0" t="s">
        <v>3222</v>
      </c>
    </row>
    <row r="2253" customFormat="false" ht="15" hidden="false" customHeight="true" outlineLevel="0" collapsed="false">
      <c r="A2253" s="1" t="n">
        <v>3</v>
      </c>
      <c r="B2253" s="18" t="n">
        <v>46192</v>
      </c>
      <c r="C2253" s="1" t="n">
        <v>11</v>
      </c>
      <c r="D2253" s="1" t="s">
        <v>3228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4346</v>
      </c>
      <c r="N2253" s="1" t="n">
        <v>6</v>
      </c>
      <c r="O2253" s="1" t="n">
        <v>17.1</v>
      </c>
      <c r="P2253" s="0" t="s">
        <v>3222</v>
      </c>
    </row>
    <row r="2254" customFormat="false" ht="15" hidden="false" customHeight="true" outlineLevel="0" collapsed="false">
      <c r="A2254" s="1" t="n">
        <v>3</v>
      </c>
      <c r="B2254" s="18" t="n">
        <v>46192</v>
      </c>
      <c r="C2254" s="1" t="n">
        <v>11</v>
      </c>
      <c r="D2254" s="1" t="s">
        <v>3228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4345</v>
      </c>
      <c r="N2254" s="1" t="n">
        <v>6</v>
      </c>
      <c r="O2254" s="1" t="n">
        <v>85.32</v>
      </c>
      <c r="P2254" s="0" t="s">
        <v>3222</v>
      </c>
    </row>
    <row r="2255" customFormat="false" ht="15" hidden="false" customHeight="true" outlineLevel="0" collapsed="false">
      <c r="A2255" s="1" t="n">
        <v>3</v>
      </c>
      <c r="B2255" s="18" t="n">
        <v>46192</v>
      </c>
      <c r="C2255" s="1" t="n">
        <v>11</v>
      </c>
      <c r="D2255" s="1" t="s">
        <v>3228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4345</v>
      </c>
      <c r="N2255" s="1" t="n">
        <v>6</v>
      </c>
      <c r="O2255" s="1" t="n">
        <v>85.32</v>
      </c>
      <c r="P2255" s="0" t="s">
        <v>3222</v>
      </c>
    </row>
    <row r="2256" customFormat="false" ht="15" hidden="false" customHeight="true" outlineLevel="0" collapsed="false">
      <c r="A2256" s="1" t="n">
        <v>3</v>
      </c>
      <c r="B2256" s="18" t="n">
        <v>46192</v>
      </c>
      <c r="C2256" s="1" t="n">
        <v>11</v>
      </c>
      <c r="D2256" s="1" t="s">
        <v>3228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4347</v>
      </c>
      <c r="N2256" s="1" t="n">
        <v>6</v>
      </c>
      <c r="O2256" s="1" t="n">
        <v>68.62</v>
      </c>
      <c r="P2256" s="0" t="s">
        <v>3222</v>
      </c>
    </row>
    <row r="2257" customFormat="false" ht="15" hidden="false" customHeight="true" outlineLevel="0" collapsed="false">
      <c r="A2257" s="1" t="n">
        <v>3</v>
      </c>
      <c r="B2257" s="18" t="n">
        <v>46192</v>
      </c>
      <c r="C2257" s="1" t="n">
        <v>11</v>
      </c>
      <c r="D2257" s="1" t="s">
        <v>3228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4348</v>
      </c>
      <c r="N2257" s="1" t="n">
        <v>6</v>
      </c>
      <c r="O2257" s="1" t="n">
        <v>70.82</v>
      </c>
      <c r="P2257" s="0" t="s">
        <v>3222</v>
      </c>
    </row>
    <row r="2258" customFormat="false" ht="15" hidden="false" customHeight="true" outlineLevel="0" collapsed="false">
      <c r="A2258" s="1" t="n">
        <v>3</v>
      </c>
      <c r="B2258" s="18" t="n">
        <v>46192</v>
      </c>
      <c r="C2258" s="1" t="n">
        <v>11</v>
      </c>
      <c r="D2258" s="1" t="s">
        <v>3228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4349</v>
      </c>
      <c r="N2258" s="1" t="n">
        <v>24</v>
      </c>
      <c r="O2258" s="1" t="n">
        <v>134.42</v>
      </c>
      <c r="P2258" s="0" t="s">
        <v>3222</v>
      </c>
    </row>
    <row r="2259" customFormat="false" ht="15" hidden="false" customHeight="true" outlineLevel="0" collapsed="false">
      <c r="A2259" s="1" t="n">
        <v>3</v>
      </c>
      <c r="B2259" s="18" t="n">
        <v>46192</v>
      </c>
      <c r="C2259" s="1" t="n">
        <v>11</v>
      </c>
      <c r="D2259" s="1" t="s">
        <v>3228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4350</v>
      </c>
      <c r="N2259" s="1" t="n">
        <v>6</v>
      </c>
      <c r="O2259" s="1" t="n">
        <v>27.79</v>
      </c>
      <c r="P2259" s="0" t="s">
        <v>3222</v>
      </c>
    </row>
    <row r="2260" customFormat="false" ht="15" hidden="false" customHeight="true" outlineLevel="0" collapsed="false">
      <c r="A2260" s="1" t="n">
        <v>3</v>
      </c>
      <c r="B2260" s="18" t="n">
        <v>46192</v>
      </c>
      <c r="C2260" s="1" t="n">
        <v>11</v>
      </c>
      <c r="D2260" s="1" t="s">
        <v>3228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4351</v>
      </c>
      <c r="N2260" s="1" t="n">
        <v>6</v>
      </c>
      <c r="O2260" s="1" t="n">
        <v>27.79</v>
      </c>
      <c r="P2260" s="0" t="s">
        <v>3222</v>
      </c>
    </row>
    <row r="2261" customFormat="false" ht="15" hidden="false" customHeight="true" outlineLevel="0" collapsed="false">
      <c r="A2261" s="1" t="n">
        <v>3</v>
      </c>
      <c r="B2261" s="18" t="n">
        <v>46192</v>
      </c>
      <c r="C2261" s="1" t="n">
        <v>11</v>
      </c>
      <c r="D2261" s="1" t="s">
        <v>3228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4352</v>
      </c>
      <c r="N2261" s="1" t="n">
        <v>6</v>
      </c>
      <c r="O2261" s="1" t="n">
        <v>77.53</v>
      </c>
      <c r="P2261" s="0" t="s">
        <v>3222</v>
      </c>
    </row>
    <row r="2262" customFormat="false" ht="15" hidden="false" customHeight="true" outlineLevel="0" collapsed="false">
      <c r="A2262" s="1" t="n">
        <v>3</v>
      </c>
      <c r="B2262" s="18" t="n">
        <v>46192</v>
      </c>
      <c r="C2262" s="1" t="n">
        <v>11</v>
      </c>
      <c r="D2262" s="1" t="s">
        <v>3228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4353</v>
      </c>
      <c r="N2262" s="1" t="n">
        <v>24</v>
      </c>
      <c r="O2262" s="1" t="n">
        <v>189.88</v>
      </c>
      <c r="P2262" s="0" t="s">
        <v>3222</v>
      </c>
    </row>
    <row r="2263" customFormat="false" ht="15" hidden="false" customHeight="true" outlineLevel="0" collapsed="false">
      <c r="A2263" s="1" t="n">
        <v>3</v>
      </c>
      <c r="B2263" s="18" t="n">
        <v>46192</v>
      </c>
      <c r="C2263" s="1" t="n">
        <v>11</v>
      </c>
      <c r="D2263" s="1" t="s">
        <v>3228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4354</v>
      </c>
      <c r="N2263" s="1" t="n">
        <v>50</v>
      </c>
      <c r="O2263" s="1" t="n">
        <v>229.5</v>
      </c>
      <c r="P2263" s="0" t="s">
        <v>3222</v>
      </c>
    </row>
    <row r="2264" customFormat="false" ht="15" hidden="false" customHeight="true" outlineLevel="0" collapsed="false">
      <c r="A2264" s="1" t="n">
        <v>3</v>
      </c>
      <c r="B2264" s="18" t="n">
        <v>46192</v>
      </c>
      <c r="C2264" s="1" t="n">
        <v>11</v>
      </c>
      <c r="D2264" s="1" t="s">
        <v>3228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4355</v>
      </c>
      <c r="N2264" s="1" t="n">
        <v>50</v>
      </c>
      <c r="O2264" s="1" t="n">
        <v>229.5</v>
      </c>
      <c r="P2264" s="0" t="s">
        <v>3222</v>
      </c>
    </row>
    <row r="2265" customFormat="false" ht="15" hidden="false" customHeight="true" outlineLevel="0" collapsed="false">
      <c r="A2265" s="1" t="n">
        <v>3</v>
      </c>
      <c r="B2265" s="18" t="n">
        <v>46192</v>
      </c>
      <c r="C2265" s="1" t="n">
        <v>11</v>
      </c>
      <c r="D2265" s="1" t="s">
        <v>3228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4356</v>
      </c>
      <c r="N2265" s="1" t="n">
        <v>6</v>
      </c>
      <c r="O2265" s="1" t="n">
        <v>98.06</v>
      </c>
      <c r="P2265" s="0" t="s">
        <v>3222</v>
      </c>
    </row>
    <row r="2266" customFormat="false" ht="15" hidden="false" customHeight="true" outlineLevel="0" collapsed="false">
      <c r="A2266" s="1" t="n">
        <v>3</v>
      </c>
      <c r="B2266" s="18" t="n">
        <v>46192</v>
      </c>
      <c r="C2266" s="1" t="n">
        <v>11</v>
      </c>
      <c r="D2266" s="1" t="s">
        <v>3228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4357</v>
      </c>
      <c r="N2266" s="1" t="n">
        <v>36</v>
      </c>
      <c r="O2266" s="1" t="n">
        <v>163.08</v>
      </c>
      <c r="P2266" s="0" t="s">
        <v>3222</v>
      </c>
    </row>
    <row r="2267" customFormat="false" ht="15" hidden="false" customHeight="true" outlineLevel="0" collapsed="false">
      <c r="A2267" s="1" t="n">
        <v>3</v>
      </c>
      <c r="B2267" s="18" t="n">
        <v>46192</v>
      </c>
      <c r="C2267" s="1" t="n">
        <v>11</v>
      </c>
      <c r="D2267" s="1" t="s">
        <v>3228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4358</v>
      </c>
      <c r="N2267" s="1" t="n">
        <v>6</v>
      </c>
      <c r="O2267" s="1" t="n">
        <v>91.88</v>
      </c>
      <c r="P2267" s="0" t="s">
        <v>3222</v>
      </c>
    </row>
    <row r="2268" customFormat="false" ht="15" hidden="false" customHeight="true" outlineLevel="0" collapsed="false">
      <c r="A2268" s="1" t="n">
        <v>3</v>
      </c>
      <c r="B2268" s="18" t="n">
        <v>46192</v>
      </c>
      <c r="C2268" s="1" t="n">
        <v>11</v>
      </c>
      <c r="D2268" s="1" t="s">
        <v>3228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4359</v>
      </c>
      <c r="N2268" s="1" t="n">
        <v>24</v>
      </c>
      <c r="O2268" s="1" t="n">
        <v>117.6</v>
      </c>
      <c r="P2268" s="0" t="s">
        <v>3222</v>
      </c>
    </row>
    <row r="2269" customFormat="false" ht="15" hidden="false" customHeight="true" outlineLevel="0" collapsed="false">
      <c r="A2269" s="1" t="n">
        <v>3</v>
      </c>
      <c r="B2269" s="18" t="n">
        <v>46192</v>
      </c>
      <c r="C2269" s="1" t="n">
        <v>11</v>
      </c>
      <c r="D2269" s="1" t="s">
        <v>3228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4360</v>
      </c>
      <c r="N2269" s="1" t="n">
        <v>10</v>
      </c>
      <c r="O2269" s="1" t="n">
        <v>72.33</v>
      </c>
      <c r="P2269" s="0" t="s">
        <v>3222</v>
      </c>
    </row>
    <row r="2270" customFormat="false" ht="15" hidden="false" customHeight="true" outlineLevel="0" collapsed="false">
      <c r="A2270" s="1" t="n">
        <v>3</v>
      </c>
      <c r="B2270" s="18" t="n">
        <v>46192</v>
      </c>
      <c r="C2270" s="1" t="n">
        <v>11</v>
      </c>
      <c r="D2270" s="1" t="s">
        <v>3228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4361</v>
      </c>
      <c r="N2270" s="1" t="n">
        <v>6</v>
      </c>
      <c r="O2270" s="1" t="n">
        <v>21.89</v>
      </c>
      <c r="P2270" s="0" t="s">
        <v>3222</v>
      </c>
    </row>
    <row r="2271" customFormat="false" ht="15" hidden="false" customHeight="true" outlineLevel="0" collapsed="false">
      <c r="A2271" s="1" t="n">
        <v>3</v>
      </c>
      <c r="B2271" s="18" t="n">
        <v>46192</v>
      </c>
      <c r="C2271" s="1" t="n">
        <v>11</v>
      </c>
      <c r="D2271" s="1" t="s">
        <v>3228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4362</v>
      </c>
      <c r="N2271" s="1" t="n">
        <v>6</v>
      </c>
      <c r="O2271" s="1" t="n">
        <v>21.89</v>
      </c>
      <c r="P2271" s="0" t="s">
        <v>3222</v>
      </c>
    </row>
    <row r="2272" customFormat="false" ht="15" hidden="false" customHeight="true" outlineLevel="0" collapsed="false">
      <c r="A2272" s="1" t="n">
        <v>3</v>
      </c>
      <c r="B2272" s="18" t="n">
        <v>46192</v>
      </c>
      <c r="C2272" s="1" t="n">
        <v>11</v>
      </c>
      <c r="D2272" s="1" t="s">
        <v>3228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4363</v>
      </c>
      <c r="N2272" s="1" t="n">
        <v>6</v>
      </c>
      <c r="O2272" s="1" t="n">
        <v>21.89</v>
      </c>
      <c r="P2272" s="0" t="s">
        <v>3222</v>
      </c>
    </row>
    <row r="2273" customFormat="false" ht="15" hidden="false" customHeight="true" outlineLevel="0" collapsed="false">
      <c r="A2273" s="1" t="n">
        <v>3</v>
      </c>
      <c r="B2273" s="18" t="n">
        <v>46192</v>
      </c>
      <c r="C2273" s="1" t="n">
        <v>11</v>
      </c>
      <c r="D2273" s="1" t="s">
        <v>3228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4364</v>
      </c>
      <c r="N2273" s="1" t="n">
        <v>6</v>
      </c>
      <c r="O2273" s="1" t="n">
        <v>21.89</v>
      </c>
      <c r="P2273" s="0" t="s">
        <v>3222</v>
      </c>
    </row>
    <row r="2274" customFormat="false" ht="15" hidden="false" customHeight="true" outlineLevel="0" collapsed="false">
      <c r="A2274" s="1" t="n">
        <v>3</v>
      </c>
      <c r="B2274" s="18" t="n">
        <v>46192</v>
      </c>
      <c r="C2274" s="1" t="n">
        <v>11</v>
      </c>
      <c r="D2274" s="1" t="s">
        <v>3228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4365</v>
      </c>
      <c r="N2274" s="1" t="n">
        <v>6</v>
      </c>
      <c r="O2274" s="1" t="n">
        <v>21.89</v>
      </c>
      <c r="P2274" s="0" t="s">
        <v>3222</v>
      </c>
    </row>
    <row r="2275" customFormat="false" ht="15" hidden="false" customHeight="true" outlineLevel="0" collapsed="false">
      <c r="A2275" s="1" t="n">
        <v>3</v>
      </c>
      <c r="B2275" s="18" t="n">
        <v>46192</v>
      </c>
      <c r="C2275" s="1" t="n">
        <v>11</v>
      </c>
      <c r="D2275" s="1" t="s">
        <v>3228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4366</v>
      </c>
      <c r="N2275" s="1" t="n">
        <v>48</v>
      </c>
      <c r="O2275" s="1" t="n">
        <v>181.64</v>
      </c>
      <c r="P2275" s="0" t="s">
        <v>3222</v>
      </c>
    </row>
    <row r="2276" customFormat="false" ht="15" hidden="false" customHeight="true" outlineLevel="0" collapsed="false">
      <c r="A2276" s="1" t="n">
        <v>3</v>
      </c>
      <c r="B2276" s="18" t="n">
        <v>46192</v>
      </c>
      <c r="C2276" s="1" t="n">
        <v>11</v>
      </c>
      <c r="D2276" s="1" t="s">
        <v>3228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4367</v>
      </c>
      <c r="N2276" s="1" t="n">
        <v>20</v>
      </c>
      <c r="O2276" s="1" t="n">
        <v>55.8</v>
      </c>
      <c r="P2276" s="0" t="s">
        <v>3222</v>
      </c>
    </row>
    <row r="2277" customFormat="false" ht="15" hidden="false" customHeight="true" outlineLevel="0" collapsed="false">
      <c r="A2277" s="1" t="n">
        <v>3</v>
      </c>
      <c r="B2277" s="18" t="n">
        <v>46192</v>
      </c>
      <c r="C2277" s="1" t="n">
        <v>11</v>
      </c>
      <c r="D2277" s="1" t="s">
        <v>3228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4368</v>
      </c>
      <c r="N2277" s="1" t="n">
        <v>6</v>
      </c>
      <c r="O2277" s="1" t="n">
        <v>25.38</v>
      </c>
      <c r="P2277" s="0" t="s">
        <v>3222</v>
      </c>
    </row>
    <row r="2278" customFormat="false" ht="15" hidden="false" customHeight="true" outlineLevel="0" collapsed="false">
      <c r="A2278" s="1" t="n">
        <v>3</v>
      </c>
      <c r="B2278" s="18" t="n">
        <v>46192</v>
      </c>
      <c r="C2278" s="1" t="n">
        <v>11</v>
      </c>
      <c r="D2278" s="1" t="s">
        <v>3228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4369</v>
      </c>
      <c r="N2278" s="1" t="n">
        <v>20</v>
      </c>
      <c r="O2278" s="1" t="n">
        <v>55.8</v>
      </c>
      <c r="P2278" s="0" t="s">
        <v>3222</v>
      </c>
    </row>
    <row r="2279" customFormat="false" ht="15" hidden="false" customHeight="true" outlineLevel="0" collapsed="false">
      <c r="A2279" s="1" t="n">
        <v>3</v>
      </c>
      <c r="B2279" s="18" t="n">
        <v>46192</v>
      </c>
      <c r="C2279" s="1" t="n">
        <v>11</v>
      </c>
      <c r="D2279" s="1" t="s">
        <v>3228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4370</v>
      </c>
      <c r="N2279" s="1" t="n">
        <v>24</v>
      </c>
      <c r="O2279" s="1" t="n">
        <v>170.23</v>
      </c>
      <c r="P2279" s="0" t="s">
        <v>3222</v>
      </c>
    </row>
    <row r="2280" customFormat="false" ht="15" hidden="false" customHeight="true" outlineLevel="0" collapsed="false">
      <c r="A2280" s="1" t="n">
        <v>3</v>
      </c>
      <c r="B2280" s="18" t="n">
        <v>46192</v>
      </c>
      <c r="C2280" s="1" t="n">
        <v>11</v>
      </c>
      <c r="D2280" s="1" t="s">
        <v>3228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4371</v>
      </c>
      <c r="N2280" s="1" t="n">
        <v>6</v>
      </c>
      <c r="O2280" s="1" t="n">
        <v>21.6</v>
      </c>
      <c r="P2280" s="0" t="s">
        <v>3222</v>
      </c>
    </row>
    <row r="2281" customFormat="false" ht="15" hidden="false" customHeight="true" outlineLevel="0" collapsed="false">
      <c r="A2281" s="1" t="n">
        <v>3</v>
      </c>
      <c r="B2281" s="18" t="n">
        <v>46192</v>
      </c>
      <c r="C2281" s="1" t="n">
        <v>11</v>
      </c>
      <c r="D2281" s="1" t="s">
        <v>3228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4372</v>
      </c>
      <c r="N2281" s="1" t="n">
        <v>48</v>
      </c>
      <c r="O2281" s="1" t="n">
        <v>66.72</v>
      </c>
      <c r="P2281" s="0" t="s">
        <v>3222</v>
      </c>
    </row>
    <row r="2282" customFormat="false" ht="15" hidden="false" customHeight="true" outlineLevel="0" collapsed="false">
      <c r="A2282" s="1" t="n">
        <v>3</v>
      </c>
      <c r="B2282" s="18" t="n">
        <v>46192</v>
      </c>
      <c r="C2282" s="1" t="n">
        <v>11</v>
      </c>
      <c r="D2282" s="1" t="s">
        <v>3228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4373</v>
      </c>
      <c r="N2282" s="1" t="n">
        <v>48</v>
      </c>
      <c r="O2282" s="1" t="n">
        <v>83.76</v>
      </c>
      <c r="P2282" s="0" t="s">
        <v>3222</v>
      </c>
    </row>
    <row r="2283" customFormat="false" ht="15" hidden="false" customHeight="true" outlineLevel="0" collapsed="false">
      <c r="A2283" s="1" t="n">
        <v>3</v>
      </c>
      <c r="B2283" s="18" t="n">
        <v>46192</v>
      </c>
      <c r="C2283" s="1" t="n">
        <v>11</v>
      </c>
      <c r="D2283" s="1" t="s">
        <v>3228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4374</v>
      </c>
      <c r="N2283" s="1" t="n">
        <v>12</v>
      </c>
      <c r="O2283" s="1" t="n">
        <v>27.33</v>
      </c>
      <c r="P2283" s="0" t="s">
        <v>3222</v>
      </c>
    </row>
    <row r="2284" customFormat="false" ht="15" hidden="false" customHeight="true" outlineLevel="0" collapsed="false">
      <c r="A2284" s="1" t="n">
        <v>3</v>
      </c>
      <c r="B2284" s="18" t="n">
        <v>46192</v>
      </c>
      <c r="C2284" s="1" t="n">
        <v>11</v>
      </c>
      <c r="D2284" s="1" t="s">
        <v>3228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4375</v>
      </c>
      <c r="N2284" s="1" t="n">
        <v>12</v>
      </c>
      <c r="O2284" s="1" t="n">
        <v>24.81</v>
      </c>
      <c r="P2284" s="0" t="s">
        <v>3222</v>
      </c>
    </row>
    <row r="2285" customFormat="false" ht="15" hidden="false" customHeight="true" outlineLevel="0" collapsed="false">
      <c r="A2285" s="1" t="n">
        <v>3</v>
      </c>
      <c r="B2285" s="18" t="n">
        <v>46192</v>
      </c>
      <c r="C2285" s="1" t="n">
        <v>11</v>
      </c>
      <c r="D2285" s="1" t="s">
        <v>3228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4376</v>
      </c>
      <c r="N2285" s="1" t="n">
        <v>12</v>
      </c>
      <c r="O2285" s="1" t="n">
        <v>24.81</v>
      </c>
      <c r="P2285" s="0" t="s">
        <v>3222</v>
      </c>
    </row>
    <row r="2286" customFormat="false" ht="15" hidden="false" customHeight="true" outlineLevel="0" collapsed="false">
      <c r="A2286" s="1" t="n">
        <v>3</v>
      </c>
      <c r="B2286" s="18" t="n">
        <v>46192</v>
      </c>
      <c r="C2286" s="1" t="n">
        <v>11</v>
      </c>
      <c r="D2286" s="1" t="s">
        <v>3228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4377</v>
      </c>
      <c r="N2286" s="1" t="n">
        <v>12</v>
      </c>
      <c r="O2286" s="1" t="n">
        <v>24.81</v>
      </c>
      <c r="P2286" s="0" t="s">
        <v>3222</v>
      </c>
    </row>
    <row r="2287" customFormat="false" ht="15" hidden="false" customHeight="true" outlineLevel="0" collapsed="false">
      <c r="A2287" s="1" t="n">
        <v>3</v>
      </c>
      <c r="B2287" s="18" t="n">
        <v>46192</v>
      </c>
      <c r="C2287" s="1" t="n">
        <v>11</v>
      </c>
      <c r="D2287" s="1" t="s">
        <v>3228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4378</v>
      </c>
      <c r="N2287" s="1" t="n">
        <v>24</v>
      </c>
      <c r="O2287" s="1" t="n">
        <v>102.96</v>
      </c>
      <c r="P2287" s="0" t="s">
        <v>3222</v>
      </c>
    </row>
    <row r="2288" customFormat="false" ht="15" hidden="false" customHeight="true" outlineLevel="0" collapsed="false">
      <c r="A2288" s="1" t="n">
        <v>3</v>
      </c>
      <c r="B2288" s="18" t="n">
        <v>46192</v>
      </c>
      <c r="C2288" s="1" t="n">
        <v>11</v>
      </c>
      <c r="D2288" s="1" t="s">
        <v>3228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4379</v>
      </c>
      <c r="N2288" s="1" t="n">
        <v>24</v>
      </c>
      <c r="O2288" s="1" t="n">
        <v>102.96</v>
      </c>
      <c r="P2288" s="0" t="s">
        <v>3222</v>
      </c>
    </row>
    <row r="2289" customFormat="false" ht="15" hidden="false" customHeight="true" outlineLevel="0" collapsed="false">
      <c r="A2289" s="1" t="n">
        <v>3</v>
      </c>
      <c r="B2289" s="18" t="n">
        <v>46192</v>
      </c>
      <c r="C2289" s="1" t="n">
        <v>11</v>
      </c>
      <c r="D2289" s="1" t="s">
        <v>3228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4380</v>
      </c>
      <c r="N2289" s="1" t="n">
        <v>12</v>
      </c>
      <c r="O2289" s="1" t="n">
        <v>88.6</v>
      </c>
      <c r="P2289" s="0" t="s">
        <v>3222</v>
      </c>
    </row>
    <row r="2290" customFormat="false" ht="15" hidden="false" customHeight="true" outlineLevel="0" collapsed="false">
      <c r="A2290" s="1" t="n">
        <v>3</v>
      </c>
      <c r="B2290" s="18" t="n">
        <v>46192</v>
      </c>
      <c r="C2290" s="1" t="n">
        <v>11</v>
      </c>
      <c r="D2290" s="1" t="s">
        <v>3228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4380</v>
      </c>
      <c r="N2290" s="1" t="n">
        <v>3</v>
      </c>
      <c r="O2290" s="1" t="n">
        <v>26.47</v>
      </c>
      <c r="P2290" s="0" t="s">
        <v>3222</v>
      </c>
    </row>
    <row r="2291" customFormat="false" ht="15" hidden="false" customHeight="true" outlineLevel="0" collapsed="false">
      <c r="A2291" s="1" t="n">
        <v>3</v>
      </c>
      <c r="B2291" s="18" t="n">
        <v>46192</v>
      </c>
      <c r="C2291" s="1" t="n">
        <v>11</v>
      </c>
      <c r="D2291" s="1" t="s">
        <v>3228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4381</v>
      </c>
      <c r="N2291" s="1" t="n">
        <v>27</v>
      </c>
      <c r="O2291" s="1" t="n">
        <v>51.42</v>
      </c>
      <c r="P2291" s="0" t="s">
        <v>3222</v>
      </c>
    </row>
    <row r="2292" customFormat="false" ht="15" hidden="false" customHeight="true" outlineLevel="0" collapsed="false">
      <c r="A2292" s="1" t="n">
        <v>3</v>
      </c>
      <c r="B2292" s="18" t="n">
        <v>46192</v>
      </c>
      <c r="C2292" s="1" t="n">
        <v>11</v>
      </c>
      <c r="D2292" s="1" t="s">
        <v>3228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4382</v>
      </c>
      <c r="N2292" s="1" t="n">
        <v>48</v>
      </c>
      <c r="O2292" s="1" t="n">
        <v>218.94</v>
      </c>
      <c r="P2292" s="0" t="s">
        <v>3222</v>
      </c>
    </row>
    <row r="2293" customFormat="false" ht="15" hidden="false" customHeight="true" outlineLevel="0" collapsed="false">
      <c r="A2293" s="1" t="n">
        <v>3</v>
      </c>
      <c r="B2293" s="18" t="n">
        <v>46192</v>
      </c>
      <c r="C2293" s="1" t="n">
        <v>11</v>
      </c>
      <c r="D2293" s="1" t="s">
        <v>3228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4383</v>
      </c>
      <c r="N2293" s="1" t="n">
        <v>20</v>
      </c>
      <c r="O2293" s="1" t="n">
        <v>55.8</v>
      </c>
      <c r="P2293" s="0" t="s">
        <v>3222</v>
      </c>
    </row>
    <row r="2294" customFormat="false" ht="15" hidden="false" customHeight="true" outlineLevel="0" collapsed="false">
      <c r="A2294" s="1" t="n">
        <v>3</v>
      </c>
      <c r="B2294" s="18" t="n">
        <v>46192</v>
      </c>
      <c r="C2294" s="1" t="n">
        <v>11</v>
      </c>
      <c r="D2294" s="1" t="s">
        <v>3228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4384</v>
      </c>
      <c r="N2294" s="1" t="n">
        <v>18</v>
      </c>
      <c r="O2294" s="1" t="n">
        <v>68.23</v>
      </c>
      <c r="P2294" s="0" t="s">
        <v>3222</v>
      </c>
    </row>
    <row r="2295" customFormat="false" ht="15" hidden="false" customHeight="true" outlineLevel="0" collapsed="false">
      <c r="A2295" s="1" t="n">
        <v>3</v>
      </c>
      <c r="B2295" s="18" t="n">
        <v>46192</v>
      </c>
      <c r="C2295" s="1" t="n">
        <v>11</v>
      </c>
      <c r="D2295" s="1" t="s">
        <v>3228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4385</v>
      </c>
      <c r="N2295" s="1" t="n">
        <v>64</v>
      </c>
      <c r="O2295" s="1" t="n">
        <v>141.01</v>
      </c>
      <c r="P2295" s="0" t="s">
        <v>3222</v>
      </c>
    </row>
    <row r="2296" customFormat="false" ht="15" hidden="false" customHeight="true" outlineLevel="0" collapsed="false">
      <c r="A2296" s="1" t="n">
        <v>3</v>
      </c>
      <c r="B2296" s="18" t="n">
        <v>46192</v>
      </c>
      <c r="C2296" s="1" t="n">
        <v>11</v>
      </c>
      <c r="D2296" s="1" t="s">
        <v>3228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4386</v>
      </c>
      <c r="N2296" s="1" t="n">
        <v>5</v>
      </c>
      <c r="O2296" s="1" t="n">
        <v>54.9</v>
      </c>
      <c r="P2296" s="0" t="s">
        <v>3222</v>
      </c>
    </row>
    <row r="2297" customFormat="false" ht="15" hidden="false" customHeight="true" outlineLevel="0" collapsed="false">
      <c r="A2297" s="1" t="n">
        <v>3</v>
      </c>
      <c r="B2297" s="18" t="n">
        <v>46192</v>
      </c>
      <c r="C2297" s="1" t="n">
        <v>22</v>
      </c>
      <c r="D2297" s="1" t="s">
        <v>3374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3389</v>
      </c>
      <c r="N2297" s="1" t="n">
        <v>6.413</v>
      </c>
      <c r="O2297" s="1" t="n">
        <v>152.2</v>
      </c>
      <c r="P2297" s="0" t="s">
        <v>3222</v>
      </c>
    </row>
    <row r="2298" customFormat="false" ht="15" hidden="false" customHeight="true" outlineLevel="0" collapsed="false">
      <c r="A2298" s="1" t="n">
        <v>3</v>
      </c>
      <c r="B2298" s="18" t="n">
        <v>46192</v>
      </c>
      <c r="C2298" s="1" t="n">
        <v>22</v>
      </c>
      <c r="D2298" s="1" t="s">
        <v>3374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3375</v>
      </c>
      <c r="N2298" s="1" t="n">
        <v>8.934</v>
      </c>
      <c r="O2298" s="1" t="n">
        <v>277.86</v>
      </c>
      <c r="P2298" s="0" t="s">
        <v>3222</v>
      </c>
    </row>
    <row r="2299" customFormat="false" ht="15" hidden="false" customHeight="true" outlineLevel="0" collapsed="false">
      <c r="A2299" s="1" t="n">
        <v>3</v>
      </c>
      <c r="B2299" s="18" t="n">
        <v>46192</v>
      </c>
      <c r="C2299" s="1" t="n">
        <v>22</v>
      </c>
      <c r="D2299" s="1" t="s">
        <v>3374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3376</v>
      </c>
      <c r="N2299" s="1" t="n">
        <v>26.399</v>
      </c>
      <c r="O2299" s="1" t="n">
        <v>885.89</v>
      </c>
      <c r="P2299" s="0" t="s">
        <v>3222</v>
      </c>
    </row>
    <row r="2300" customFormat="false" ht="15" hidden="false" customHeight="true" outlineLevel="0" collapsed="false">
      <c r="A2300" s="1" t="n">
        <v>3</v>
      </c>
      <c r="B2300" s="18" t="n">
        <v>46192</v>
      </c>
      <c r="C2300" s="1" t="n">
        <v>22</v>
      </c>
      <c r="D2300" s="1" t="s">
        <v>3374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3377</v>
      </c>
      <c r="N2300" s="1" t="n">
        <v>5.988</v>
      </c>
      <c r="O2300" s="1" t="n">
        <v>230.36</v>
      </c>
      <c r="P2300" s="0" t="s">
        <v>3222</v>
      </c>
    </row>
    <row r="2301" customFormat="false" ht="15" hidden="false" customHeight="true" outlineLevel="0" collapsed="false">
      <c r="A2301" s="1" t="n">
        <v>3</v>
      </c>
      <c r="B2301" s="18" t="n">
        <v>46192</v>
      </c>
      <c r="C2301" s="1" t="n">
        <v>22</v>
      </c>
      <c r="D2301" s="1" t="s">
        <v>3374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3378</v>
      </c>
      <c r="N2301" s="1" t="n">
        <v>13.719</v>
      </c>
      <c r="O2301" s="1" t="n">
        <v>527.77</v>
      </c>
      <c r="P2301" s="0" t="s">
        <v>3222</v>
      </c>
    </row>
    <row r="2302" customFormat="false" ht="15" hidden="false" customHeight="true" outlineLevel="0" collapsed="false">
      <c r="A2302" s="1" t="n">
        <v>3</v>
      </c>
      <c r="B2302" s="18" t="n">
        <v>46192</v>
      </c>
      <c r="C2302" s="1" t="n">
        <v>22</v>
      </c>
      <c r="D2302" s="1" t="s">
        <v>3374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3379</v>
      </c>
      <c r="N2302" s="1" t="n">
        <v>12.255</v>
      </c>
      <c r="O2302" s="1" t="n">
        <v>511.58</v>
      </c>
      <c r="P2302" s="0" t="s">
        <v>3222</v>
      </c>
    </row>
    <row r="2303" customFormat="false" ht="15" hidden="false" customHeight="true" outlineLevel="0" collapsed="false">
      <c r="A2303" s="1" t="n">
        <v>3</v>
      </c>
      <c r="B2303" s="18" t="n">
        <v>46192</v>
      </c>
      <c r="C2303" s="1" t="n">
        <v>22</v>
      </c>
      <c r="D2303" s="1" t="s">
        <v>3374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3380</v>
      </c>
      <c r="N2303" s="1" t="n">
        <v>21.354</v>
      </c>
      <c r="O2303" s="1" t="n">
        <v>961.34</v>
      </c>
      <c r="P2303" s="0" t="s">
        <v>3222</v>
      </c>
    </row>
    <row r="2304" customFormat="false" ht="15" hidden="false" customHeight="true" outlineLevel="0" collapsed="false">
      <c r="A2304" s="1" t="n">
        <v>3</v>
      </c>
      <c r="B2304" s="18" t="n">
        <v>46192</v>
      </c>
      <c r="C2304" s="1" t="n">
        <v>22</v>
      </c>
      <c r="D2304" s="1" t="s">
        <v>3374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3381</v>
      </c>
      <c r="N2304" s="1" t="n">
        <v>8.505</v>
      </c>
      <c r="O2304" s="1" t="n">
        <v>389.85</v>
      </c>
      <c r="P2304" s="0" t="s">
        <v>3222</v>
      </c>
    </row>
    <row r="2305" customFormat="false" ht="15" hidden="false" customHeight="true" outlineLevel="0" collapsed="false">
      <c r="A2305" s="1" t="n">
        <v>3</v>
      </c>
      <c r="B2305" s="18" t="n">
        <v>46192</v>
      </c>
      <c r="C2305" s="1" t="n">
        <v>22</v>
      </c>
      <c r="D2305" s="1" t="s">
        <v>3374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3382</v>
      </c>
      <c r="N2305" s="1" t="n">
        <v>3.486</v>
      </c>
      <c r="O2305" s="1" t="n">
        <v>145.52</v>
      </c>
      <c r="P2305" s="0" t="s">
        <v>3222</v>
      </c>
    </row>
    <row r="2306" customFormat="false" ht="15" hidden="false" customHeight="true" outlineLevel="0" collapsed="false">
      <c r="A2306" s="1" t="n">
        <v>3</v>
      </c>
      <c r="B2306" s="18" t="n">
        <v>46192</v>
      </c>
      <c r="C2306" s="1" t="n">
        <v>22</v>
      </c>
      <c r="D2306" s="1" t="s">
        <v>3374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3383</v>
      </c>
      <c r="N2306" s="1" t="n">
        <v>4.43</v>
      </c>
      <c r="O2306" s="1" t="n">
        <v>199.44</v>
      </c>
      <c r="P2306" s="0" t="s">
        <v>3222</v>
      </c>
    </row>
    <row r="2307" customFormat="false" ht="15" hidden="false" customHeight="true" outlineLevel="0" collapsed="false">
      <c r="A2307" s="1" t="n">
        <v>3</v>
      </c>
      <c r="B2307" s="18" t="n">
        <v>46192</v>
      </c>
      <c r="C2307" s="1" t="n">
        <v>22</v>
      </c>
      <c r="D2307" s="1" t="s">
        <v>3374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3384</v>
      </c>
      <c r="N2307" s="1" t="n">
        <v>3.759</v>
      </c>
      <c r="O2307" s="1" t="n">
        <v>200</v>
      </c>
      <c r="P2307" s="0" t="s">
        <v>3222</v>
      </c>
    </row>
    <row r="2308" customFormat="false" ht="15" hidden="false" customHeight="true" outlineLevel="0" collapsed="false">
      <c r="A2308" s="1" t="n">
        <v>3</v>
      </c>
      <c r="B2308" s="18" t="n">
        <v>46192</v>
      </c>
      <c r="C2308" s="1" t="n">
        <v>22</v>
      </c>
      <c r="D2308" s="1" t="s">
        <v>3374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3394</v>
      </c>
      <c r="N2308" s="1" t="n">
        <v>2.608</v>
      </c>
      <c r="O2308" s="1" t="n">
        <v>87.52</v>
      </c>
      <c r="P2308" s="0" t="s">
        <v>3222</v>
      </c>
    </row>
    <row r="2309" customFormat="false" ht="15" hidden="false" customHeight="true" outlineLevel="0" collapsed="false">
      <c r="A2309" s="1" t="n">
        <v>3</v>
      </c>
      <c r="B2309" s="18" t="n">
        <v>46192</v>
      </c>
      <c r="C2309" s="1" t="n">
        <v>22</v>
      </c>
      <c r="D2309" s="1" t="s">
        <v>3374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3385</v>
      </c>
      <c r="N2309" s="1" t="n">
        <v>3.632</v>
      </c>
      <c r="O2309" s="1" t="n">
        <v>133.78</v>
      </c>
      <c r="P2309" s="0" t="s">
        <v>3222</v>
      </c>
    </row>
    <row r="2310" customFormat="false" ht="15" hidden="false" customHeight="true" outlineLevel="0" collapsed="false">
      <c r="A2310" s="1" t="n">
        <v>3</v>
      </c>
      <c r="B2310" s="18" t="n">
        <v>46192</v>
      </c>
      <c r="C2310" s="1" t="n">
        <v>22</v>
      </c>
      <c r="D2310" s="1" t="s">
        <v>3374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3386</v>
      </c>
      <c r="N2310" s="1" t="n">
        <v>5.587</v>
      </c>
      <c r="O2310" s="1" t="n">
        <v>9.1</v>
      </c>
      <c r="P2310" s="0" t="s">
        <v>3222</v>
      </c>
    </row>
    <row r="2311" customFormat="false" ht="15" hidden="false" customHeight="true" outlineLevel="0" collapsed="false">
      <c r="A2311" s="1" t="n">
        <v>3</v>
      </c>
      <c r="B2311" s="18" t="n">
        <v>46192</v>
      </c>
      <c r="C2311" s="1" t="n">
        <v>22</v>
      </c>
      <c r="D2311" s="1" t="s">
        <v>3374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3387</v>
      </c>
      <c r="N2311" s="1" t="n">
        <v>20.18</v>
      </c>
      <c r="O2311" s="1" t="n">
        <v>49.4</v>
      </c>
      <c r="P2311" s="0" t="s">
        <v>3222</v>
      </c>
    </row>
    <row r="2312" customFormat="false" ht="15" hidden="false" customHeight="true" outlineLevel="0" collapsed="false">
      <c r="A2312" s="1" t="n">
        <v>3</v>
      </c>
      <c r="B2312" s="18" t="n">
        <v>46192</v>
      </c>
      <c r="C2312" s="1" t="n">
        <v>22</v>
      </c>
      <c r="D2312" s="1" t="s">
        <v>3374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3388</v>
      </c>
      <c r="N2312" s="1" t="n">
        <v>1.551</v>
      </c>
      <c r="O2312" s="1" t="n">
        <v>0</v>
      </c>
      <c r="P2312" s="0" t="s">
        <v>3222</v>
      </c>
    </row>
    <row r="2313" customFormat="false" ht="15" hidden="false" customHeight="true" outlineLevel="0" collapsed="false">
      <c r="A2313" s="1" t="n">
        <v>3</v>
      </c>
      <c r="B2313" s="18" t="n">
        <v>46192</v>
      </c>
      <c r="C2313" s="1" t="n">
        <v>22</v>
      </c>
      <c r="D2313" s="1" t="s">
        <v>3374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3389</v>
      </c>
      <c r="N2313" s="1" t="n">
        <v>5.13</v>
      </c>
      <c r="O2313" s="1" t="n">
        <v>111.31</v>
      </c>
      <c r="P2313" s="0" t="s">
        <v>3222</v>
      </c>
    </row>
    <row r="2314" customFormat="false" ht="15" hidden="false" customHeight="true" outlineLevel="0" collapsed="false">
      <c r="A2314" s="1" t="n">
        <v>3</v>
      </c>
      <c r="B2314" s="18" t="n">
        <v>46192</v>
      </c>
      <c r="C2314" s="1" t="n">
        <v>22</v>
      </c>
      <c r="D2314" s="1" t="s">
        <v>3374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3390</v>
      </c>
      <c r="N2314" s="1" t="n">
        <v>24.916</v>
      </c>
      <c r="O2314" s="1" t="n">
        <v>577.94</v>
      </c>
      <c r="P2314" s="0" t="s">
        <v>3222</v>
      </c>
    </row>
    <row r="2315" customFormat="false" ht="15" hidden="false" customHeight="true" outlineLevel="0" collapsed="false">
      <c r="A2315" s="1" t="n">
        <v>3</v>
      </c>
      <c r="B2315" s="18" t="n">
        <v>46192</v>
      </c>
      <c r="C2315" s="1" t="n">
        <v>22</v>
      </c>
      <c r="D2315" s="1" t="s">
        <v>3374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3391</v>
      </c>
      <c r="N2315" s="1" t="n">
        <v>39.22</v>
      </c>
      <c r="O2315" s="1" t="n">
        <v>939.09</v>
      </c>
      <c r="P2315" s="0" t="s">
        <v>3222</v>
      </c>
    </row>
    <row r="2316" customFormat="false" ht="15" hidden="false" customHeight="true" outlineLevel="0" collapsed="false">
      <c r="A2316" s="1" t="n">
        <v>3</v>
      </c>
      <c r="B2316" s="18" t="n">
        <v>46192</v>
      </c>
      <c r="C2316" s="1" t="n">
        <v>22</v>
      </c>
      <c r="D2316" s="1" t="s">
        <v>3374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3392</v>
      </c>
      <c r="N2316" s="1" t="n">
        <v>32.457</v>
      </c>
      <c r="O2316" s="1" t="n">
        <v>850.04</v>
      </c>
      <c r="P2316" s="0" t="s">
        <v>3222</v>
      </c>
    </row>
    <row r="2317" customFormat="false" ht="15" hidden="false" customHeight="true" outlineLevel="0" collapsed="false">
      <c r="A2317" s="1" t="n">
        <v>3</v>
      </c>
      <c r="B2317" s="18" t="n">
        <v>46192</v>
      </c>
      <c r="C2317" s="1" t="n">
        <v>22</v>
      </c>
      <c r="D2317" s="1" t="s">
        <v>3374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3393</v>
      </c>
      <c r="N2317" s="1" t="n">
        <v>14.862</v>
      </c>
      <c r="O2317" s="1" t="n">
        <v>378.11</v>
      </c>
      <c r="P2317" s="0" t="s">
        <v>3222</v>
      </c>
    </row>
    <row r="2318" customFormat="false" ht="15" hidden="false" customHeight="true" outlineLevel="0" collapsed="false">
      <c r="A2318" s="1" t="n">
        <v>3</v>
      </c>
      <c r="B2318" s="18" t="n">
        <v>46192</v>
      </c>
      <c r="C2318" s="1" t="n">
        <v>22</v>
      </c>
      <c r="D2318" s="1" t="s">
        <v>3374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3386</v>
      </c>
      <c r="N2318" s="1" t="n">
        <v>5.543</v>
      </c>
      <c r="O2318" s="1" t="n">
        <v>8.26</v>
      </c>
      <c r="P2318" s="0" t="s">
        <v>3222</v>
      </c>
    </row>
    <row r="2319" customFormat="false" ht="15" hidden="false" customHeight="true" outlineLevel="0" collapsed="false">
      <c r="A2319" s="1" t="n">
        <v>3</v>
      </c>
      <c r="B2319" s="18" t="n">
        <v>46192</v>
      </c>
      <c r="C2319" s="1" t="n">
        <v>22</v>
      </c>
      <c r="D2319" s="1" t="s">
        <v>3374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3387</v>
      </c>
      <c r="N2319" s="1" t="n">
        <v>7.708</v>
      </c>
      <c r="O2319" s="1" t="n">
        <v>17.25</v>
      </c>
      <c r="P2319" s="0" t="s">
        <v>3222</v>
      </c>
    </row>
    <row r="2320" customFormat="false" ht="15" hidden="false" customHeight="true" outlineLevel="0" collapsed="false">
      <c r="A2320" s="1" t="n">
        <v>3</v>
      </c>
      <c r="B2320" s="18" t="n">
        <v>46192</v>
      </c>
      <c r="C2320" s="1" t="n">
        <v>22</v>
      </c>
      <c r="D2320" s="1" t="s">
        <v>3374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3388</v>
      </c>
      <c r="N2320" s="1" t="n">
        <v>1.164</v>
      </c>
      <c r="O2320" s="1" t="n">
        <v>0</v>
      </c>
      <c r="P2320" s="0" t="s">
        <v>3222</v>
      </c>
    </row>
    <row r="2321" customFormat="false" ht="15" hidden="false" customHeight="true" outlineLevel="0" collapsed="false">
      <c r="A2321" s="1" t="n">
        <v>3</v>
      </c>
      <c r="B2321" s="18" t="n">
        <v>46192</v>
      </c>
      <c r="C2321" s="1" t="n">
        <v>100</v>
      </c>
      <c r="D2321" s="1" t="s">
        <v>3395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3389</v>
      </c>
      <c r="N2321" s="1" t="n">
        <v>6.413</v>
      </c>
      <c r="O2321" s="1" t="n">
        <v>152.2</v>
      </c>
      <c r="P2321" s="0" t="s">
        <v>3222</v>
      </c>
    </row>
    <row r="2322" customFormat="false" ht="15" hidden="false" customHeight="true" outlineLevel="0" collapsed="false">
      <c r="A2322" s="1" t="n">
        <v>3</v>
      </c>
      <c r="B2322" s="18" t="n">
        <v>46192</v>
      </c>
      <c r="C2322" s="1" t="n">
        <v>100</v>
      </c>
      <c r="D2322" s="1" t="s">
        <v>3395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3375</v>
      </c>
      <c r="N2322" s="1" t="n">
        <v>8.934</v>
      </c>
      <c r="O2322" s="1" t="n">
        <v>277.86</v>
      </c>
      <c r="P2322" s="0" t="s">
        <v>3222</v>
      </c>
    </row>
    <row r="2323" customFormat="false" ht="15" hidden="false" customHeight="true" outlineLevel="0" collapsed="false">
      <c r="A2323" s="1" t="n">
        <v>3</v>
      </c>
      <c r="B2323" s="18" t="n">
        <v>46192</v>
      </c>
      <c r="C2323" s="1" t="n">
        <v>100</v>
      </c>
      <c r="D2323" s="1" t="s">
        <v>3395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3376</v>
      </c>
      <c r="N2323" s="1" t="n">
        <v>26.399</v>
      </c>
      <c r="O2323" s="1" t="n">
        <v>885.89</v>
      </c>
      <c r="P2323" s="0" t="s">
        <v>3222</v>
      </c>
    </row>
    <row r="2324" customFormat="false" ht="15" hidden="false" customHeight="true" outlineLevel="0" collapsed="false">
      <c r="A2324" s="1" t="n">
        <v>3</v>
      </c>
      <c r="B2324" s="18" t="n">
        <v>46192</v>
      </c>
      <c r="C2324" s="1" t="n">
        <v>100</v>
      </c>
      <c r="D2324" s="1" t="s">
        <v>3395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3377</v>
      </c>
      <c r="N2324" s="1" t="n">
        <v>5.988</v>
      </c>
      <c r="O2324" s="1" t="n">
        <v>230.36</v>
      </c>
      <c r="P2324" s="0" t="s">
        <v>3222</v>
      </c>
    </row>
    <row r="2325" customFormat="false" ht="15" hidden="false" customHeight="true" outlineLevel="0" collapsed="false">
      <c r="A2325" s="1" t="n">
        <v>3</v>
      </c>
      <c r="B2325" s="18" t="n">
        <v>46192</v>
      </c>
      <c r="C2325" s="1" t="n">
        <v>100</v>
      </c>
      <c r="D2325" s="1" t="s">
        <v>3395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3378</v>
      </c>
      <c r="N2325" s="1" t="n">
        <v>13.719</v>
      </c>
      <c r="O2325" s="1" t="n">
        <v>527.77</v>
      </c>
      <c r="P2325" s="0" t="s">
        <v>3222</v>
      </c>
    </row>
    <row r="2326" customFormat="false" ht="15" hidden="false" customHeight="true" outlineLevel="0" collapsed="false">
      <c r="A2326" s="1" t="n">
        <v>3</v>
      </c>
      <c r="B2326" s="18" t="n">
        <v>46192</v>
      </c>
      <c r="C2326" s="1" t="n">
        <v>100</v>
      </c>
      <c r="D2326" s="1" t="s">
        <v>3395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3379</v>
      </c>
      <c r="N2326" s="1" t="n">
        <v>12.255</v>
      </c>
      <c r="O2326" s="1" t="n">
        <v>511.58</v>
      </c>
      <c r="P2326" s="0" t="s">
        <v>3222</v>
      </c>
    </row>
    <row r="2327" customFormat="false" ht="15" hidden="false" customHeight="true" outlineLevel="0" collapsed="false">
      <c r="A2327" s="1" t="n">
        <v>3</v>
      </c>
      <c r="B2327" s="18" t="n">
        <v>46192</v>
      </c>
      <c r="C2327" s="1" t="n">
        <v>100</v>
      </c>
      <c r="D2327" s="1" t="s">
        <v>3395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3380</v>
      </c>
      <c r="N2327" s="1" t="n">
        <v>21.354</v>
      </c>
      <c r="O2327" s="1" t="n">
        <v>961.34</v>
      </c>
      <c r="P2327" s="0" t="s">
        <v>3222</v>
      </c>
    </row>
    <row r="2328" customFormat="false" ht="15" hidden="false" customHeight="true" outlineLevel="0" collapsed="false">
      <c r="A2328" s="1" t="n">
        <v>3</v>
      </c>
      <c r="B2328" s="18" t="n">
        <v>46192</v>
      </c>
      <c r="C2328" s="1" t="n">
        <v>100</v>
      </c>
      <c r="D2328" s="1" t="s">
        <v>3395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3381</v>
      </c>
      <c r="N2328" s="1" t="n">
        <v>8.505</v>
      </c>
      <c r="O2328" s="1" t="n">
        <v>389.85</v>
      </c>
      <c r="P2328" s="0" t="s">
        <v>3222</v>
      </c>
    </row>
    <row r="2329" customFormat="false" ht="15" hidden="false" customHeight="true" outlineLevel="0" collapsed="false">
      <c r="A2329" s="1" t="n">
        <v>3</v>
      </c>
      <c r="B2329" s="18" t="n">
        <v>46192</v>
      </c>
      <c r="C2329" s="1" t="n">
        <v>100</v>
      </c>
      <c r="D2329" s="1" t="s">
        <v>3395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3382</v>
      </c>
      <c r="N2329" s="1" t="n">
        <v>3.486</v>
      </c>
      <c r="O2329" s="1" t="n">
        <v>145.52</v>
      </c>
      <c r="P2329" s="0" t="s">
        <v>3222</v>
      </c>
    </row>
    <row r="2330" customFormat="false" ht="15" hidden="false" customHeight="true" outlineLevel="0" collapsed="false">
      <c r="A2330" s="1" t="n">
        <v>3</v>
      </c>
      <c r="B2330" s="18" t="n">
        <v>46192</v>
      </c>
      <c r="C2330" s="1" t="n">
        <v>100</v>
      </c>
      <c r="D2330" s="1" t="s">
        <v>3395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3383</v>
      </c>
      <c r="N2330" s="1" t="n">
        <v>4.43</v>
      </c>
      <c r="O2330" s="1" t="n">
        <v>199.44</v>
      </c>
      <c r="P2330" s="0" t="s">
        <v>3222</v>
      </c>
    </row>
    <row r="2331" customFormat="false" ht="15" hidden="false" customHeight="true" outlineLevel="0" collapsed="false">
      <c r="A2331" s="1" t="n">
        <v>3</v>
      </c>
      <c r="B2331" s="18" t="n">
        <v>46192</v>
      </c>
      <c r="C2331" s="1" t="n">
        <v>100</v>
      </c>
      <c r="D2331" s="1" t="s">
        <v>3395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3384</v>
      </c>
      <c r="N2331" s="1" t="n">
        <v>3.759</v>
      </c>
      <c r="O2331" s="1" t="n">
        <v>200</v>
      </c>
      <c r="P2331" s="0" t="s">
        <v>3222</v>
      </c>
    </row>
    <row r="2332" customFormat="false" ht="15" hidden="false" customHeight="true" outlineLevel="0" collapsed="false">
      <c r="A2332" s="1" t="n">
        <v>3</v>
      </c>
      <c r="B2332" s="18" t="n">
        <v>46192</v>
      </c>
      <c r="C2332" s="1" t="n">
        <v>100</v>
      </c>
      <c r="D2332" s="1" t="s">
        <v>3395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3394</v>
      </c>
      <c r="N2332" s="1" t="n">
        <v>2.608</v>
      </c>
      <c r="O2332" s="1" t="n">
        <v>87.52</v>
      </c>
      <c r="P2332" s="0" t="s">
        <v>3222</v>
      </c>
    </row>
    <row r="2333" customFormat="false" ht="15" hidden="false" customHeight="true" outlineLevel="0" collapsed="false">
      <c r="A2333" s="1" t="n">
        <v>3</v>
      </c>
      <c r="B2333" s="18" t="n">
        <v>46192</v>
      </c>
      <c r="C2333" s="1" t="n">
        <v>100</v>
      </c>
      <c r="D2333" s="1" t="s">
        <v>3395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3385</v>
      </c>
      <c r="N2333" s="1" t="n">
        <v>3.632</v>
      </c>
      <c r="O2333" s="1" t="n">
        <v>133.78</v>
      </c>
      <c r="P2333" s="0" t="s">
        <v>3222</v>
      </c>
    </row>
    <row r="2334" customFormat="false" ht="15" hidden="false" customHeight="true" outlineLevel="0" collapsed="false">
      <c r="A2334" s="1" t="n">
        <v>3</v>
      </c>
      <c r="B2334" s="18" t="n">
        <v>46192</v>
      </c>
      <c r="C2334" s="1" t="n">
        <v>100</v>
      </c>
      <c r="D2334" s="1" t="s">
        <v>3395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3386</v>
      </c>
      <c r="N2334" s="1" t="n">
        <v>5.587</v>
      </c>
      <c r="O2334" s="1" t="n">
        <v>9.1</v>
      </c>
      <c r="P2334" s="0" t="s">
        <v>3222</v>
      </c>
    </row>
    <row r="2335" customFormat="false" ht="15" hidden="false" customHeight="true" outlineLevel="0" collapsed="false">
      <c r="A2335" s="1" t="n">
        <v>3</v>
      </c>
      <c r="B2335" s="18" t="n">
        <v>46192</v>
      </c>
      <c r="C2335" s="1" t="n">
        <v>100</v>
      </c>
      <c r="D2335" s="1" t="s">
        <v>3395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3387</v>
      </c>
      <c r="N2335" s="1" t="n">
        <v>20.18</v>
      </c>
      <c r="O2335" s="1" t="n">
        <v>49.4</v>
      </c>
      <c r="P2335" s="0" t="s">
        <v>3222</v>
      </c>
    </row>
    <row r="2336" customFormat="false" ht="15" hidden="false" customHeight="true" outlineLevel="0" collapsed="false">
      <c r="A2336" s="1" t="n">
        <v>3</v>
      </c>
      <c r="B2336" s="18" t="n">
        <v>46192</v>
      </c>
      <c r="C2336" s="1" t="n">
        <v>100</v>
      </c>
      <c r="D2336" s="1" t="s">
        <v>3395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3388</v>
      </c>
      <c r="N2336" s="1" t="n">
        <v>1.551</v>
      </c>
      <c r="O2336" s="1" t="n">
        <v>0</v>
      </c>
      <c r="P2336" s="0" t="s">
        <v>3222</v>
      </c>
    </row>
    <row r="2337" customFormat="false" ht="15" hidden="false" customHeight="true" outlineLevel="0" collapsed="false">
      <c r="A2337" s="1" t="n">
        <v>3</v>
      </c>
      <c r="B2337" s="18" t="n">
        <v>46192</v>
      </c>
      <c r="C2337" s="1" t="n">
        <v>100</v>
      </c>
      <c r="D2337" s="1" t="s">
        <v>3395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3389</v>
      </c>
      <c r="N2337" s="1" t="n">
        <v>5.13</v>
      </c>
      <c r="O2337" s="1" t="n">
        <v>111.31</v>
      </c>
      <c r="P2337" s="0" t="s">
        <v>3222</v>
      </c>
    </row>
    <row r="2338" customFormat="false" ht="15" hidden="false" customHeight="true" outlineLevel="0" collapsed="false">
      <c r="A2338" s="1" t="n">
        <v>3</v>
      </c>
      <c r="B2338" s="18" t="n">
        <v>46192</v>
      </c>
      <c r="C2338" s="1" t="n">
        <v>100</v>
      </c>
      <c r="D2338" s="1" t="s">
        <v>3395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3390</v>
      </c>
      <c r="N2338" s="1" t="n">
        <v>24.916</v>
      </c>
      <c r="O2338" s="1" t="n">
        <v>577.94</v>
      </c>
      <c r="P2338" s="0" t="s">
        <v>3222</v>
      </c>
    </row>
    <row r="2339" customFormat="false" ht="15" hidden="false" customHeight="true" outlineLevel="0" collapsed="false">
      <c r="A2339" s="1" t="n">
        <v>3</v>
      </c>
      <c r="B2339" s="18" t="n">
        <v>46192</v>
      </c>
      <c r="C2339" s="1" t="n">
        <v>100</v>
      </c>
      <c r="D2339" s="1" t="s">
        <v>3395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3391</v>
      </c>
      <c r="N2339" s="1" t="n">
        <v>39.22</v>
      </c>
      <c r="O2339" s="1" t="n">
        <v>939.09</v>
      </c>
      <c r="P2339" s="0" t="s">
        <v>3222</v>
      </c>
    </row>
    <row r="2340" customFormat="false" ht="15" hidden="false" customHeight="true" outlineLevel="0" collapsed="false">
      <c r="A2340" s="1" t="n">
        <v>3</v>
      </c>
      <c r="B2340" s="18" t="n">
        <v>46192</v>
      </c>
      <c r="C2340" s="1" t="n">
        <v>100</v>
      </c>
      <c r="D2340" s="1" t="s">
        <v>3395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3392</v>
      </c>
      <c r="N2340" s="1" t="n">
        <v>32.457</v>
      </c>
      <c r="O2340" s="1" t="n">
        <v>850.04</v>
      </c>
      <c r="P2340" s="0" t="s">
        <v>3222</v>
      </c>
    </row>
    <row r="2341" customFormat="false" ht="15" hidden="false" customHeight="true" outlineLevel="0" collapsed="false">
      <c r="A2341" s="1" t="n">
        <v>3</v>
      </c>
      <c r="B2341" s="18" t="n">
        <v>46192</v>
      </c>
      <c r="C2341" s="1" t="n">
        <v>100</v>
      </c>
      <c r="D2341" s="1" t="s">
        <v>3395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3393</v>
      </c>
      <c r="N2341" s="1" t="n">
        <v>14.862</v>
      </c>
      <c r="O2341" s="1" t="n">
        <v>378.11</v>
      </c>
      <c r="P2341" s="0" t="s">
        <v>3222</v>
      </c>
    </row>
    <row r="2342" customFormat="false" ht="15" hidden="false" customHeight="true" outlineLevel="0" collapsed="false">
      <c r="A2342" s="1" t="n">
        <v>3</v>
      </c>
      <c r="B2342" s="18" t="n">
        <v>46192</v>
      </c>
      <c r="C2342" s="1" t="n">
        <v>100</v>
      </c>
      <c r="D2342" s="1" t="s">
        <v>3395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3386</v>
      </c>
      <c r="N2342" s="1" t="n">
        <v>5.543</v>
      </c>
      <c r="O2342" s="1" t="n">
        <v>8.26</v>
      </c>
      <c r="P2342" s="0" t="s">
        <v>3222</v>
      </c>
    </row>
    <row r="2343" customFormat="false" ht="15" hidden="false" customHeight="true" outlineLevel="0" collapsed="false">
      <c r="A2343" s="1" t="n">
        <v>3</v>
      </c>
      <c r="B2343" s="18" t="n">
        <v>46192</v>
      </c>
      <c r="C2343" s="1" t="n">
        <v>100</v>
      </c>
      <c r="D2343" s="1" t="s">
        <v>3395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3387</v>
      </c>
      <c r="N2343" s="1" t="n">
        <v>7.708</v>
      </c>
      <c r="O2343" s="1" t="n">
        <v>17.25</v>
      </c>
      <c r="P2343" s="0" t="s">
        <v>3222</v>
      </c>
    </row>
    <row r="2344" customFormat="false" ht="15" hidden="false" customHeight="true" outlineLevel="0" collapsed="false">
      <c r="A2344" s="1" t="n">
        <v>3</v>
      </c>
      <c r="B2344" s="18" t="n">
        <v>46192</v>
      </c>
      <c r="C2344" s="1" t="n">
        <v>100</v>
      </c>
      <c r="D2344" s="1" t="s">
        <v>3395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3388</v>
      </c>
      <c r="N2344" s="1" t="n">
        <v>1.164</v>
      </c>
      <c r="O2344" s="1" t="n">
        <v>0</v>
      </c>
      <c r="P2344" s="0" t="s">
        <v>3222</v>
      </c>
    </row>
    <row r="2345" customFormat="false" ht="15" hidden="false" customHeight="true" outlineLevel="0" collapsed="false">
      <c r="A2345" s="1" t="n">
        <v>3</v>
      </c>
      <c r="B2345" s="18" t="n">
        <v>46192</v>
      </c>
      <c r="C2345" s="1" t="n">
        <v>171</v>
      </c>
      <c r="D2345" s="1" t="s">
        <v>3455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4387</v>
      </c>
      <c r="N2345" s="1" t="n">
        <v>15</v>
      </c>
      <c r="O2345" s="1" t="n">
        <v>98.85</v>
      </c>
      <c r="P2345" s="0" t="s">
        <v>3457</v>
      </c>
    </row>
    <row r="2346" customFormat="false" ht="15" hidden="false" customHeight="true" outlineLevel="0" collapsed="false">
      <c r="A2346" s="1" t="n">
        <v>3</v>
      </c>
      <c r="B2346" s="18" t="n">
        <v>46192</v>
      </c>
      <c r="C2346" s="1" t="n">
        <v>171</v>
      </c>
      <c r="D2346" s="1" t="s">
        <v>3455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4387</v>
      </c>
      <c r="N2346" s="1" t="n">
        <v>10</v>
      </c>
      <c r="O2346" s="1" t="n">
        <v>65.9</v>
      </c>
      <c r="P2346" s="0" t="s">
        <v>3457</v>
      </c>
    </row>
    <row r="2347" customFormat="false" ht="15" hidden="false" customHeight="true" outlineLevel="0" collapsed="false">
      <c r="A2347" s="1" t="n">
        <v>3</v>
      </c>
      <c r="B2347" s="18" t="n">
        <v>46193</v>
      </c>
      <c r="C2347" s="1" t="n">
        <v>1</v>
      </c>
      <c r="D2347" s="1" t="s">
        <v>3255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4388</v>
      </c>
      <c r="N2347" s="1" t="n">
        <v>40</v>
      </c>
      <c r="O2347" s="1" t="n">
        <v>112</v>
      </c>
      <c r="P2347" s="0" t="s">
        <v>3222</v>
      </c>
    </row>
    <row r="2348" customFormat="false" ht="15" hidden="false" customHeight="true" outlineLevel="0" collapsed="false">
      <c r="A2348" s="1" t="n">
        <v>3</v>
      </c>
      <c r="B2348" s="18" t="n">
        <v>46193</v>
      </c>
      <c r="C2348" s="1" t="n">
        <v>1</v>
      </c>
      <c r="D2348" s="1" t="s">
        <v>3255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3511</v>
      </c>
      <c r="N2348" s="1" t="n">
        <v>10</v>
      </c>
      <c r="O2348" s="1" t="n">
        <v>61</v>
      </c>
      <c r="P2348" s="0" t="s">
        <v>3222</v>
      </c>
    </row>
    <row r="2349" customFormat="false" ht="15" hidden="false" customHeight="true" outlineLevel="0" collapsed="false">
      <c r="A2349" s="1" t="n">
        <v>3</v>
      </c>
      <c r="B2349" s="18" t="n">
        <v>46193</v>
      </c>
      <c r="C2349" s="1" t="n">
        <v>1</v>
      </c>
      <c r="D2349" s="1" t="s">
        <v>3255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4389</v>
      </c>
      <c r="N2349" s="1" t="n">
        <v>150</v>
      </c>
      <c r="O2349" s="1" t="n">
        <v>1440</v>
      </c>
      <c r="P2349" s="0" t="s">
        <v>3222</v>
      </c>
    </row>
    <row r="2350" customFormat="false" ht="15" hidden="false" customHeight="true" outlineLevel="0" collapsed="false">
      <c r="A2350" s="1" t="n">
        <v>3</v>
      </c>
      <c r="B2350" s="18" t="n">
        <v>46193</v>
      </c>
      <c r="C2350" s="1" t="n">
        <v>1</v>
      </c>
      <c r="D2350" s="1" t="s">
        <v>3255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4390</v>
      </c>
      <c r="N2350" s="1" t="n">
        <v>24</v>
      </c>
      <c r="O2350" s="1" t="n">
        <v>194.4</v>
      </c>
      <c r="P2350" s="0" t="s">
        <v>3222</v>
      </c>
    </row>
    <row r="2351" customFormat="false" ht="15" hidden="false" customHeight="true" outlineLevel="0" collapsed="false">
      <c r="A2351" s="1" t="n">
        <v>3</v>
      </c>
      <c r="B2351" s="18" t="n">
        <v>46193</v>
      </c>
      <c r="C2351" s="1" t="n">
        <v>1</v>
      </c>
      <c r="D2351" s="1" t="s">
        <v>3255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4391</v>
      </c>
      <c r="N2351" s="1" t="n">
        <v>6</v>
      </c>
      <c r="O2351" s="1" t="n">
        <v>48.6</v>
      </c>
      <c r="P2351" s="0" t="s">
        <v>3222</v>
      </c>
    </row>
    <row r="2352" customFormat="false" ht="15" hidden="false" customHeight="true" outlineLevel="0" collapsed="false">
      <c r="A2352" s="1" t="n">
        <v>3</v>
      </c>
      <c r="B2352" s="18" t="n">
        <v>46193</v>
      </c>
      <c r="C2352" s="1" t="n">
        <v>1</v>
      </c>
      <c r="D2352" s="1" t="s">
        <v>3255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4392</v>
      </c>
      <c r="N2352" s="1" t="n">
        <v>6</v>
      </c>
      <c r="O2352" s="1" t="n">
        <v>77.4</v>
      </c>
      <c r="P2352" s="0" t="s">
        <v>3222</v>
      </c>
    </row>
    <row r="2353" customFormat="false" ht="15" hidden="false" customHeight="true" outlineLevel="0" collapsed="false">
      <c r="A2353" s="1" t="n">
        <v>3</v>
      </c>
      <c r="B2353" s="18" t="n">
        <v>46193</v>
      </c>
      <c r="C2353" s="1" t="n">
        <v>1</v>
      </c>
      <c r="D2353" s="1" t="s">
        <v>3255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4393</v>
      </c>
      <c r="N2353" s="1" t="n">
        <v>12</v>
      </c>
      <c r="O2353" s="1" t="n">
        <v>41.01</v>
      </c>
      <c r="P2353" s="0" t="s">
        <v>3222</v>
      </c>
    </row>
    <row r="2354" customFormat="false" ht="15" hidden="false" customHeight="true" outlineLevel="0" collapsed="false">
      <c r="A2354" s="1" t="n">
        <v>3</v>
      </c>
      <c r="B2354" s="18" t="n">
        <v>46193</v>
      </c>
      <c r="C2354" s="1" t="n">
        <v>1</v>
      </c>
      <c r="D2354" s="1" t="s">
        <v>3255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3837</v>
      </c>
      <c r="N2354" s="1" t="n">
        <v>240</v>
      </c>
      <c r="O2354" s="1" t="n">
        <v>738.03993</v>
      </c>
      <c r="P2354" s="0" t="s">
        <v>3222</v>
      </c>
    </row>
    <row r="2355" customFormat="false" ht="15" hidden="false" customHeight="true" outlineLevel="0" collapsed="false">
      <c r="A2355" s="1" t="n">
        <v>3</v>
      </c>
      <c r="B2355" s="18" t="n">
        <v>46193</v>
      </c>
      <c r="C2355" s="1" t="n">
        <v>1</v>
      </c>
      <c r="D2355" s="1" t="s">
        <v>3255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3839</v>
      </c>
      <c r="N2355" s="1" t="n">
        <v>240</v>
      </c>
      <c r="O2355" s="1" t="n">
        <v>738.020146</v>
      </c>
      <c r="P2355" s="0" t="s">
        <v>3222</v>
      </c>
    </row>
    <row r="2356" customFormat="false" ht="15" hidden="false" customHeight="true" outlineLevel="0" collapsed="false">
      <c r="A2356" s="1" t="n">
        <v>3</v>
      </c>
      <c r="B2356" s="18" t="n">
        <v>46193</v>
      </c>
      <c r="C2356" s="1" t="n">
        <v>1</v>
      </c>
      <c r="D2356" s="1" t="s">
        <v>3255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3844</v>
      </c>
      <c r="N2356" s="1" t="n">
        <v>96</v>
      </c>
      <c r="O2356" s="1" t="n">
        <v>410.340035</v>
      </c>
      <c r="P2356" s="0" t="s">
        <v>3222</v>
      </c>
    </row>
    <row r="2357" customFormat="false" ht="15" hidden="false" customHeight="true" outlineLevel="0" collapsed="false">
      <c r="A2357" s="1" t="n">
        <v>3</v>
      </c>
      <c r="B2357" s="18" t="n">
        <v>46193</v>
      </c>
      <c r="C2357" s="1" t="n">
        <v>1</v>
      </c>
      <c r="D2357" s="1" t="s">
        <v>3255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4394</v>
      </c>
      <c r="N2357" s="1" t="n">
        <v>48</v>
      </c>
      <c r="O2357" s="1" t="n">
        <v>275.8801</v>
      </c>
      <c r="P2357" s="0" t="s">
        <v>3222</v>
      </c>
    </row>
    <row r="2358" customFormat="false" ht="15" hidden="false" customHeight="true" outlineLevel="0" collapsed="false">
      <c r="A2358" s="1" t="n">
        <v>3</v>
      </c>
      <c r="B2358" s="18" t="n">
        <v>46193</v>
      </c>
      <c r="C2358" s="1" t="n">
        <v>1</v>
      </c>
      <c r="D2358" s="1" t="s">
        <v>3255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4395</v>
      </c>
      <c r="N2358" s="1" t="n">
        <v>72</v>
      </c>
      <c r="O2358" s="1" t="n">
        <v>320.099978</v>
      </c>
      <c r="P2358" s="0" t="s">
        <v>3222</v>
      </c>
    </row>
    <row r="2359" customFormat="false" ht="15" hidden="false" customHeight="true" outlineLevel="0" collapsed="false">
      <c r="A2359" s="1" t="n">
        <v>3</v>
      </c>
      <c r="B2359" s="18" t="n">
        <v>46193</v>
      </c>
      <c r="C2359" s="1" t="n">
        <v>1</v>
      </c>
      <c r="D2359" s="1" t="s">
        <v>3255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3850</v>
      </c>
      <c r="N2359" s="1" t="n">
        <v>24</v>
      </c>
      <c r="O2359" s="1" t="n">
        <v>82.150004</v>
      </c>
      <c r="P2359" s="0" t="s">
        <v>3222</v>
      </c>
    </row>
    <row r="2360" customFormat="false" ht="15" hidden="false" customHeight="true" outlineLevel="0" collapsed="false">
      <c r="A2360" s="1" t="n">
        <v>3</v>
      </c>
      <c r="B2360" s="18" t="n">
        <v>46193</v>
      </c>
      <c r="C2360" s="1" t="n">
        <v>1</v>
      </c>
      <c r="D2360" s="1" t="s">
        <v>3255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3852</v>
      </c>
      <c r="N2360" s="1" t="n">
        <v>48</v>
      </c>
      <c r="O2360" s="1" t="n">
        <v>287.770006</v>
      </c>
      <c r="P2360" s="0" t="s">
        <v>3222</v>
      </c>
    </row>
    <row r="2361" customFormat="false" ht="15" hidden="false" customHeight="true" outlineLevel="0" collapsed="false">
      <c r="A2361" s="1" t="n">
        <v>3</v>
      </c>
      <c r="B2361" s="18" t="n">
        <v>46193</v>
      </c>
      <c r="C2361" s="1" t="n">
        <v>1</v>
      </c>
      <c r="D2361" s="1" t="s">
        <v>3255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3495</v>
      </c>
      <c r="N2361" s="1" t="n">
        <v>60</v>
      </c>
      <c r="O2361" s="1" t="n">
        <v>220.479869</v>
      </c>
      <c r="P2361" s="0" t="s">
        <v>3222</v>
      </c>
    </row>
    <row r="2362" customFormat="false" ht="15" hidden="false" customHeight="true" outlineLevel="0" collapsed="false">
      <c r="A2362" s="1" t="n">
        <v>3</v>
      </c>
      <c r="B2362" s="18" t="n">
        <v>46193</v>
      </c>
      <c r="C2362" s="1" t="n">
        <v>1</v>
      </c>
      <c r="D2362" s="1" t="s">
        <v>3255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3853</v>
      </c>
      <c r="N2362" s="1" t="n">
        <v>120</v>
      </c>
      <c r="O2362" s="1" t="n">
        <v>788.450138</v>
      </c>
      <c r="P2362" s="0" t="s">
        <v>3222</v>
      </c>
    </row>
    <row r="2363" customFormat="false" ht="15" hidden="false" customHeight="true" outlineLevel="0" collapsed="false">
      <c r="A2363" s="1" t="n">
        <v>3</v>
      </c>
      <c r="B2363" s="18" t="n">
        <v>46193</v>
      </c>
      <c r="C2363" s="1" t="n">
        <v>2</v>
      </c>
      <c r="D2363" s="1" t="s">
        <v>3220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3221</v>
      </c>
      <c r="N2363" s="1" t="n">
        <v>14</v>
      </c>
      <c r="O2363" s="1" t="n">
        <v>35</v>
      </c>
      <c r="P2363" s="0" t="s">
        <v>3222</v>
      </c>
    </row>
    <row r="2364" customFormat="false" ht="15" hidden="false" customHeight="true" outlineLevel="0" collapsed="false">
      <c r="A2364" s="1" t="n">
        <v>3</v>
      </c>
      <c r="B2364" s="18" t="n">
        <v>46193</v>
      </c>
      <c r="C2364" s="1" t="n">
        <v>2</v>
      </c>
      <c r="D2364" s="1" t="s">
        <v>3220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3223</v>
      </c>
      <c r="N2364" s="1" t="n">
        <v>120</v>
      </c>
      <c r="O2364" s="1" t="n">
        <v>240</v>
      </c>
      <c r="P2364" s="0" t="s">
        <v>3222</v>
      </c>
    </row>
    <row r="2365" customFormat="false" ht="15" hidden="false" customHeight="true" outlineLevel="0" collapsed="false">
      <c r="A2365" s="1" t="n">
        <v>3</v>
      </c>
      <c r="B2365" s="18" t="n">
        <v>46193</v>
      </c>
      <c r="C2365" s="1" t="n">
        <v>2</v>
      </c>
      <c r="D2365" s="1" t="s">
        <v>3220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3224</v>
      </c>
      <c r="N2365" s="1" t="n">
        <v>12</v>
      </c>
      <c r="O2365" s="1" t="n">
        <v>84</v>
      </c>
      <c r="P2365" s="0" t="s">
        <v>3222</v>
      </c>
    </row>
    <row r="2366" customFormat="false" ht="15" hidden="false" customHeight="true" outlineLevel="0" collapsed="false">
      <c r="A2366" s="1" t="n">
        <v>3</v>
      </c>
      <c r="B2366" s="18" t="n">
        <v>46193</v>
      </c>
      <c r="C2366" s="1" t="n">
        <v>2</v>
      </c>
      <c r="D2366" s="1" t="s">
        <v>3220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3225</v>
      </c>
      <c r="N2366" s="1" t="n">
        <v>40</v>
      </c>
      <c r="O2366" s="1" t="n">
        <v>240</v>
      </c>
      <c r="P2366" s="0" t="s">
        <v>3222</v>
      </c>
    </row>
    <row r="2367" customFormat="false" ht="15" hidden="false" customHeight="true" outlineLevel="0" collapsed="false">
      <c r="A2367" s="1" t="n">
        <v>3</v>
      </c>
      <c r="B2367" s="18" t="n">
        <v>46193</v>
      </c>
      <c r="C2367" s="1" t="n">
        <v>6</v>
      </c>
      <c r="D2367" s="1" t="s">
        <v>3227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3221</v>
      </c>
      <c r="N2367" s="1" t="n">
        <v>14</v>
      </c>
      <c r="O2367" s="1" t="n">
        <v>35</v>
      </c>
      <c r="P2367" s="0" t="s">
        <v>3222</v>
      </c>
    </row>
    <row r="2368" customFormat="false" ht="15" hidden="false" customHeight="true" outlineLevel="0" collapsed="false">
      <c r="A2368" s="1" t="n">
        <v>3</v>
      </c>
      <c r="B2368" s="18" t="n">
        <v>46193</v>
      </c>
      <c r="C2368" s="1" t="n">
        <v>6</v>
      </c>
      <c r="D2368" s="1" t="s">
        <v>3227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3223</v>
      </c>
      <c r="N2368" s="1" t="n">
        <v>120</v>
      </c>
      <c r="O2368" s="1" t="n">
        <v>240</v>
      </c>
      <c r="P2368" s="0" t="s">
        <v>3222</v>
      </c>
    </row>
    <row r="2369" customFormat="false" ht="15" hidden="false" customHeight="true" outlineLevel="0" collapsed="false">
      <c r="A2369" s="1" t="n">
        <v>3</v>
      </c>
      <c r="B2369" s="18" t="n">
        <v>46193</v>
      </c>
      <c r="C2369" s="1" t="n">
        <v>6</v>
      </c>
      <c r="D2369" s="1" t="s">
        <v>3227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3224</v>
      </c>
      <c r="N2369" s="1" t="n">
        <v>12</v>
      </c>
      <c r="O2369" s="1" t="n">
        <v>84</v>
      </c>
      <c r="P2369" s="0" t="s">
        <v>3222</v>
      </c>
    </row>
    <row r="2370" customFormat="false" ht="15" hidden="false" customHeight="true" outlineLevel="0" collapsed="false">
      <c r="A2370" s="1" t="n">
        <v>3</v>
      </c>
      <c r="B2370" s="18" t="n">
        <v>46193</v>
      </c>
      <c r="C2370" s="1" t="n">
        <v>6</v>
      </c>
      <c r="D2370" s="1" t="s">
        <v>3227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3225</v>
      </c>
      <c r="N2370" s="1" t="n">
        <v>40</v>
      </c>
      <c r="O2370" s="1" t="n">
        <v>240</v>
      </c>
      <c r="P2370" s="0" t="s">
        <v>3222</v>
      </c>
    </row>
    <row r="2371" customFormat="false" ht="15" hidden="false" customHeight="true" outlineLevel="0" collapsed="false">
      <c r="A2371" s="1" t="n">
        <v>3</v>
      </c>
      <c r="B2371" s="18" t="n">
        <v>46193</v>
      </c>
      <c r="C2371" s="1" t="n">
        <v>11</v>
      </c>
      <c r="D2371" s="1" t="s">
        <v>3228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4396</v>
      </c>
      <c r="N2371" s="1" t="n">
        <v>72</v>
      </c>
      <c r="O2371" s="1" t="n">
        <v>129.95</v>
      </c>
      <c r="P2371" s="0" t="s">
        <v>3222</v>
      </c>
    </row>
    <row r="2372" customFormat="false" ht="15" hidden="false" customHeight="true" outlineLevel="0" collapsed="false">
      <c r="A2372" s="1" t="n">
        <v>3</v>
      </c>
      <c r="B2372" s="18" t="n">
        <v>46193</v>
      </c>
      <c r="C2372" s="1" t="n">
        <v>11</v>
      </c>
      <c r="D2372" s="1" t="s">
        <v>3228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4397</v>
      </c>
      <c r="N2372" s="1" t="n">
        <v>6</v>
      </c>
      <c r="O2372" s="1" t="n">
        <v>93.95</v>
      </c>
      <c r="P2372" s="0" t="s">
        <v>3222</v>
      </c>
    </row>
    <row r="2373" customFormat="false" ht="15" hidden="false" customHeight="true" outlineLevel="0" collapsed="false">
      <c r="A2373" s="1" t="n">
        <v>3</v>
      </c>
      <c r="B2373" s="18" t="n">
        <v>46193</v>
      </c>
      <c r="C2373" s="1" t="n">
        <v>11</v>
      </c>
      <c r="D2373" s="1" t="s">
        <v>3228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4398</v>
      </c>
      <c r="N2373" s="1" t="n">
        <v>36</v>
      </c>
      <c r="O2373" s="1" t="n">
        <v>128.85</v>
      </c>
      <c r="P2373" s="0" t="s">
        <v>3222</v>
      </c>
    </row>
    <row r="2374" customFormat="false" ht="15" hidden="false" customHeight="true" outlineLevel="0" collapsed="false">
      <c r="A2374" s="1" t="n">
        <v>3</v>
      </c>
      <c r="B2374" s="18" t="n">
        <v>46193</v>
      </c>
      <c r="C2374" s="1" t="n">
        <v>11</v>
      </c>
      <c r="D2374" s="1" t="s">
        <v>3228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4399</v>
      </c>
      <c r="N2374" s="1" t="n">
        <v>36</v>
      </c>
      <c r="O2374" s="1" t="n">
        <v>128.85</v>
      </c>
      <c r="P2374" s="0" t="s">
        <v>3222</v>
      </c>
    </row>
    <row r="2375" customFormat="false" ht="15" hidden="false" customHeight="true" outlineLevel="0" collapsed="false">
      <c r="A2375" s="1" t="n">
        <v>3</v>
      </c>
      <c r="B2375" s="18" t="n">
        <v>46193</v>
      </c>
      <c r="C2375" s="1" t="n">
        <v>11</v>
      </c>
      <c r="D2375" s="1" t="s">
        <v>3228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4400</v>
      </c>
      <c r="N2375" s="1" t="n">
        <v>12</v>
      </c>
      <c r="O2375" s="1" t="n">
        <v>20.95</v>
      </c>
      <c r="P2375" s="0" t="s">
        <v>3222</v>
      </c>
    </row>
    <row r="2376" customFormat="false" ht="15" hidden="false" customHeight="true" outlineLevel="0" collapsed="false">
      <c r="A2376" s="1" t="n">
        <v>3</v>
      </c>
      <c r="B2376" s="18" t="n">
        <v>46193</v>
      </c>
      <c r="C2376" s="1" t="n">
        <v>11</v>
      </c>
      <c r="D2376" s="1" t="s">
        <v>3228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4401</v>
      </c>
      <c r="N2376" s="1" t="n">
        <v>12</v>
      </c>
      <c r="O2376" s="1" t="n">
        <v>26.95</v>
      </c>
      <c r="P2376" s="0" t="s">
        <v>3222</v>
      </c>
    </row>
    <row r="2377" customFormat="false" ht="15" hidden="false" customHeight="true" outlineLevel="0" collapsed="false">
      <c r="A2377" s="1" t="n">
        <v>3</v>
      </c>
      <c r="B2377" s="18" t="n">
        <v>46193</v>
      </c>
      <c r="C2377" s="1" t="n">
        <v>11</v>
      </c>
      <c r="D2377" s="1" t="s">
        <v>3228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4402</v>
      </c>
      <c r="N2377" s="1" t="n">
        <v>12</v>
      </c>
      <c r="O2377" s="1" t="n">
        <v>24.95</v>
      </c>
      <c r="P2377" s="0" t="s">
        <v>3222</v>
      </c>
    </row>
    <row r="2378" customFormat="false" ht="15" hidden="false" customHeight="true" outlineLevel="0" collapsed="false">
      <c r="A2378" s="1" t="n">
        <v>3</v>
      </c>
      <c r="B2378" s="18" t="n">
        <v>46193</v>
      </c>
      <c r="C2378" s="1" t="n">
        <v>11</v>
      </c>
      <c r="D2378" s="1" t="s">
        <v>3228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4403</v>
      </c>
      <c r="N2378" s="1" t="n">
        <v>36</v>
      </c>
      <c r="O2378" s="1" t="n">
        <v>128.85</v>
      </c>
      <c r="P2378" s="0" t="s">
        <v>3222</v>
      </c>
    </row>
    <row r="2379" customFormat="false" ht="15" hidden="false" customHeight="true" outlineLevel="0" collapsed="false">
      <c r="A2379" s="1" t="n">
        <v>3</v>
      </c>
      <c r="B2379" s="18" t="n">
        <v>46193</v>
      </c>
      <c r="C2379" s="1" t="n">
        <v>11</v>
      </c>
      <c r="D2379" s="1" t="s">
        <v>3228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4404</v>
      </c>
      <c r="N2379" s="1" t="n">
        <v>12</v>
      </c>
      <c r="O2379" s="1" t="n">
        <v>20.95</v>
      </c>
      <c r="P2379" s="0" t="s">
        <v>3222</v>
      </c>
    </row>
    <row r="2380" customFormat="false" ht="15" hidden="false" customHeight="true" outlineLevel="0" collapsed="false">
      <c r="A2380" s="1" t="n">
        <v>3</v>
      </c>
      <c r="B2380" s="18" t="n">
        <v>46193</v>
      </c>
      <c r="C2380" s="1" t="n">
        <v>11</v>
      </c>
      <c r="D2380" s="1" t="s">
        <v>3228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4405</v>
      </c>
      <c r="N2380" s="1" t="n">
        <v>12</v>
      </c>
      <c r="O2380" s="1" t="n">
        <v>24.95</v>
      </c>
      <c r="P2380" s="0" t="s">
        <v>3222</v>
      </c>
    </row>
    <row r="2381" customFormat="false" ht="15" hidden="false" customHeight="true" outlineLevel="0" collapsed="false">
      <c r="A2381" s="1" t="n">
        <v>3</v>
      </c>
      <c r="B2381" s="18" t="n">
        <v>46193</v>
      </c>
      <c r="C2381" s="1" t="n">
        <v>11</v>
      </c>
      <c r="D2381" s="1" t="s">
        <v>3228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4406</v>
      </c>
      <c r="N2381" s="1" t="n">
        <v>12</v>
      </c>
      <c r="O2381" s="1" t="n">
        <v>74.95</v>
      </c>
      <c r="P2381" s="0" t="s">
        <v>3222</v>
      </c>
    </row>
    <row r="2382" customFormat="false" ht="15" hidden="false" customHeight="true" outlineLevel="0" collapsed="false">
      <c r="A2382" s="1" t="n">
        <v>3</v>
      </c>
      <c r="B2382" s="18" t="n">
        <v>46193</v>
      </c>
      <c r="C2382" s="1" t="n">
        <v>11</v>
      </c>
      <c r="D2382" s="1" t="s">
        <v>3228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4407</v>
      </c>
      <c r="N2382" s="1" t="n">
        <v>24</v>
      </c>
      <c r="O2382" s="1" t="n">
        <v>38.95</v>
      </c>
      <c r="P2382" s="0" t="s">
        <v>3222</v>
      </c>
    </row>
    <row r="2383" customFormat="false" ht="15" hidden="false" customHeight="true" outlineLevel="0" collapsed="false">
      <c r="A2383" s="1" t="n">
        <v>3</v>
      </c>
      <c r="B2383" s="18" t="n">
        <v>46193</v>
      </c>
      <c r="C2383" s="1" t="n">
        <v>11</v>
      </c>
      <c r="D2383" s="1" t="s">
        <v>3228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4408</v>
      </c>
      <c r="N2383" s="1" t="n">
        <v>24</v>
      </c>
      <c r="O2383" s="1" t="n">
        <v>155.9</v>
      </c>
      <c r="P2383" s="0" t="s">
        <v>3222</v>
      </c>
    </row>
    <row r="2384" customFormat="false" ht="15" hidden="false" customHeight="true" outlineLevel="0" collapsed="false">
      <c r="A2384" s="1" t="n">
        <v>3</v>
      </c>
      <c r="B2384" s="18" t="n">
        <v>46193</v>
      </c>
      <c r="C2384" s="1" t="n">
        <v>11</v>
      </c>
      <c r="D2384" s="1" t="s">
        <v>3228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4409</v>
      </c>
      <c r="N2384" s="1" t="n">
        <v>12</v>
      </c>
      <c r="O2384" s="1" t="n">
        <v>94.95</v>
      </c>
      <c r="P2384" s="0" t="s">
        <v>3222</v>
      </c>
    </row>
    <row r="2385" customFormat="false" ht="15" hidden="false" customHeight="true" outlineLevel="0" collapsed="false">
      <c r="A2385" s="1" t="n">
        <v>3</v>
      </c>
      <c r="B2385" s="18" t="n">
        <v>46193</v>
      </c>
      <c r="C2385" s="1" t="n">
        <v>11</v>
      </c>
      <c r="D2385" s="1" t="s">
        <v>3228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4410</v>
      </c>
      <c r="N2385" s="1" t="n">
        <v>24</v>
      </c>
      <c r="O2385" s="1" t="n">
        <v>58.95</v>
      </c>
      <c r="P2385" s="0" t="s">
        <v>3222</v>
      </c>
    </row>
    <row r="2386" customFormat="false" ht="15" hidden="false" customHeight="true" outlineLevel="0" collapsed="false">
      <c r="A2386" s="1" t="n">
        <v>3</v>
      </c>
      <c r="B2386" s="18" t="n">
        <v>46193</v>
      </c>
      <c r="C2386" s="1" t="n">
        <v>11</v>
      </c>
      <c r="D2386" s="1" t="s">
        <v>3228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4411</v>
      </c>
      <c r="N2386" s="1" t="n">
        <v>36</v>
      </c>
      <c r="O2386" s="1" t="n">
        <v>110.85</v>
      </c>
      <c r="P2386" s="0" t="s">
        <v>3222</v>
      </c>
    </row>
    <row r="2387" customFormat="false" ht="15" hidden="false" customHeight="true" outlineLevel="0" collapsed="false">
      <c r="A2387" s="1" t="n">
        <v>3</v>
      </c>
      <c r="B2387" s="18" t="n">
        <v>46193</v>
      </c>
      <c r="C2387" s="1" t="n">
        <v>11</v>
      </c>
      <c r="D2387" s="1" t="s">
        <v>3228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4412</v>
      </c>
      <c r="N2387" s="1" t="n">
        <v>24</v>
      </c>
      <c r="O2387" s="1" t="n">
        <v>38.95</v>
      </c>
      <c r="P2387" s="0" t="s">
        <v>3222</v>
      </c>
    </row>
    <row r="2388" customFormat="false" ht="15" hidden="false" customHeight="true" outlineLevel="0" collapsed="false">
      <c r="A2388" s="1" t="n">
        <v>3</v>
      </c>
      <c r="B2388" s="18" t="n">
        <v>46193</v>
      </c>
      <c r="C2388" s="1" t="n">
        <v>11</v>
      </c>
      <c r="D2388" s="1" t="s">
        <v>3228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4413</v>
      </c>
      <c r="N2388" s="1" t="n">
        <v>24</v>
      </c>
      <c r="O2388" s="1" t="n">
        <v>85.9</v>
      </c>
      <c r="P2388" s="0" t="s">
        <v>3222</v>
      </c>
    </row>
    <row r="2389" customFormat="false" ht="15" hidden="false" customHeight="true" outlineLevel="0" collapsed="false">
      <c r="A2389" s="1" t="n">
        <v>3</v>
      </c>
      <c r="B2389" s="18" t="n">
        <v>46193</v>
      </c>
      <c r="C2389" s="1" t="n">
        <v>11</v>
      </c>
      <c r="D2389" s="1" t="s">
        <v>3228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4414</v>
      </c>
      <c r="N2389" s="1" t="n">
        <v>36</v>
      </c>
      <c r="O2389" s="1" t="n">
        <v>332.85</v>
      </c>
      <c r="P2389" s="0" t="s">
        <v>3222</v>
      </c>
    </row>
    <row r="2390" customFormat="false" ht="15" hidden="false" customHeight="true" outlineLevel="0" collapsed="false">
      <c r="A2390" s="1" t="n">
        <v>3</v>
      </c>
      <c r="B2390" s="18" t="n">
        <v>46193</v>
      </c>
      <c r="C2390" s="1" t="n">
        <v>11</v>
      </c>
      <c r="D2390" s="1" t="s">
        <v>3228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4415</v>
      </c>
      <c r="N2390" s="1" t="n">
        <v>24</v>
      </c>
      <c r="O2390" s="1" t="n">
        <v>99.99</v>
      </c>
      <c r="P2390" s="0" t="s">
        <v>3222</v>
      </c>
    </row>
    <row r="2391" customFormat="false" ht="15" hidden="false" customHeight="true" outlineLevel="0" collapsed="false">
      <c r="A2391" s="1" t="n">
        <v>3</v>
      </c>
      <c r="B2391" s="18" t="n">
        <v>46193</v>
      </c>
      <c r="C2391" s="1" t="n">
        <v>11</v>
      </c>
      <c r="D2391" s="1" t="s">
        <v>3228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4416</v>
      </c>
      <c r="N2391" s="1" t="n">
        <v>12</v>
      </c>
      <c r="O2391" s="1" t="n">
        <v>69.95</v>
      </c>
      <c r="P2391" s="0" t="s">
        <v>3222</v>
      </c>
    </row>
    <row r="2392" customFormat="false" ht="15" hidden="false" customHeight="true" outlineLevel="0" collapsed="false">
      <c r="A2392" s="1" t="n">
        <v>3</v>
      </c>
      <c r="B2392" s="18" t="n">
        <v>46193</v>
      </c>
      <c r="C2392" s="1" t="n">
        <v>11</v>
      </c>
      <c r="D2392" s="1" t="s">
        <v>3228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4417</v>
      </c>
      <c r="N2392" s="1" t="n">
        <v>12</v>
      </c>
      <c r="O2392" s="1" t="n">
        <v>99.95</v>
      </c>
      <c r="P2392" s="0" t="s">
        <v>3222</v>
      </c>
    </row>
    <row r="2393" customFormat="false" ht="15" hidden="false" customHeight="true" outlineLevel="0" collapsed="false">
      <c r="A2393" s="1" t="n">
        <v>3</v>
      </c>
      <c r="B2393" s="18" t="n">
        <v>46193</v>
      </c>
      <c r="C2393" s="1" t="n">
        <v>11</v>
      </c>
      <c r="D2393" s="1" t="s">
        <v>3228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4418</v>
      </c>
      <c r="N2393" s="1" t="n">
        <v>24</v>
      </c>
      <c r="O2393" s="1" t="n">
        <v>99.99</v>
      </c>
      <c r="P2393" s="0" t="s">
        <v>3222</v>
      </c>
    </row>
    <row r="2394" customFormat="false" ht="15" hidden="false" customHeight="true" outlineLevel="0" collapsed="false">
      <c r="A2394" s="1" t="n">
        <v>3</v>
      </c>
      <c r="B2394" s="18" t="n">
        <v>46193</v>
      </c>
      <c r="C2394" s="1" t="n">
        <v>11</v>
      </c>
      <c r="D2394" s="1" t="s">
        <v>3228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4419</v>
      </c>
      <c r="N2394" s="1" t="n">
        <v>24</v>
      </c>
      <c r="O2394" s="1" t="n">
        <v>74.95</v>
      </c>
      <c r="P2394" s="0" t="s">
        <v>3222</v>
      </c>
    </row>
    <row r="2395" customFormat="false" ht="15" hidden="false" customHeight="true" outlineLevel="0" collapsed="false">
      <c r="A2395" s="1" t="n">
        <v>3</v>
      </c>
      <c r="B2395" s="18" t="n">
        <v>46193</v>
      </c>
      <c r="C2395" s="1" t="n">
        <v>11</v>
      </c>
      <c r="D2395" s="1" t="s">
        <v>3228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4420</v>
      </c>
      <c r="N2395" s="1" t="n">
        <v>12</v>
      </c>
      <c r="O2395" s="1" t="n">
        <v>54.98</v>
      </c>
      <c r="P2395" s="0" t="s">
        <v>3222</v>
      </c>
    </row>
    <row r="2396" customFormat="false" ht="15" hidden="false" customHeight="true" outlineLevel="0" collapsed="false">
      <c r="A2396" s="1" t="n">
        <v>3</v>
      </c>
      <c r="B2396" s="18" t="n">
        <v>46193</v>
      </c>
      <c r="C2396" s="1" t="n">
        <v>11</v>
      </c>
      <c r="D2396" s="1" t="s">
        <v>3228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4421</v>
      </c>
      <c r="N2396" s="1" t="n">
        <v>12</v>
      </c>
      <c r="O2396" s="1" t="n">
        <v>54.98</v>
      </c>
      <c r="P2396" s="0" t="s">
        <v>3222</v>
      </c>
    </row>
    <row r="2397" customFormat="false" ht="15" hidden="false" customHeight="true" outlineLevel="0" collapsed="false">
      <c r="A2397" s="1" t="n">
        <v>3</v>
      </c>
      <c r="B2397" s="18" t="n">
        <v>46193</v>
      </c>
      <c r="C2397" s="1" t="n">
        <v>11</v>
      </c>
      <c r="D2397" s="1" t="s">
        <v>3228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3752</v>
      </c>
      <c r="N2397" s="1" t="n">
        <v>24</v>
      </c>
      <c r="O2397" s="1" t="n">
        <v>195.95</v>
      </c>
      <c r="P2397" s="0" t="s">
        <v>3222</v>
      </c>
    </row>
    <row r="2398" customFormat="false" ht="15" hidden="false" customHeight="true" outlineLevel="0" collapsed="false">
      <c r="A2398" s="1" t="n">
        <v>3</v>
      </c>
      <c r="B2398" s="18" t="n">
        <v>46193</v>
      </c>
      <c r="C2398" s="1" t="n">
        <v>11</v>
      </c>
      <c r="D2398" s="1" t="s">
        <v>3228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3736</v>
      </c>
      <c r="N2398" s="1" t="n">
        <v>24</v>
      </c>
      <c r="O2398" s="1" t="n">
        <v>185.8</v>
      </c>
      <c r="P2398" s="0" t="s">
        <v>3222</v>
      </c>
    </row>
    <row r="2399" customFormat="false" ht="15" hidden="false" customHeight="true" outlineLevel="0" collapsed="false">
      <c r="A2399" s="1" t="n">
        <v>3</v>
      </c>
      <c r="B2399" s="18" t="n">
        <v>46193</v>
      </c>
      <c r="C2399" s="1" t="n">
        <v>11</v>
      </c>
      <c r="D2399" s="1" t="s">
        <v>3228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4422</v>
      </c>
      <c r="N2399" s="1" t="n">
        <v>12</v>
      </c>
      <c r="O2399" s="1" t="n">
        <v>51.95</v>
      </c>
      <c r="P2399" s="0" t="s">
        <v>3222</v>
      </c>
    </row>
    <row r="2400" customFormat="false" ht="15" hidden="false" customHeight="true" outlineLevel="0" collapsed="false">
      <c r="A2400" s="1" t="n">
        <v>3</v>
      </c>
      <c r="B2400" s="18" t="n">
        <v>46193</v>
      </c>
      <c r="C2400" s="1" t="n">
        <v>11</v>
      </c>
      <c r="D2400" s="1" t="s">
        <v>3228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4423</v>
      </c>
      <c r="N2400" s="1" t="n">
        <v>24</v>
      </c>
      <c r="O2400" s="1" t="n">
        <v>58.95</v>
      </c>
      <c r="P2400" s="0" t="s">
        <v>3222</v>
      </c>
    </row>
    <row r="2401" customFormat="false" ht="15" hidden="false" customHeight="true" outlineLevel="0" collapsed="false">
      <c r="A2401" s="1" t="n">
        <v>3</v>
      </c>
      <c r="B2401" s="18" t="n">
        <v>46193</v>
      </c>
      <c r="C2401" s="1" t="n">
        <v>11</v>
      </c>
      <c r="D2401" s="1" t="s">
        <v>3228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4424</v>
      </c>
      <c r="N2401" s="1" t="n">
        <v>40</v>
      </c>
      <c r="O2401" s="1" t="n">
        <v>221.9</v>
      </c>
      <c r="P2401" s="0" t="s">
        <v>3222</v>
      </c>
    </row>
    <row r="2402" customFormat="false" ht="15" hidden="false" customHeight="true" outlineLevel="0" collapsed="false">
      <c r="A2402" s="1" t="n">
        <v>3</v>
      </c>
      <c r="B2402" s="18" t="n">
        <v>46193</v>
      </c>
      <c r="C2402" s="1" t="n">
        <v>11</v>
      </c>
      <c r="D2402" s="1" t="s">
        <v>3228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4425</v>
      </c>
      <c r="N2402" s="1" t="n">
        <v>40</v>
      </c>
      <c r="O2402" s="1" t="n">
        <v>221.9</v>
      </c>
      <c r="P2402" s="0" t="s">
        <v>3222</v>
      </c>
    </row>
    <row r="2403" customFormat="false" ht="15" hidden="false" customHeight="true" outlineLevel="0" collapsed="false">
      <c r="A2403" s="1" t="n">
        <v>3</v>
      </c>
      <c r="B2403" s="18" t="n">
        <v>46193</v>
      </c>
      <c r="C2403" s="1" t="n">
        <v>11</v>
      </c>
      <c r="D2403" s="1" t="s">
        <v>3228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4426</v>
      </c>
      <c r="N2403" s="1" t="n">
        <v>50</v>
      </c>
      <c r="O2403" s="1" t="n">
        <v>95.95</v>
      </c>
      <c r="P2403" s="0" t="s">
        <v>3222</v>
      </c>
    </row>
    <row r="2404" customFormat="false" ht="15" hidden="false" customHeight="true" outlineLevel="0" collapsed="false">
      <c r="A2404" s="1" t="n">
        <v>3</v>
      </c>
      <c r="B2404" s="18" t="n">
        <v>46193</v>
      </c>
      <c r="C2404" s="1" t="n">
        <v>11</v>
      </c>
      <c r="D2404" s="1" t="s">
        <v>3228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4427</v>
      </c>
      <c r="N2404" s="1" t="n">
        <v>24</v>
      </c>
      <c r="O2404" s="1" t="n">
        <v>38.95</v>
      </c>
      <c r="P2404" s="0" t="s">
        <v>3222</v>
      </c>
    </row>
    <row r="2405" customFormat="false" ht="15" hidden="false" customHeight="true" outlineLevel="0" collapsed="false">
      <c r="A2405" s="1" t="n">
        <v>3</v>
      </c>
      <c r="B2405" s="18" t="n">
        <v>46193</v>
      </c>
      <c r="C2405" s="1" t="n">
        <v>11</v>
      </c>
      <c r="D2405" s="1" t="s">
        <v>3228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4428</v>
      </c>
      <c r="N2405" s="1" t="n">
        <v>24</v>
      </c>
      <c r="O2405" s="1" t="n">
        <v>74.95</v>
      </c>
      <c r="P2405" s="0" t="s">
        <v>3222</v>
      </c>
    </row>
    <row r="2406" customFormat="false" ht="15" hidden="false" customHeight="true" outlineLevel="0" collapsed="false">
      <c r="A2406" s="1" t="n">
        <v>3</v>
      </c>
      <c r="B2406" s="18" t="n">
        <v>46193</v>
      </c>
      <c r="C2406" s="1" t="n">
        <v>11</v>
      </c>
      <c r="D2406" s="1" t="s">
        <v>3228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4429</v>
      </c>
      <c r="N2406" s="1" t="n">
        <v>24</v>
      </c>
      <c r="O2406" s="1" t="n">
        <v>153.9</v>
      </c>
      <c r="P2406" s="0" t="s">
        <v>3222</v>
      </c>
    </row>
    <row r="2407" customFormat="false" ht="15" hidden="false" customHeight="true" outlineLevel="0" collapsed="false">
      <c r="A2407" s="1" t="n">
        <v>3</v>
      </c>
      <c r="B2407" s="18" t="n">
        <v>46193</v>
      </c>
      <c r="C2407" s="1" t="n">
        <v>11</v>
      </c>
      <c r="D2407" s="1" t="s">
        <v>3228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4430</v>
      </c>
      <c r="N2407" s="1" t="n">
        <v>24</v>
      </c>
      <c r="O2407" s="1" t="n">
        <v>164.95</v>
      </c>
      <c r="P2407" s="0" t="s">
        <v>3222</v>
      </c>
    </row>
    <row r="2408" customFormat="false" ht="15" hidden="false" customHeight="true" outlineLevel="0" collapsed="false">
      <c r="A2408" s="1" t="n">
        <v>3</v>
      </c>
      <c r="B2408" s="18" t="n">
        <v>46193</v>
      </c>
      <c r="C2408" s="1" t="n">
        <v>11</v>
      </c>
      <c r="D2408" s="1" t="s">
        <v>3228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4431</v>
      </c>
      <c r="N2408" s="1" t="n">
        <v>12</v>
      </c>
      <c r="O2408" s="1" t="n">
        <v>106.95</v>
      </c>
      <c r="P2408" s="0" t="s">
        <v>3222</v>
      </c>
    </row>
    <row r="2409" customFormat="false" ht="15" hidden="false" customHeight="true" outlineLevel="0" collapsed="false">
      <c r="A2409" s="1" t="n">
        <v>3</v>
      </c>
      <c r="B2409" s="18" t="n">
        <v>46193</v>
      </c>
      <c r="C2409" s="1" t="n">
        <v>11</v>
      </c>
      <c r="D2409" s="1" t="s">
        <v>3228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4432</v>
      </c>
      <c r="N2409" s="1" t="n">
        <v>12</v>
      </c>
      <c r="O2409" s="1" t="n">
        <v>59.95</v>
      </c>
      <c r="P2409" s="0" t="s">
        <v>3222</v>
      </c>
    </row>
    <row r="2410" customFormat="false" ht="15" hidden="false" customHeight="true" outlineLevel="0" collapsed="false">
      <c r="A2410" s="1" t="n">
        <v>3</v>
      </c>
      <c r="B2410" s="18" t="n">
        <v>46195</v>
      </c>
      <c r="C2410" s="1" t="n">
        <v>1</v>
      </c>
      <c r="D2410" s="1" t="s">
        <v>3255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3505</v>
      </c>
      <c r="N2410" s="1" t="n">
        <v>20</v>
      </c>
      <c r="O2410" s="1" t="n">
        <v>240</v>
      </c>
      <c r="P2410" s="0" t="s">
        <v>3222</v>
      </c>
    </row>
    <row r="2411" customFormat="false" ht="15" hidden="false" customHeight="true" outlineLevel="0" collapsed="false">
      <c r="A2411" s="1" t="n">
        <v>3</v>
      </c>
      <c r="B2411" s="18" t="n">
        <v>46195</v>
      </c>
      <c r="C2411" s="1" t="n">
        <v>1</v>
      </c>
      <c r="D2411" s="1" t="s">
        <v>3255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3846</v>
      </c>
      <c r="N2411" s="1" t="n">
        <v>300</v>
      </c>
      <c r="O2411" s="1" t="n">
        <v>1050.989998</v>
      </c>
      <c r="P2411" s="0" t="s">
        <v>3222</v>
      </c>
    </row>
    <row r="2412" customFormat="false" ht="15" hidden="false" customHeight="true" outlineLevel="0" collapsed="false">
      <c r="A2412" s="1" t="n">
        <v>3</v>
      </c>
      <c r="B2412" s="18" t="n">
        <v>46195</v>
      </c>
      <c r="C2412" s="1" t="n">
        <v>1</v>
      </c>
      <c r="D2412" s="1" t="s">
        <v>3255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4433</v>
      </c>
      <c r="N2412" s="1" t="n">
        <v>24</v>
      </c>
      <c r="O2412" s="1" t="n">
        <v>331.87</v>
      </c>
      <c r="P2412" s="0" t="s">
        <v>3222</v>
      </c>
    </row>
    <row r="2413" customFormat="false" ht="15" hidden="false" customHeight="true" outlineLevel="0" collapsed="false">
      <c r="A2413" s="1" t="n">
        <v>3</v>
      </c>
      <c r="B2413" s="18" t="n">
        <v>46195</v>
      </c>
      <c r="C2413" s="1" t="n">
        <v>1</v>
      </c>
      <c r="D2413" s="1" t="s">
        <v>3255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4434</v>
      </c>
      <c r="N2413" s="1" t="n">
        <v>30</v>
      </c>
      <c r="O2413" s="1" t="n">
        <v>400.49</v>
      </c>
      <c r="P2413" s="0" t="s">
        <v>3222</v>
      </c>
    </row>
    <row r="2414" customFormat="false" ht="15" hidden="false" customHeight="true" outlineLevel="0" collapsed="false">
      <c r="A2414" s="1" t="n">
        <v>3</v>
      </c>
      <c r="B2414" s="18" t="n">
        <v>46195</v>
      </c>
      <c r="C2414" s="1" t="n">
        <v>1</v>
      </c>
      <c r="D2414" s="1" t="s">
        <v>3255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3541</v>
      </c>
      <c r="N2414" s="1" t="n">
        <v>30</v>
      </c>
      <c r="O2414" s="1" t="n">
        <v>72.29</v>
      </c>
      <c r="P2414" s="0" t="s">
        <v>3222</v>
      </c>
    </row>
    <row r="2415" customFormat="false" ht="15" hidden="false" customHeight="true" outlineLevel="0" collapsed="false">
      <c r="A2415" s="1" t="n">
        <v>3</v>
      </c>
      <c r="B2415" s="18" t="n">
        <v>46195</v>
      </c>
      <c r="C2415" s="1" t="n">
        <v>1</v>
      </c>
      <c r="D2415" s="1" t="s">
        <v>3255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4435</v>
      </c>
      <c r="N2415" s="1" t="n">
        <v>1</v>
      </c>
      <c r="O2415" s="1" t="n">
        <v>138.64</v>
      </c>
      <c r="P2415" s="0" t="s">
        <v>3222</v>
      </c>
    </row>
    <row r="2416" customFormat="false" ht="15" hidden="false" customHeight="true" outlineLevel="0" collapsed="false">
      <c r="A2416" s="1" t="n">
        <v>3</v>
      </c>
      <c r="B2416" s="18" t="n">
        <v>46195</v>
      </c>
      <c r="C2416" s="1" t="n">
        <v>1</v>
      </c>
      <c r="D2416" s="1" t="s">
        <v>3255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3552</v>
      </c>
      <c r="N2416" s="1" t="n">
        <v>48</v>
      </c>
      <c r="O2416" s="1" t="n">
        <v>177.96</v>
      </c>
      <c r="P2416" s="0" t="s">
        <v>3222</v>
      </c>
    </row>
    <row r="2417" customFormat="false" ht="15" hidden="false" customHeight="true" outlineLevel="0" collapsed="false">
      <c r="A2417" s="1" t="n">
        <v>3</v>
      </c>
      <c r="B2417" s="18" t="n">
        <v>46195</v>
      </c>
      <c r="C2417" s="1" t="n">
        <v>2</v>
      </c>
      <c r="D2417" s="1" t="s">
        <v>3220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3221</v>
      </c>
      <c r="N2417" s="1" t="n">
        <v>5</v>
      </c>
      <c r="O2417" s="1" t="n">
        <v>35</v>
      </c>
      <c r="P2417" s="0" t="s">
        <v>3222</v>
      </c>
    </row>
    <row r="2418" customFormat="false" ht="15" hidden="false" customHeight="true" outlineLevel="0" collapsed="false">
      <c r="A2418" s="1" t="n">
        <v>3</v>
      </c>
      <c r="B2418" s="18" t="n">
        <v>46195</v>
      </c>
      <c r="C2418" s="1" t="n">
        <v>2</v>
      </c>
      <c r="D2418" s="1" t="s">
        <v>3220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3223</v>
      </c>
      <c r="N2418" s="1" t="n">
        <v>8</v>
      </c>
      <c r="O2418" s="1" t="n">
        <v>20</v>
      </c>
      <c r="P2418" s="0" t="s">
        <v>3222</v>
      </c>
    </row>
    <row r="2419" customFormat="false" ht="15" hidden="false" customHeight="true" outlineLevel="0" collapsed="false">
      <c r="A2419" s="1" t="n">
        <v>3</v>
      </c>
      <c r="B2419" s="18" t="n">
        <v>46195</v>
      </c>
      <c r="C2419" s="1" t="n">
        <v>2</v>
      </c>
      <c r="D2419" s="1" t="s">
        <v>3220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3224</v>
      </c>
      <c r="N2419" s="1" t="n">
        <v>30</v>
      </c>
      <c r="O2419" s="1" t="n">
        <v>60</v>
      </c>
      <c r="P2419" s="0" t="s">
        <v>3222</v>
      </c>
    </row>
    <row r="2420" customFormat="false" ht="15" hidden="false" customHeight="true" outlineLevel="0" collapsed="false">
      <c r="A2420" s="1" t="n">
        <v>3</v>
      </c>
      <c r="B2420" s="18" t="n">
        <v>46195</v>
      </c>
      <c r="C2420" s="1" t="n">
        <v>2</v>
      </c>
      <c r="D2420" s="1" t="s">
        <v>3220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3225</v>
      </c>
      <c r="N2420" s="1" t="n">
        <v>20</v>
      </c>
      <c r="O2420" s="1" t="n">
        <v>120</v>
      </c>
      <c r="P2420" s="0" t="s">
        <v>3222</v>
      </c>
    </row>
    <row r="2421" customFormat="false" ht="15" hidden="false" customHeight="true" outlineLevel="0" collapsed="false">
      <c r="A2421" s="1" t="n">
        <v>3</v>
      </c>
      <c r="B2421" s="18" t="n">
        <v>46195</v>
      </c>
      <c r="C2421" s="1" t="n">
        <v>2</v>
      </c>
      <c r="D2421" s="1" t="s">
        <v>3220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3857</v>
      </c>
      <c r="N2421" s="1" t="n">
        <v>50</v>
      </c>
      <c r="O2421" s="1" t="n">
        <v>220</v>
      </c>
      <c r="P2421" s="0" t="s">
        <v>3222</v>
      </c>
    </row>
    <row r="2422" customFormat="false" ht="15" hidden="false" customHeight="true" outlineLevel="0" collapsed="false">
      <c r="A2422" s="1" t="n">
        <v>3</v>
      </c>
      <c r="B2422" s="18" t="n">
        <v>46195</v>
      </c>
      <c r="C2422" s="1" t="n">
        <v>2</v>
      </c>
      <c r="D2422" s="1" t="s">
        <v>3220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3858</v>
      </c>
      <c r="N2422" s="1" t="n">
        <v>50</v>
      </c>
      <c r="O2422" s="1" t="n">
        <v>600</v>
      </c>
      <c r="P2422" s="0" t="s">
        <v>3222</v>
      </c>
    </row>
    <row r="2423" customFormat="false" ht="15" hidden="false" customHeight="true" outlineLevel="0" collapsed="false">
      <c r="A2423" s="1" t="n">
        <v>3</v>
      </c>
      <c r="B2423" s="18" t="n">
        <v>46195</v>
      </c>
      <c r="C2423" s="1" t="n">
        <v>2</v>
      </c>
      <c r="D2423" s="1" t="s">
        <v>3220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4436</v>
      </c>
      <c r="N2423" s="1" t="n">
        <v>150</v>
      </c>
      <c r="O2423" s="1" t="n">
        <v>1560</v>
      </c>
      <c r="P2423" s="0" t="s">
        <v>3222</v>
      </c>
    </row>
    <row r="2424" customFormat="false" ht="15" hidden="false" customHeight="true" outlineLevel="0" collapsed="false">
      <c r="A2424" s="1" t="n">
        <v>3</v>
      </c>
      <c r="B2424" s="18" t="n">
        <v>46195</v>
      </c>
      <c r="C2424" s="1" t="n">
        <v>6</v>
      </c>
      <c r="D2424" s="1" t="s">
        <v>3227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3221</v>
      </c>
      <c r="N2424" s="1" t="n">
        <v>5</v>
      </c>
      <c r="O2424" s="1" t="n">
        <v>35</v>
      </c>
      <c r="P2424" s="0" t="s">
        <v>3222</v>
      </c>
    </row>
    <row r="2425" customFormat="false" ht="15" hidden="false" customHeight="true" outlineLevel="0" collapsed="false">
      <c r="A2425" s="1" t="n">
        <v>3</v>
      </c>
      <c r="B2425" s="18" t="n">
        <v>46195</v>
      </c>
      <c r="C2425" s="1" t="n">
        <v>6</v>
      </c>
      <c r="D2425" s="1" t="s">
        <v>3227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3223</v>
      </c>
      <c r="N2425" s="1" t="n">
        <v>8</v>
      </c>
      <c r="O2425" s="1" t="n">
        <v>20</v>
      </c>
      <c r="P2425" s="0" t="s">
        <v>3222</v>
      </c>
    </row>
    <row r="2426" customFormat="false" ht="15" hidden="false" customHeight="true" outlineLevel="0" collapsed="false">
      <c r="A2426" s="1" t="n">
        <v>3</v>
      </c>
      <c r="B2426" s="18" t="n">
        <v>46195</v>
      </c>
      <c r="C2426" s="1" t="n">
        <v>6</v>
      </c>
      <c r="D2426" s="1" t="s">
        <v>3227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3224</v>
      </c>
      <c r="N2426" s="1" t="n">
        <v>30</v>
      </c>
      <c r="O2426" s="1" t="n">
        <v>60</v>
      </c>
      <c r="P2426" s="0" t="s">
        <v>3222</v>
      </c>
    </row>
    <row r="2427" customFormat="false" ht="15" hidden="false" customHeight="true" outlineLevel="0" collapsed="false">
      <c r="A2427" s="1" t="n">
        <v>3</v>
      </c>
      <c r="B2427" s="18" t="n">
        <v>46195</v>
      </c>
      <c r="C2427" s="1" t="n">
        <v>6</v>
      </c>
      <c r="D2427" s="1" t="s">
        <v>3227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3225</v>
      </c>
      <c r="N2427" s="1" t="n">
        <v>20</v>
      </c>
      <c r="O2427" s="1" t="n">
        <v>120</v>
      </c>
      <c r="P2427" s="0" t="s">
        <v>3222</v>
      </c>
    </row>
    <row r="2428" customFormat="false" ht="15" hidden="false" customHeight="true" outlineLevel="0" collapsed="false">
      <c r="A2428" s="1" t="n">
        <v>3</v>
      </c>
      <c r="B2428" s="18" t="n">
        <v>46195</v>
      </c>
      <c r="C2428" s="1" t="n">
        <v>11</v>
      </c>
      <c r="D2428" s="1" t="s">
        <v>3228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3399</v>
      </c>
      <c r="N2428" s="1" t="n">
        <v>25</v>
      </c>
      <c r="O2428" s="1" t="n">
        <v>139.5</v>
      </c>
      <c r="P2428" s="0" t="s">
        <v>3222</v>
      </c>
    </row>
    <row r="2429" customFormat="false" ht="15" hidden="false" customHeight="true" outlineLevel="0" collapsed="false">
      <c r="A2429" s="1" t="n">
        <v>3</v>
      </c>
      <c r="B2429" s="18" t="n">
        <v>46195</v>
      </c>
      <c r="C2429" s="1" t="n">
        <v>11</v>
      </c>
      <c r="D2429" s="1" t="s">
        <v>3228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3400</v>
      </c>
      <c r="N2429" s="1" t="n">
        <v>34</v>
      </c>
      <c r="O2429" s="1" t="n">
        <v>221</v>
      </c>
      <c r="P2429" s="0" t="s">
        <v>3222</v>
      </c>
    </row>
    <row r="2430" customFormat="false" ht="15" hidden="false" customHeight="true" outlineLevel="0" collapsed="false">
      <c r="A2430" s="1" t="n">
        <v>3</v>
      </c>
      <c r="B2430" s="18" t="n">
        <v>46195</v>
      </c>
      <c r="C2430" s="1" t="n">
        <v>11</v>
      </c>
      <c r="D2430" s="1" t="s">
        <v>3228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3401</v>
      </c>
      <c r="N2430" s="1" t="n">
        <v>8</v>
      </c>
      <c r="O2430" s="1" t="n">
        <v>175.6</v>
      </c>
      <c r="P2430" s="0" t="s">
        <v>3222</v>
      </c>
    </row>
    <row r="2431" customFormat="false" ht="15" hidden="false" customHeight="true" outlineLevel="0" collapsed="false">
      <c r="A2431" s="1" t="n">
        <v>3</v>
      </c>
      <c r="B2431" s="18" t="n">
        <v>46195</v>
      </c>
      <c r="C2431" s="1" t="n">
        <v>11</v>
      </c>
      <c r="D2431" s="1" t="s">
        <v>3228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3298</v>
      </c>
      <c r="N2431" s="1" t="n">
        <v>91.8</v>
      </c>
      <c r="O2431" s="1" t="n">
        <v>3020.22</v>
      </c>
      <c r="P2431" s="0" t="s">
        <v>3222</v>
      </c>
    </row>
    <row r="2432" customFormat="false" ht="15" hidden="false" customHeight="true" outlineLevel="0" collapsed="false">
      <c r="A2432" s="1" t="n">
        <v>3</v>
      </c>
      <c r="B2432" s="18" t="n">
        <v>46195</v>
      </c>
      <c r="C2432" s="1" t="n">
        <v>11</v>
      </c>
      <c r="D2432" s="1" t="s">
        <v>3228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3298</v>
      </c>
      <c r="N2432" s="1" t="n">
        <v>93.6</v>
      </c>
      <c r="O2432" s="1" t="n">
        <v>3079.44</v>
      </c>
      <c r="P2432" s="0" t="s">
        <v>3222</v>
      </c>
    </row>
    <row r="2433" customFormat="false" ht="15" hidden="false" customHeight="true" outlineLevel="0" collapsed="false">
      <c r="A2433" s="1" t="n">
        <v>3</v>
      </c>
      <c r="B2433" s="18" t="n">
        <v>46195</v>
      </c>
      <c r="C2433" s="1" t="n">
        <v>11</v>
      </c>
      <c r="D2433" s="1" t="s">
        <v>3228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3298</v>
      </c>
      <c r="N2433" s="1" t="n">
        <v>81</v>
      </c>
      <c r="O2433" s="1" t="n">
        <v>2664.9</v>
      </c>
      <c r="P2433" s="0" t="s">
        <v>3222</v>
      </c>
    </row>
    <row r="2434" customFormat="false" ht="15" hidden="false" customHeight="true" outlineLevel="0" collapsed="false">
      <c r="A2434" s="1" t="n">
        <v>3</v>
      </c>
      <c r="B2434" s="18" t="n">
        <v>46195</v>
      </c>
      <c r="C2434" s="1" t="n">
        <v>11</v>
      </c>
      <c r="D2434" s="1" t="s">
        <v>3228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3300</v>
      </c>
      <c r="N2434" s="1" t="n">
        <v>70</v>
      </c>
      <c r="O2434" s="1" t="n">
        <v>1603</v>
      </c>
      <c r="P2434" s="0" t="s">
        <v>3222</v>
      </c>
    </row>
    <row r="2435" customFormat="false" ht="15" hidden="false" customHeight="true" outlineLevel="0" collapsed="false">
      <c r="A2435" s="1" t="n">
        <v>3</v>
      </c>
      <c r="B2435" s="18" t="n">
        <v>46195</v>
      </c>
      <c r="C2435" s="1" t="n">
        <v>11</v>
      </c>
      <c r="D2435" s="1" t="s">
        <v>3228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3300</v>
      </c>
      <c r="N2435" s="1" t="n">
        <v>67</v>
      </c>
      <c r="O2435" s="1" t="n">
        <v>1534.3</v>
      </c>
      <c r="P2435" s="0" t="s">
        <v>3222</v>
      </c>
    </row>
    <row r="2436" customFormat="false" ht="15" hidden="false" customHeight="true" outlineLevel="0" collapsed="false">
      <c r="A2436" s="1" t="n">
        <v>3</v>
      </c>
      <c r="B2436" s="18" t="n">
        <v>46195</v>
      </c>
      <c r="C2436" s="1" t="n">
        <v>11</v>
      </c>
      <c r="D2436" s="1" t="s">
        <v>3228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4437</v>
      </c>
      <c r="N2436" s="1" t="n">
        <v>40</v>
      </c>
      <c r="O2436" s="1" t="n">
        <v>536</v>
      </c>
      <c r="P2436" s="0" t="s">
        <v>3222</v>
      </c>
    </row>
    <row r="2437" customFormat="false" ht="15" hidden="false" customHeight="true" outlineLevel="0" collapsed="false">
      <c r="A2437" s="1" t="n">
        <v>3</v>
      </c>
      <c r="B2437" s="18" t="n">
        <v>46195</v>
      </c>
      <c r="C2437" s="1" t="n">
        <v>11</v>
      </c>
      <c r="D2437" s="1" t="s">
        <v>3228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4438</v>
      </c>
      <c r="N2437" s="1" t="n">
        <v>36</v>
      </c>
      <c r="O2437" s="1" t="n">
        <v>144.84</v>
      </c>
      <c r="P2437" s="0" t="s">
        <v>3222</v>
      </c>
    </row>
    <row r="2438" customFormat="false" ht="15" hidden="false" customHeight="true" outlineLevel="0" collapsed="false">
      <c r="A2438" s="1" t="n">
        <v>3</v>
      </c>
      <c r="B2438" s="18" t="n">
        <v>46195</v>
      </c>
      <c r="C2438" s="1" t="n">
        <v>11</v>
      </c>
      <c r="D2438" s="1" t="s">
        <v>3228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4439</v>
      </c>
      <c r="N2438" s="1" t="n">
        <v>36</v>
      </c>
      <c r="O2438" s="1" t="n">
        <v>108.57</v>
      </c>
      <c r="P2438" s="0" t="s">
        <v>3222</v>
      </c>
    </row>
    <row r="2439" customFormat="false" ht="15" hidden="false" customHeight="true" outlineLevel="0" collapsed="false">
      <c r="A2439" s="1" t="n">
        <v>3</v>
      </c>
      <c r="B2439" s="18" t="n">
        <v>46195</v>
      </c>
      <c r="C2439" s="1" t="n">
        <v>11</v>
      </c>
      <c r="D2439" s="1" t="s">
        <v>3228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4056</v>
      </c>
      <c r="N2439" s="1" t="n">
        <v>24</v>
      </c>
      <c r="O2439" s="1" t="n">
        <v>384.72</v>
      </c>
      <c r="P2439" s="0" t="s">
        <v>3222</v>
      </c>
    </row>
    <row r="2440" customFormat="false" ht="15" hidden="false" customHeight="true" outlineLevel="0" collapsed="false">
      <c r="A2440" s="1" t="n">
        <v>3</v>
      </c>
      <c r="B2440" s="18" t="n">
        <v>46195</v>
      </c>
      <c r="C2440" s="1" t="n">
        <v>11</v>
      </c>
      <c r="D2440" s="1" t="s">
        <v>3228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4440</v>
      </c>
      <c r="N2440" s="1" t="n">
        <v>24</v>
      </c>
      <c r="O2440" s="1" t="n">
        <v>144.96</v>
      </c>
      <c r="P2440" s="0" t="s">
        <v>3222</v>
      </c>
    </row>
    <row r="2441" customFormat="false" ht="15" hidden="false" customHeight="true" outlineLevel="0" collapsed="false">
      <c r="A2441" s="1" t="n">
        <v>3</v>
      </c>
      <c r="B2441" s="18" t="n">
        <v>46195</v>
      </c>
      <c r="C2441" s="1" t="n">
        <v>11</v>
      </c>
      <c r="D2441" s="1" t="s">
        <v>3228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4441</v>
      </c>
      <c r="N2441" s="1" t="n">
        <v>24</v>
      </c>
      <c r="O2441" s="1" t="n">
        <v>124.56</v>
      </c>
      <c r="P2441" s="0" t="s">
        <v>3222</v>
      </c>
    </row>
    <row r="2442" customFormat="false" ht="15" hidden="false" customHeight="true" outlineLevel="0" collapsed="false">
      <c r="A2442" s="1" t="n">
        <v>3</v>
      </c>
      <c r="B2442" s="18" t="n">
        <v>46195</v>
      </c>
      <c r="C2442" s="1" t="n">
        <v>11</v>
      </c>
      <c r="D2442" s="1" t="s">
        <v>3228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4442</v>
      </c>
      <c r="N2442" s="1" t="n">
        <v>24</v>
      </c>
      <c r="O2442" s="1" t="n">
        <v>120.72</v>
      </c>
      <c r="P2442" s="0" t="s">
        <v>3222</v>
      </c>
    </row>
    <row r="2443" customFormat="false" ht="15" hidden="false" customHeight="true" outlineLevel="0" collapsed="false">
      <c r="A2443" s="1" t="n">
        <v>3</v>
      </c>
      <c r="B2443" s="18" t="n">
        <v>46195</v>
      </c>
      <c r="C2443" s="1" t="n">
        <v>11</v>
      </c>
      <c r="D2443" s="1" t="s">
        <v>3228</v>
      </c>
      <c r="E2443" s="1" t="n">
        <v>1955</v>
      </c>
      <c r="F2443" s="1" t="s">
        <v>3094</v>
      </c>
      <c r="I2443" s="1" t="n">
        <v>46669</v>
      </c>
      <c r="J2443" s="1" t="n">
        <v>45153</v>
      </c>
      <c r="K2443" s="1" t="n">
        <v>7899403713715</v>
      </c>
      <c r="L2443" s="1" t="s">
        <v>4443</v>
      </c>
      <c r="N2443" s="1" t="n">
        <v>120</v>
      </c>
      <c r="O2443" s="1" t="n">
        <v>118.2</v>
      </c>
      <c r="P2443" s="0" t="s">
        <v>3222</v>
      </c>
    </row>
    <row r="2444" customFormat="false" ht="15" hidden="false" customHeight="true" outlineLevel="0" collapsed="false">
      <c r="A2444" s="1" t="n">
        <v>3</v>
      </c>
      <c r="B2444" s="18" t="n">
        <v>46195</v>
      </c>
      <c r="C2444" s="1" t="n">
        <v>11</v>
      </c>
      <c r="D2444" s="1" t="s">
        <v>3228</v>
      </c>
      <c r="E2444" s="1" t="n">
        <v>1955</v>
      </c>
      <c r="F2444" s="1" t="s">
        <v>3094</v>
      </c>
      <c r="I2444" s="1" t="n">
        <v>46669</v>
      </c>
      <c r="J2444" s="1" t="n">
        <v>45154</v>
      </c>
      <c r="K2444" s="1" t="n">
        <v>2246390</v>
      </c>
      <c r="L2444" s="1" t="s">
        <v>4444</v>
      </c>
      <c r="N2444" s="1" t="n">
        <v>162</v>
      </c>
      <c r="O2444" s="1" t="n">
        <v>159</v>
      </c>
      <c r="P2444" s="0" t="s">
        <v>3222</v>
      </c>
    </row>
    <row r="2445" customFormat="false" ht="15" hidden="false" customHeight="true" outlineLevel="0" collapsed="false">
      <c r="A2445" s="1" t="n">
        <v>3</v>
      </c>
      <c r="B2445" s="18" t="n">
        <v>46195</v>
      </c>
      <c r="C2445" s="1" t="n">
        <v>11</v>
      </c>
      <c r="D2445" s="1" t="s">
        <v>3228</v>
      </c>
      <c r="E2445" s="1" t="n">
        <v>1955</v>
      </c>
      <c r="F2445" s="1" t="s">
        <v>3094</v>
      </c>
      <c r="I2445" s="1" t="n">
        <v>46669</v>
      </c>
      <c r="J2445" s="1" t="n">
        <v>45155</v>
      </c>
      <c r="K2445" s="1" t="n">
        <v>2246406</v>
      </c>
      <c r="L2445" s="1" t="s">
        <v>4445</v>
      </c>
      <c r="N2445" s="1" t="n">
        <v>250</v>
      </c>
      <c r="O2445" s="1" t="n">
        <v>246.25</v>
      </c>
      <c r="P2445" s="0" t="s">
        <v>3222</v>
      </c>
    </row>
    <row r="2446" customFormat="false" ht="15" hidden="false" customHeight="true" outlineLevel="0" collapsed="false">
      <c r="A2446" s="1" t="n">
        <v>3</v>
      </c>
      <c r="B2446" s="18" t="n">
        <v>46195</v>
      </c>
      <c r="C2446" s="1" t="n">
        <v>11</v>
      </c>
      <c r="D2446" s="1" t="s">
        <v>3228</v>
      </c>
      <c r="E2446" s="1" t="n">
        <v>1955</v>
      </c>
      <c r="F2446" s="1" t="s">
        <v>3094</v>
      </c>
      <c r="I2446" s="1" t="n">
        <v>46794</v>
      </c>
      <c r="J2446" s="1" t="n">
        <v>45153</v>
      </c>
      <c r="K2446" s="1" t="n">
        <v>7899403713715</v>
      </c>
      <c r="L2446" s="1" t="s">
        <v>4443</v>
      </c>
      <c r="N2446" s="1" t="n">
        <v>45</v>
      </c>
      <c r="O2446" s="1" t="n">
        <v>44.33</v>
      </c>
      <c r="P2446" s="0" t="s">
        <v>3222</v>
      </c>
    </row>
    <row r="2447" customFormat="false" ht="15" hidden="false" customHeight="true" outlineLevel="0" collapsed="false">
      <c r="A2447" s="1" t="n">
        <v>3</v>
      </c>
      <c r="B2447" s="18" t="n">
        <v>46195</v>
      </c>
      <c r="C2447" s="1" t="n">
        <v>11</v>
      </c>
      <c r="D2447" s="1" t="s">
        <v>3228</v>
      </c>
      <c r="E2447" s="1" t="n">
        <v>1955</v>
      </c>
      <c r="F2447" s="1" t="s">
        <v>3094</v>
      </c>
      <c r="I2447" s="1" t="n">
        <v>46794</v>
      </c>
      <c r="J2447" s="1" t="n">
        <v>45154</v>
      </c>
      <c r="K2447" s="1" t="n">
        <v>2246390</v>
      </c>
      <c r="L2447" s="1" t="s">
        <v>4444</v>
      </c>
      <c r="N2447" s="1" t="n">
        <v>175</v>
      </c>
      <c r="O2447" s="1" t="n">
        <v>171.76</v>
      </c>
      <c r="P2447" s="0" t="s">
        <v>3222</v>
      </c>
    </row>
    <row r="2448" customFormat="false" ht="15" hidden="false" customHeight="true" outlineLevel="0" collapsed="false">
      <c r="A2448" s="1" t="n">
        <v>3</v>
      </c>
      <c r="B2448" s="18" t="n">
        <v>46195</v>
      </c>
      <c r="C2448" s="1" t="n">
        <v>11</v>
      </c>
      <c r="D2448" s="1" t="s">
        <v>3228</v>
      </c>
      <c r="E2448" s="1" t="n">
        <v>1955</v>
      </c>
      <c r="F2448" s="1" t="s">
        <v>3094</v>
      </c>
      <c r="I2448" s="1" t="n">
        <v>46794</v>
      </c>
      <c r="J2448" s="1" t="n">
        <v>45155</v>
      </c>
      <c r="K2448" s="1" t="n">
        <v>2246406</v>
      </c>
      <c r="L2448" s="1" t="s">
        <v>4445</v>
      </c>
      <c r="N2448" s="1" t="n">
        <v>110</v>
      </c>
      <c r="O2448" s="1" t="n">
        <v>108.35</v>
      </c>
      <c r="P2448" s="0" t="s">
        <v>3222</v>
      </c>
    </row>
    <row r="2449" customFormat="false" ht="15" hidden="false" customHeight="true" outlineLevel="0" collapsed="false">
      <c r="A2449" s="1" t="n">
        <v>3</v>
      </c>
      <c r="B2449" s="18" t="n">
        <v>46195</v>
      </c>
      <c r="C2449" s="1" t="n">
        <v>11</v>
      </c>
      <c r="D2449" s="1" t="s">
        <v>3228</v>
      </c>
      <c r="E2449" s="1" t="n">
        <v>1955</v>
      </c>
      <c r="F2449" s="1" t="s">
        <v>3094</v>
      </c>
      <c r="I2449" s="1" t="n">
        <v>46987</v>
      </c>
      <c r="J2449" s="1" t="n">
        <v>45153</v>
      </c>
      <c r="K2449" s="1" t="n">
        <v>7899403713715</v>
      </c>
      <c r="L2449" s="1" t="s">
        <v>4443</v>
      </c>
      <c r="N2449" s="1" t="n">
        <v>20</v>
      </c>
      <c r="O2449" s="1" t="n">
        <v>19.7</v>
      </c>
      <c r="P2449" s="0" t="s">
        <v>3222</v>
      </c>
    </row>
    <row r="2450" customFormat="false" ht="15" hidden="false" customHeight="true" outlineLevel="0" collapsed="false">
      <c r="A2450" s="1" t="n">
        <v>3</v>
      </c>
      <c r="B2450" s="18" t="n">
        <v>46195</v>
      </c>
      <c r="C2450" s="1" t="n">
        <v>11</v>
      </c>
      <c r="D2450" s="1" t="s">
        <v>3228</v>
      </c>
      <c r="E2450" s="1" t="n">
        <v>1955</v>
      </c>
      <c r="F2450" s="1" t="s">
        <v>3094</v>
      </c>
      <c r="I2450" s="1" t="n">
        <v>46987</v>
      </c>
      <c r="J2450" s="1" t="n">
        <v>45154</v>
      </c>
      <c r="K2450" s="1" t="n">
        <v>2246390</v>
      </c>
      <c r="L2450" s="1" t="s">
        <v>4444</v>
      </c>
      <c r="N2450" s="1" t="n">
        <v>287</v>
      </c>
      <c r="O2450" s="1" t="n">
        <v>281.69</v>
      </c>
      <c r="P2450" s="0" t="s">
        <v>3222</v>
      </c>
    </row>
    <row r="2451" customFormat="false" ht="15" hidden="false" customHeight="true" outlineLevel="0" collapsed="false">
      <c r="A2451" s="1" t="n">
        <v>3</v>
      </c>
      <c r="B2451" s="18" t="n">
        <v>46195</v>
      </c>
      <c r="C2451" s="1" t="n">
        <v>11</v>
      </c>
      <c r="D2451" s="1" t="s">
        <v>3228</v>
      </c>
      <c r="E2451" s="1" t="n">
        <v>1955</v>
      </c>
      <c r="F2451" s="1" t="s">
        <v>3094</v>
      </c>
      <c r="I2451" s="1" t="n">
        <v>46987</v>
      </c>
      <c r="J2451" s="1" t="n">
        <v>45155</v>
      </c>
      <c r="K2451" s="1" t="n">
        <v>2246406</v>
      </c>
      <c r="L2451" s="1" t="s">
        <v>4445</v>
      </c>
      <c r="N2451" s="1" t="n">
        <v>250</v>
      </c>
      <c r="O2451" s="1" t="n">
        <v>246.25</v>
      </c>
      <c r="P2451" s="0" t="s">
        <v>3222</v>
      </c>
    </row>
    <row r="2452" customFormat="false" ht="15" hidden="false" customHeight="true" outlineLevel="0" collapsed="false">
      <c r="A2452" s="1" t="n">
        <v>3</v>
      </c>
      <c r="B2452" s="18" t="n">
        <v>46195</v>
      </c>
      <c r="C2452" s="1" t="n">
        <v>11</v>
      </c>
      <c r="D2452" s="1" t="s">
        <v>3228</v>
      </c>
      <c r="E2452" s="1" t="n">
        <v>1955</v>
      </c>
      <c r="F2452" s="1" t="s">
        <v>3094</v>
      </c>
      <c r="I2452" s="1" t="n">
        <v>47005</v>
      </c>
      <c r="J2452" s="1" t="n">
        <v>37742</v>
      </c>
      <c r="K2452" s="1" t="n">
        <v>7898575226504</v>
      </c>
      <c r="L2452" s="1" t="s">
        <v>4446</v>
      </c>
      <c r="N2452" s="1" t="n">
        <v>14</v>
      </c>
      <c r="O2452" s="1" t="n">
        <v>98</v>
      </c>
      <c r="P2452" s="0" t="s">
        <v>3222</v>
      </c>
    </row>
    <row r="2453" customFormat="false" ht="15" hidden="false" customHeight="true" outlineLevel="0" collapsed="false">
      <c r="A2453" s="1" t="n">
        <v>3</v>
      </c>
      <c r="B2453" s="18" t="n">
        <v>46195</v>
      </c>
      <c r="C2453" s="1" t="n">
        <v>11</v>
      </c>
      <c r="D2453" s="1" t="s">
        <v>3228</v>
      </c>
      <c r="E2453" s="1" t="n">
        <v>1955</v>
      </c>
      <c r="F2453" s="1" t="s">
        <v>3094</v>
      </c>
      <c r="I2453" s="1" t="n">
        <v>47005</v>
      </c>
      <c r="J2453" s="1" t="n">
        <v>62812</v>
      </c>
      <c r="K2453" s="1" t="n">
        <v>7898933090877</v>
      </c>
      <c r="L2453" s="1" t="s">
        <v>4447</v>
      </c>
      <c r="N2453" s="1" t="n">
        <v>14</v>
      </c>
      <c r="O2453" s="1" t="n">
        <v>154</v>
      </c>
      <c r="P2453" s="0" t="s">
        <v>3222</v>
      </c>
    </row>
    <row r="2454" customFormat="false" ht="15" hidden="false" customHeight="true" outlineLevel="0" collapsed="false">
      <c r="A2454" s="1" t="n">
        <v>3</v>
      </c>
      <c r="B2454" s="18" t="n">
        <v>46195</v>
      </c>
      <c r="C2454" s="1" t="n">
        <v>11</v>
      </c>
      <c r="D2454" s="1" t="s">
        <v>3228</v>
      </c>
      <c r="E2454" s="1" t="n">
        <v>1955</v>
      </c>
      <c r="F2454" s="1" t="s">
        <v>3094</v>
      </c>
      <c r="I2454" s="1" t="n">
        <v>47005</v>
      </c>
      <c r="J2454" s="1" t="n">
        <v>72901</v>
      </c>
      <c r="K2454" s="1" t="n">
        <v>7898602918563</v>
      </c>
      <c r="L2454" s="1" t="s">
        <v>4448</v>
      </c>
      <c r="N2454" s="1" t="n">
        <v>7</v>
      </c>
      <c r="O2454" s="1" t="n">
        <v>77</v>
      </c>
      <c r="P2454" s="0" t="s">
        <v>3222</v>
      </c>
    </row>
    <row r="2455" customFormat="false" ht="15" hidden="false" customHeight="true" outlineLevel="0" collapsed="false">
      <c r="A2455" s="1" t="n">
        <v>3</v>
      </c>
      <c r="B2455" s="18" t="n">
        <v>46195</v>
      </c>
      <c r="C2455" s="1" t="n">
        <v>11</v>
      </c>
      <c r="D2455" s="1" t="s">
        <v>3228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3298</v>
      </c>
      <c r="N2455" s="1" t="n">
        <v>69.6</v>
      </c>
      <c r="O2455" s="1" t="n">
        <v>2227.2</v>
      </c>
      <c r="P2455" s="0" t="s">
        <v>3222</v>
      </c>
    </row>
    <row r="2456" customFormat="false" ht="15" hidden="false" customHeight="true" outlineLevel="0" collapsed="false">
      <c r="A2456" s="1" t="n">
        <v>3</v>
      </c>
      <c r="B2456" s="18" t="n">
        <v>46195</v>
      </c>
      <c r="C2456" s="1" t="n">
        <v>11</v>
      </c>
      <c r="D2456" s="1" t="s">
        <v>3228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3300</v>
      </c>
      <c r="N2456" s="1" t="n">
        <v>54.4</v>
      </c>
      <c r="O2456" s="1" t="n">
        <v>1196.8</v>
      </c>
      <c r="P2456" s="0" t="s">
        <v>3222</v>
      </c>
    </row>
    <row r="2457" customFormat="false" ht="15" hidden="false" customHeight="true" outlineLevel="0" collapsed="false">
      <c r="A2457" s="1" t="n">
        <v>3</v>
      </c>
      <c r="B2457" s="18" t="n">
        <v>46195</v>
      </c>
      <c r="C2457" s="1" t="n">
        <v>11</v>
      </c>
      <c r="D2457" s="1" t="s">
        <v>3228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3524</v>
      </c>
      <c r="N2457" s="1" t="n">
        <v>31.5</v>
      </c>
      <c r="O2457" s="1" t="n">
        <v>661.5</v>
      </c>
      <c r="P2457" s="0" t="s">
        <v>3222</v>
      </c>
    </row>
    <row r="2458" customFormat="false" ht="15" hidden="false" customHeight="true" outlineLevel="0" collapsed="false">
      <c r="A2458" s="1" t="n">
        <v>3</v>
      </c>
      <c r="B2458" s="18" t="n">
        <v>46195</v>
      </c>
      <c r="C2458" s="1" t="n">
        <v>11</v>
      </c>
      <c r="D2458" s="1" t="s">
        <v>3228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4449</v>
      </c>
      <c r="N2458" s="1" t="n">
        <v>240</v>
      </c>
      <c r="O2458" s="1" t="n">
        <v>34.66</v>
      </c>
      <c r="P2458" s="0" t="s">
        <v>3222</v>
      </c>
    </row>
    <row r="2459" customFormat="false" ht="15" hidden="false" customHeight="true" outlineLevel="0" collapsed="false">
      <c r="A2459" s="1" t="n">
        <v>3</v>
      </c>
      <c r="B2459" s="18" t="n">
        <v>46195</v>
      </c>
      <c r="C2459" s="1" t="n">
        <v>11</v>
      </c>
      <c r="D2459" s="1" t="s">
        <v>3228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4450</v>
      </c>
      <c r="N2459" s="1" t="n">
        <v>20</v>
      </c>
      <c r="O2459" s="1" t="n">
        <v>53.14</v>
      </c>
      <c r="P2459" s="0" t="s">
        <v>3222</v>
      </c>
    </row>
    <row r="2460" customFormat="false" ht="15" hidden="false" customHeight="true" outlineLevel="0" collapsed="false">
      <c r="A2460" s="1" t="n">
        <v>3</v>
      </c>
      <c r="B2460" s="18" t="n">
        <v>46195</v>
      </c>
      <c r="C2460" s="1" t="n">
        <v>11</v>
      </c>
      <c r="D2460" s="1" t="s">
        <v>3228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4451</v>
      </c>
      <c r="N2460" s="1" t="n">
        <v>48</v>
      </c>
      <c r="O2460" s="1" t="n">
        <v>33.12</v>
      </c>
      <c r="P2460" s="0" t="s">
        <v>3222</v>
      </c>
    </row>
    <row r="2461" customFormat="false" ht="15" hidden="false" customHeight="true" outlineLevel="0" collapsed="false">
      <c r="A2461" s="1" t="n">
        <v>3</v>
      </c>
      <c r="B2461" s="18" t="n">
        <v>46195</v>
      </c>
      <c r="C2461" s="1" t="n">
        <v>11</v>
      </c>
      <c r="D2461" s="1" t="s">
        <v>3228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4452</v>
      </c>
      <c r="N2461" s="1" t="n">
        <v>36</v>
      </c>
      <c r="O2461" s="1" t="n">
        <v>126.42</v>
      </c>
      <c r="P2461" s="0" t="s">
        <v>3222</v>
      </c>
    </row>
    <row r="2462" customFormat="false" ht="15" hidden="false" customHeight="true" outlineLevel="0" collapsed="false">
      <c r="A2462" s="1" t="n">
        <v>3</v>
      </c>
      <c r="B2462" s="18" t="n">
        <v>46195</v>
      </c>
      <c r="C2462" s="1" t="n">
        <v>11</v>
      </c>
      <c r="D2462" s="1" t="s">
        <v>3228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4453</v>
      </c>
      <c r="N2462" s="1" t="n">
        <v>80</v>
      </c>
      <c r="O2462" s="1" t="n">
        <v>202.76</v>
      </c>
      <c r="P2462" s="0" t="s">
        <v>3222</v>
      </c>
    </row>
    <row r="2463" customFormat="false" ht="15" hidden="false" customHeight="true" outlineLevel="0" collapsed="false">
      <c r="A2463" s="1" t="n">
        <v>3</v>
      </c>
      <c r="B2463" s="18" t="n">
        <v>46195</v>
      </c>
      <c r="C2463" s="1" t="n">
        <v>11</v>
      </c>
      <c r="D2463" s="1" t="s">
        <v>3228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4454</v>
      </c>
      <c r="N2463" s="1" t="n">
        <v>12</v>
      </c>
      <c r="O2463" s="1" t="n">
        <v>28.7</v>
      </c>
      <c r="P2463" s="0" t="s">
        <v>3222</v>
      </c>
    </row>
    <row r="2464" customFormat="false" ht="15" hidden="false" customHeight="true" outlineLevel="0" collapsed="false">
      <c r="A2464" s="1" t="n">
        <v>3</v>
      </c>
      <c r="B2464" s="18" t="n">
        <v>46195</v>
      </c>
      <c r="C2464" s="1" t="n">
        <v>11</v>
      </c>
      <c r="D2464" s="1" t="s">
        <v>3228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4455</v>
      </c>
      <c r="N2464" s="1" t="n">
        <v>12</v>
      </c>
      <c r="O2464" s="1" t="n">
        <v>28.7</v>
      </c>
      <c r="P2464" s="0" t="s">
        <v>3222</v>
      </c>
    </row>
    <row r="2465" customFormat="false" ht="15" hidden="false" customHeight="true" outlineLevel="0" collapsed="false">
      <c r="A2465" s="1" t="n">
        <v>3</v>
      </c>
      <c r="B2465" s="18" t="n">
        <v>46195</v>
      </c>
      <c r="C2465" s="1" t="n">
        <v>11</v>
      </c>
      <c r="D2465" s="1" t="s">
        <v>3228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4456</v>
      </c>
      <c r="N2465" s="1" t="n">
        <v>20</v>
      </c>
      <c r="O2465" s="1" t="n">
        <v>48</v>
      </c>
      <c r="P2465" s="0" t="s">
        <v>3222</v>
      </c>
    </row>
    <row r="2466" customFormat="false" ht="15" hidden="false" customHeight="true" outlineLevel="0" collapsed="false">
      <c r="A2466" s="1" t="n">
        <v>3</v>
      </c>
      <c r="B2466" s="18" t="n">
        <v>46195</v>
      </c>
      <c r="C2466" s="1" t="n">
        <v>11</v>
      </c>
      <c r="D2466" s="1" t="s">
        <v>3228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4457</v>
      </c>
      <c r="N2466" s="1" t="n">
        <v>20</v>
      </c>
      <c r="O2466" s="1" t="n">
        <v>65.2</v>
      </c>
      <c r="P2466" s="0" t="s">
        <v>3222</v>
      </c>
    </row>
    <row r="2467" customFormat="false" ht="15" hidden="false" customHeight="true" outlineLevel="0" collapsed="false">
      <c r="A2467" s="1" t="n">
        <v>3</v>
      </c>
      <c r="B2467" s="18" t="n">
        <v>46195</v>
      </c>
      <c r="C2467" s="1" t="n">
        <v>11</v>
      </c>
      <c r="D2467" s="1" t="s">
        <v>3228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4458</v>
      </c>
      <c r="N2467" s="1" t="n">
        <v>20</v>
      </c>
      <c r="O2467" s="1" t="n">
        <v>38.4</v>
      </c>
      <c r="P2467" s="0" t="s">
        <v>3222</v>
      </c>
    </row>
    <row r="2468" customFormat="false" ht="15" hidden="false" customHeight="true" outlineLevel="0" collapsed="false">
      <c r="A2468" s="1" t="n">
        <v>3</v>
      </c>
      <c r="B2468" s="18" t="n">
        <v>46195</v>
      </c>
      <c r="C2468" s="1" t="n">
        <v>11</v>
      </c>
      <c r="D2468" s="1" t="s">
        <v>3228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4459</v>
      </c>
      <c r="N2468" s="1" t="n">
        <v>20</v>
      </c>
      <c r="O2468" s="1" t="n">
        <v>218.8</v>
      </c>
      <c r="P2468" s="0" t="s">
        <v>3222</v>
      </c>
    </row>
    <row r="2469" customFormat="false" ht="15" hidden="false" customHeight="true" outlineLevel="0" collapsed="false">
      <c r="A2469" s="1" t="n">
        <v>3</v>
      </c>
      <c r="B2469" s="18" t="n">
        <v>46195</v>
      </c>
      <c r="C2469" s="1" t="n">
        <v>11</v>
      </c>
      <c r="D2469" s="1" t="s">
        <v>3228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4460</v>
      </c>
      <c r="N2469" s="1" t="n">
        <v>30</v>
      </c>
      <c r="O2469" s="1" t="n">
        <v>155.4</v>
      </c>
      <c r="P2469" s="0" t="s">
        <v>3222</v>
      </c>
    </row>
    <row r="2470" customFormat="false" ht="15" hidden="false" customHeight="true" outlineLevel="0" collapsed="false">
      <c r="A2470" s="1" t="n">
        <v>3</v>
      </c>
      <c r="B2470" s="18" t="n">
        <v>46195</v>
      </c>
      <c r="C2470" s="1" t="n">
        <v>11</v>
      </c>
      <c r="D2470" s="1" t="s">
        <v>3228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4461</v>
      </c>
      <c r="N2470" s="1" t="n">
        <v>300</v>
      </c>
      <c r="O2470" s="1" t="n">
        <v>267.8</v>
      </c>
      <c r="P2470" s="0" t="s">
        <v>3222</v>
      </c>
    </row>
    <row r="2471" customFormat="false" ht="15" hidden="false" customHeight="true" outlineLevel="0" collapsed="false">
      <c r="A2471" s="1" t="n">
        <v>3</v>
      </c>
      <c r="B2471" s="18" t="n">
        <v>46195</v>
      </c>
      <c r="C2471" s="1" t="n">
        <v>11</v>
      </c>
      <c r="D2471" s="1" t="s">
        <v>3228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4462</v>
      </c>
      <c r="N2471" s="1" t="n">
        <v>30</v>
      </c>
      <c r="O2471" s="1" t="n">
        <v>40.8</v>
      </c>
      <c r="P2471" s="0" t="s">
        <v>3222</v>
      </c>
    </row>
    <row r="2472" customFormat="false" ht="15" hidden="false" customHeight="true" outlineLevel="0" collapsed="false">
      <c r="A2472" s="1" t="n">
        <v>3</v>
      </c>
      <c r="B2472" s="18" t="n">
        <v>46195</v>
      </c>
      <c r="C2472" s="1" t="n">
        <v>11</v>
      </c>
      <c r="D2472" s="1" t="s">
        <v>3228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4463</v>
      </c>
      <c r="N2472" s="1" t="n">
        <v>20</v>
      </c>
      <c r="O2472" s="1" t="n">
        <v>151.6</v>
      </c>
      <c r="P2472" s="0" t="s">
        <v>3222</v>
      </c>
    </row>
    <row r="2473" customFormat="false" ht="15" hidden="false" customHeight="true" outlineLevel="0" collapsed="false">
      <c r="A2473" s="1" t="n">
        <v>3</v>
      </c>
      <c r="B2473" s="18" t="n">
        <v>46195</v>
      </c>
      <c r="C2473" s="1" t="n">
        <v>11</v>
      </c>
      <c r="D2473" s="1" t="s">
        <v>3228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4464</v>
      </c>
      <c r="N2473" s="1" t="n">
        <v>48</v>
      </c>
      <c r="O2473" s="1" t="n">
        <v>33.12</v>
      </c>
      <c r="P2473" s="0" t="s">
        <v>3222</v>
      </c>
    </row>
    <row r="2474" customFormat="false" ht="15" hidden="false" customHeight="true" outlineLevel="0" collapsed="false">
      <c r="A2474" s="1" t="n">
        <v>3</v>
      </c>
      <c r="B2474" s="18" t="n">
        <v>46195</v>
      </c>
      <c r="C2474" s="1" t="n">
        <v>11</v>
      </c>
      <c r="D2474" s="1" t="s">
        <v>3228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4465</v>
      </c>
      <c r="N2474" s="1" t="n">
        <v>25</v>
      </c>
      <c r="O2474" s="1" t="n">
        <v>350.5</v>
      </c>
      <c r="P2474" s="0" t="s">
        <v>3222</v>
      </c>
    </row>
    <row r="2475" customFormat="false" ht="15" hidden="false" customHeight="true" outlineLevel="0" collapsed="false">
      <c r="A2475" s="1" t="n">
        <v>3</v>
      </c>
      <c r="B2475" s="18" t="n">
        <v>46195</v>
      </c>
      <c r="C2475" s="1" t="n">
        <v>11</v>
      </c>
      <c r="D2475" s="1" t="s">
        <v>3228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4466</v>
      </c>
      <c r="N2475" s="1" t="n">
        <v>30</v>
      </c>
      <c r="O2475" s="1" t="n">
        <v>31.1</v>
      </c>
      <c r="P2475" s="0" t="s">
        <v>3222</v>
      </c>
    </row>
    <row r="2476" customFormat="false" ht="15" hidden="false" customHeight="true" outlineLevel="0" collapsed="false">
      <c r="A2476" s="1" t="n">
        <v>3</v>
      </c>
      <c r="B2476" s="18" t="n">
        <v>46195</v>
      </c>
      <c r="C2476" s="1" t="n">
        <v>11</v>
      </c>
      <c r="D2476" s="1" t="s">
        <v>3228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4467</v>
      </c>
      <c r="N2476" s="1" t="n">
        <v>30</v>
      </c>
      <c r="O2476" s="1" t="n">
        <v>41.66</v>
      </c>
      <c r="P2476" s="0" t="s">
        <v>3222</v>
      </c>
    </row>
    <row r="2477" customFormat="false" ht="15" hidden="false" customHeight="true" outlineLevel="0" collapsed="false">
      <c r="A2477" s="1" t="n">
        <v>3</v>
      </c>
      <c r="B2477" s="18" t="n">
        <v>46195</v>
      </c>
      <c r="C2477" s="1" t="n">
        <v>11</v>
      </c>
      <c r="D2477" s="1" t="s">
        <v>3228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4468</v>
      </c>
      <c r="N2477" s="1" t="n">
        <v>30</v>
      </c>
      <c r="O2477" s="1" t="n">
        <v>41.66</v>
      </c>
      <c r="P2477" s="0" t="s">
        <v>3222</v>
      </c>
    </row>
    <row r="2478" customFormat="false" ht="15" hidden="false" customHeight="true" outlineLevel="0" collapsed="false">
      <c r="A2478" s="1" t="n">
        <v>3</v>
      </c>
      <c r="B2478" s="18" t="n">
        <v>46195</v>
      </c>
      <c r="C2478" s="1" t="n">
        <v>11</v>
      </c>
      <c r="D2478" s="1" t="s">
        <v>3228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4469</v>
      </c>
      <c r="N2478" s="1" t="n">
        <v>40</v>
      </c>
      <c r="O2478" s="1" t="n">
        <v>195.84</v>
      </c>
      <c r="P2478" s="0" t="s">
        <v>3222</v>
      </c>
    </row>
    <row r="2479" customFormat="false" ht="15" hidden="false" customHeight="true" outlineLevel="0" collapsed="false">
      <c r="A2479" s="1" t="n">
        <v>3</v>
      </c>
      <c r="B2479" s="18" t="n">
        <v>46195</v>
      </c>
      <c r="C2479" s="1" t="n">
        <v>11</v>
      </c>
      <c r="D2479" s="1" t="s">
        <v>3228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4470</v>
      </c>
      <c r="N2479" s="1" t="n">
        <v>30</v>
      </c>
      <c r="O2479" s="1" t="n">
        <v>41.66</v>
      </c>
      <c r="P2479" s="0" t="s">
        <v>3222</v>
      </c>
    </row>
    <row r="2480" customFormat="false" ht="15" hidden="false" customHeight="true" outlineLevel="0" collapsed="false">
      <c r="A2480" s="1" t="n">
        <v>3</v>
      </c>
      <c r="B2480" s="18" t="n">
        <v>46195</v>
      </c>
      <c r="C2480" s="1" t="n">
        <v>11</v>
      </c>
      <c r="D2480" s="1" t="s">
        <v>3228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4471</v>
      </c>
      <c r="N2480" s="1" t="n">
        <v>30</v>
      </c>
      <c r="O2480" s="1" t="n">
        <v>41.66</v>
      </c>
      <c r="P2480" s="0" t="s">
        <v>3222</v>
      </c>
    </row>
    <row r="2481" customFormat="false" ht="15" hidden="false" customHeight="true" outlineLevel="0" collapsed="false">
      <c r="A2481" s="1" t="n">
        <v>3</v>
      </c>
      <c r="B2481" s="18" t="n">
        <v>46195</v>
      </c>
      <c r="C2481" s="1" t="n">
        <v>11</v>
      </c>
      <c r="D2481" s="1" t="s">
        <v>3228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4471</v>
      </c>
      <c r="N2481" s="1" t="n">
        <v>30</v>
      </c>
      <c r="O2481" s="1" t="n">
        <v>41.66</v>
      </c>
      <c r="P2481" s="0" t="s">
        <v>3222</v>
      </c>
    </row>
    <row r="2482" customFormat="false" ht="15" hidden="false" customHeight="true" outlineLevel="0" collapsed="false">
      <c r="A2482" s="1" t="n">
        <v>3</v>
      </c>
      <c r="B2482" s="18" t="n">
        <v>46195</v>
      </c>
      <c r="C2482" s="1" t="n">
        <v>11</v>
      </c>
      <c r="D2482" s="1" t="s">
        <v>3228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4472</v>
      </c>
      <c r="N2482" s="1" t="n">
        <v>36</v>
      </c>
      <c r="O2482" s="1" t="n">
        <v>48.96</v>
      </c>
      <c r="P2482" s="0" t="s">
        <v>3222</v>
      </c>
    </row>
    <row r="2483" customFormat="false" ht="15" hidden="false" customHeight="true" outlineLevel="0" collapsed="false">
      <c r="A2483" s="1" t="n">
        <v>3</v>
      </c>
      <c r="B2483" s="18" t="n">
        <v>46195</v>
      </c>
      <c r="C2483" s="1" t="n">
        <v>11</v>
      </c>
      <c r="D2483" s="1" t="s">
        <v>3228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4472</v>
      </c>
      <c r="N2483" s="1" t="n">
        <v>36</v>
      </c>
      <c r="O2483" s="1" t="n">
        <v>48.96</v>
      </c>
      <c r="P2483" s="0" t="s">
        <v>3222</v>
      </c>
    </row>
    <row r="2484" customFormat="false" ht="15" hidden="false" customHeight="true" outlineLevel="0" collapsed="false">
      <c r="A2484" s="1" t="n">
        <v>3</v>
      </c>
      <c r="B2484" s="18" t="n">
        <v>46195</v>
      </c>
      <c r="C2484" s="1" t="n">
        <v>11</v>
      </c>
      <c r="D2484" s="1" t="s">
        <v>3228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4473</v>
      </c>
      <c r="N2484" s="1" t="n">
        <v>12</v>
      </c>
      <c r="O2484" s="1" t="n">
        <v>16.32</v>
      </c>
      <c r="P2484" s="0" t="s">
        <v>3222</v>
      </c>
    </row>
    <row r="2485" customFormat="false" ht="15" hidden="false" customHeight="true" outlineLevel="0" collapsed="false">
      <c r="A2485" s="1" t="n">
        <v>3</v>
      </c>
      <c r="B2485" s="18" t="n">
        <v>46195</v>
      </c>
      <c r="C2485" s="1" t="n">
        <v>11</v>
      </c>
      <c r="D2485" s="1" t="s">
        <v>3228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4474</v>
      </c>
      <c r="N2485" s="1" t="n">
        <v>30</v>
      </c>
      <c r="O2485" s="1" t="n">
        <v>65.86</v>
      </c>
      <c r="P2485" s="0" t="s">
        <v>3222</v>
      </c>
    </row>
    <row r="2486" customFormat="false" ht="15" hidden="false" customHeight="true" outlineLevel="0" collapsed="false">
      <c r="A2486" s="1" t="n">
        <v>3</v>
      </c>
      <c r="B2486" s="18" t="n">
        <v>46195</v>
      </c>
      <c r="C2486" s="1" t="n">
        <v>11</v>
      </c>
      <c r="D2486" s="1" t="s">
        <v>3228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4474</v>
      </c>
      <c r="N2486" s="1" t="n">
        <v>30</v>
      </c>
      <c r="O2486" s="1" t="n">
        <v>65.86</v>
      </c>
      <c r="P2486" s="0" t="s">
        <v>3222</v>
      </c>
    </row>
    <row r="2487" customFormat="false" ht="15" hidden="false" customHeight="true" outlineLevel="0" collapsed="false">
      <c r="A2487" s="1" t="n">
        <v>3</v>
      </c>
      <c r="B2487" s="18" t="n">
        <v>46195</v>
      </c>
      <c r="C2487" s="1" t="n">
        <v>11</v>
      </c>
      <c r="D2487" s="1" t="s">
        <v>3228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4475</v>
      </c>
      <c r="N2487" s="1" t="n">
        <v>36</v>
      </c>
      <c r="O2487" s="1" t="n">
        <v>48.96</v>
      </c>
      <c r="P2487" s="0" t="s">
        <v>3222</v>
      </c>
    </row>
    <row r="2488" customFormat="false" ht="15" hidden="false" customHeight="true" outlineLevel="0" collapsed="false">
      <c r="A2488" s="1" t="n">
        <v>3</v>
      </c>
      <c r="B2488" s="18" t="n">
        <v>46195</v>
      </c>
      <c r="C2488" s="1" t="n">
        <v>11</v>
      </c>
      <c r="D2488" s="1" t="s">
        <v>3228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4466</v>
      </c>
      <c r="N2488" s="1" t="n">
        <v>30</v>
      </c>
      <c r="O2488" s="1" t="n">
        <v>31.1</v>
      </c>
      <c r="P2488" s="0" t="s">
        <v>3222</v>
      </c>
    </row>
    <row r="2489" customFormat="false" ht="15" hidden="false" customHeight="true" outlineLevel="0" collapsed="false">
      <c r="A2489" s="1" t="n">
        <v>3</v>
      </c>
      <c r="B2489" s="18" t="n">
        <v>46195</v>
      </c>
      <c r="C2489" s="1" t="n">
        <v>11</v>
      </c>
      <c r="D2489" s="1" t="s">
        <v>3228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4466</v>
      </c>
      <c r="N2489" s="1" t="n">
        <v>30</v>
      </c>
      <c r="O2489" s="1" t="n">
        <v>31.1</v>
      </c>
      <c r="P2489" s="0" t="s">
        <v>3222</v>
      </c>
    </row>
    <row r="2490" customFormat="false" ht="15" hidden="false" customHeight="true" outlineLevel="0" collapsed="false">
      <c r="A2490" s="1" t="n">
        <v>3</v>
      </c>
      <c r="B2490" s="18" t="n">
        <v>46195</v>
      </c>
      <c r="C2490" s="1" t="n">
        <v>11</v>
      </c>
      <c r="D2490" s="1" t="s">
        <v>3228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4476</v>
      </c>
      <c r="N2490" s="1" t="n">
        <v>30</v>
      </c>
      <c r="O2490" s="1" t="n">
        <v>40.99</v>
      </c>
      <c r="P2490" s="0" t="s">
        <v>3222</v>
      </c>
    </row>
    <row r="2491" customFormat="false" ht="15" hidden="false" customHeight="true" outlineLevel="0" collapsed="false">
      <c r="A2491" s="1" t="n">
        <v>3</v>
      </c>
      <c r="B2491" s="18" t="n">
        <v>46195</v>
      </c>
      <c r="C2491" s="1" t="n">
        <v>11</v>
      </c>
      <c r="D2491" s="1" t="s">
        <v>3228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4477</v>
      </c>
      <c r="N2491" s="1" t="n">
        <v>8</v>
      </c>
      <c r="O2491" s="1" t="n">
        <v>90.04</v>
      </c>
      <c r="P2491" s="0" t="s">
        <v>3222</v>
      </c>
    </row>
    <row r="2492" customFormat="false" ht="15" hidden="false" customHeight="true" outlineLevel="0" collapsed="false">
      <c r="A2492" s="1" t="n">
        <v>3</v>
      </c>
      <c r="B2492" s="18" t="n">
        <v>46195</v>
      </c>
      <c r="C2492" s="1" t="n">
        <v>11</v>
      </c>
      <c r="D2492" s="1" t="s">
        <v>3228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4478</v>
      </c>
      <c r="N2492" s="1" t="n">
        <v>12</v>
      </c>
      <c r="O2492" s="1" t="n">
        <v>16.32</v>
      </c>
      <c r="P2492" s="0" t="s">
        <v>3222</v>
      </c>
    </row>
    <row r="2493" customFormat="false" ht="15" hidden="false" customHeight="true" outlineLevel="0" collapsed="false">
      <c r="A2493" s="1" t="n">
        <v>3</v>
      </c>
      <c r="B2493" s="18" t="n">
        <v>46195</v>
      </c>
      <c r="C2493" s="1" t="n">
        <v>11</v>
      </c>
      <c r="D2493" s="1" t="s">
        <v>3228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4479</v>
      </c>
      <c r="N2493" s="1" t="n">
        <v>5</v>
      </c>
      <c r="O2493" s="1" t="n">
        <v>81.1</v>
      </c>
      <c r="P2493" s="0" t="s">
        <v>3222</v>
      </c>
    </row>
    <row r="2494" customFormat="false" ht="15" hidden="false" customHeight="true" outlineLevel="0" collapsed="false">
      <c r="A2494" s="1" t="n">
        <v>3</v>
      </c>
      <c r="B2494" s="18" t="n">
        <v>46195</v>
      </c>
      <c r="C2494" s="1" t="n">
        <v>11</v>
      </c>
      <c r="D2494" s="1" t="s">
        <v>3228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4480</v>
      </c>
      <c r="N2494" s="1" t="n">
        <v>80</v>
      </c>
      <c r="O2494" s="1" t="n">
        <v>232.32</v>
      </c>
      <c r="P2494" s="0" t="s">
        <v>3222</v>
      </c>
    </row>
    <row r="2495" customFormat="false" ht="15" hidden="false" customHeight="true" outlineLevel="0" collapsed="false">
      <c r="A2495" s="1" t="n">
        <v>3</v>
      </c>
      <c r="B2495" s="18" t="n">
        <v>46195</v>
      </c>
      <c r="C2495" s="1" t="n">
        <v>11</v>
      </c>
      <c r="D2495" s="1" t="s">
        <v>3228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4481</v>
      </c>
      <c r="N2495" s="1" t="n">
        <v>12</v>
      </c>
      <c r="O2495" s="1" t="n">
        <v>100.53</v>
      </c>
      <c r="P2495" s="0" t="s">
        <v>3222</v>
      </c>
    </row>
    <row r="2496" customFormat="false" ht="15" hidden="false" customHeight="true" outlineLevel="0" collapsed="false">
      <c r="A2496" s="1" t="n">
        <v>3</v>
      </c>
      <c r="B2496" s="18" t="n">
        <v>46195</v>
      </c>
      <c r="C2496" s="1" t="n">
        <v>11</v>
      </c>
      <c r="D2496" s="1" t="s">
        <v>3228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4482</v>
      </c>
      <c r="N2496" s="1" t="n">
        <v>80</v>
      </c>
      <c r="O2496" s="1" t="n">
        <v>87.96</v>
      </c>
      <c r="P2496" s="0" t="s">
        <v>3222</v>
      </c>
    </row>
    <row r="2497" customFormat="false" ht="15" hidden="false" customHeight="true" outlineLevel="0" collapsed="false">
      <c r="A2497" s="1" t="n">
        <v>3</v>
      </c>
      <c r="B2497" s="18" t="n">
        <v>46195</v>
      </c>
      <c r="C2497" s="1" t="n">
        <v>11</v>
      </c>
      <c r="D2497" s="1" t="s">
        <v>3228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4483</v>
      </c>
      <c r="N2497" s="1" t="n">
        <v>56</v>
      </c>
      <c r="O2497" s="1" t="n">
        <v>73.33</v>
      </c>
      <c r="P2497" s="0" t="s">
        <v>3222</v>
      </c>
    </row>
    <row r="2498" customFormat="false" ht="15" hidden="false" customHeight="true" outlineLevel="0" collapsed="false">
      <c r="A2498" s="1" t="n">
        <v>3</v>
      </c>
      <c r="B2498" s="18" t="n">
        <v>46195</v>
      </c>
      <c r="C2498" s="1" t="n">
        <v>11</v>
      </c>
      <c r="D2498" s="1" t="s">
        <v>3228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4484</v>
      </c>
      <c r="N2498" s="1" t="n">
        <v>12</v>
      </c>
      <c r="O2498" s="1" t="n">
        <v>60.28</v>
      </c>
      <c r="P2498" s="0" t="s">
        <v>3222</v>
      </c>
    </row>
    <row r="2499" customFormat="false" ht="15" hidden="false" customHeight="true" outlineLevel="0" collapsed="false">
      <c r="A2499" s="1" t="n">
        <v>3</v>
      </c>
      <c r="B2499" s="18" t="n">
        <v>46195</v>
      </c>
      <c r="C2499" s="1" t="n">
        <v>11</v>
      </c>
      <c r="D2499" s="1" t="s">
        <v>3228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4485</v>
      </c>
      <c r="N2499" s="1" t="n">
        <v>2</v>
      </c>
      <c r="O2499" s="1" t="n">
        <v>40.48</v>
      </c>
      <c r="P2499" s="0" t="s">
        <v>3222</v>
      </c>
    </row>
    <row r="2500" customFormat="false" ht="15" hidden="false" customHeight="true" outlineLevel="0" collapsed="false">
      <c r="A2500" s="1" t="n">
        <v>3</v>
      </c>
      <c r="B2500" s="18" t="n">
        <v>46195</v>
      </c>
      <c r="C2500" s="1" t="n">
        <v>11</v>
      </c>
      <c r="D2500" s="1" t="s">
        <v>3228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4486</v>
      </c>
      <c r="N2500" s="1" t="n">
        <v>2</v>
      </c>
      <c r="O2500" s="1" t="n">
        <v>45.24</v>
      </c>
      <c r="P2500" s="0" t="s">
        <v>3222</v>
      </c>
    </row>
    <row r="2501" customFormat="false" ht="15" hidden="false" customHeight="true" outlineLevel="0" collapsed="false">
      <c r="A2501" s="1" t="n">
        <v>3</v>
      </c>
      <c r="B2501" s="18" t="n">
        <v>46195</v>
      </c>
      <c r="C2501" s="1" t="n">
        <v>11</v>
      </c>
      <c r="D2501" s="1" t="s">
        <v>3228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4487</v>
      </c>
      <c r="N2501" s="1" t="n">
        <v>48</v>
      </c>
      <c r="O2501" s="1" t="n">
        <v>442.36</v>
      </c>
      <c r="P2501" s="0" t="s">
        <v>3222</v>
      </c>
    </row>
    <row r="2502" customFormat="false" ht="15" hidden="false" customHeight="true" outlineLevel="0" collapsed="false">
      <c r="A2502" s="1" t="n">
        <v>3</v>
      </c>
      <c r="B2502" s="18" t="n">
        <v>46195</v>
      </c>
      <c r="C2502" s="1" t="n">
        <v>11</v>
      </c>
      <c r="D2502" s="1" t="s">
        <v>3228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4488</v>
      </c>
      <c r="N2502" s="1" t="n">
        <v>24</v>
      </c>
      <c r="O2502" s="1" t="n">
        <v>221.18</v>
      </c>
      <c r="P2502" s="0" t="s">
        <v>3222</v>
      </c>
    </row>
    <row r="2503" customFormat="false" ht="15" hidden="false" customHeight="true" outlineLevel="0" collapsed="false">
      <c r="A2503" s="1" t="n">
        <v>3</v>
      </c>
      <c r="B2503" s="18" t="n">
        <v>46195</v>
      </c>
      <c r="C2503" s="1" t="n">
        <v>11</v>
      </c>
      <c r="D2503" s="1" t="s">
        <v>3228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4489</v>
      </c>
      <c r="N2503" s="1" t="n">
        <v>36</v>
      </c>
      <c r="O2503" s="1" t="n">
        <v>331.77</v>
      </c>
      <c r="P2503" s="0" t="s">
        <v>3222</v>
      </c>
    </row>
    <row r="2504" customFormat="false" ht="15" hidden="false" customHeight="true" outlineLevel="0" collapsed="false">
      <c r="A2504" s="1" t="n">
        <v>3</v>
      </c>
      <c r="B2504" s="18" t="n">
        <v>46195</v>
      </c>
      <c r="C2504" s="1" t="n">
        <v>11</v>
      </c>
      <c r="D2504" s="1" t="s">
        <v>3228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4490</v>
      </c>
      <c r="N2504" s="1" t="n">
        <v>24</v>
      </c>
      <c r="O2504" s="1" t="n">
        <v>85.73</v>
      </c>
      <c r="P2504" s="0" t="s">
        <v>3222</v>
      </c>
    </row>
    <row r="2505" customFormat="false" ht="15" hidden="false" customHeight="true" outlineLevel="0" collapsed="false">
      <c r="A2505" s="1" t="n">
        <v>3</v>
      </c>
      <c r="B2505" s="18" t="n">
        <v>46195</v>
      </c>
      <c r="C2505" s="1" t="n">
        <v>11</v>
      </c>
      <c r="D2505" s="1" t="s">
        <v>3228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4491</v>
      </c>
      <c r="N2505" s="1" t="n">
        <v>24</v>
      </c>
      <c r="O2505" s="1" t="n">
        <v>163.39</v>
      </c>
      <c r="P2505" s="0" t="s">
        <v>3222</v>
      </c>
    </row>
    <row r="2506" customFormat="false" ht="15" hidden="false" customHeight="true" outlineLevel="0" collapsed="false">
      <c r="A2506" s="1" t="n">
        <v>3</v>
      </c>
      <c r="B2506" s="18" t="n">
        <v>46195</v>
      </c>
      <c r="C2506" s="1" t="n">
        <v>11</v>
      </c>
      <c r="D2506" s="1" t="s">
        <v>3228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4492</v>
      </c>
      <c r="N2506" s="1" t="n">
        <v>12</v>
      </c>
      <c r="O2506" s="1" t="n">
        <v>148.19</v>
      </c>
      <c r="P2506" s="0" t="s">
        <v>3222</v>
      </c>
    </row>
    <row r="2507" customFormat="false" ht="15" hidden="false" customHeight="true" outlineLevel="0" collapsed="false">
      <c r="A2507" s="1" t="n">
        <v>3</v>
      </c>
      <c r="B2507" s="18" t="n">
        <v>46195</v>
      </c>
      <c r="C2507" s="1" t="n">
        <v>11</v>
      </c>
      <c r="D2507" s="1" t="s">
        <v>3228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4493</v>
      </c>
      <c r="N2507" s="1" t="n">
        <v>12</v>
      </c>
      <c r="O2507" s="1" t="n">
        <v>40.62</v>
      </c>
      <c r="P2507" s="0" t="s">
        <v>3222</v>
      </c>
    </row>
    <row r="2508" customFormat="false" ht="15" hidden="false" customHeight="true" outlineLevel="0" collapsed="false">
      <c r="A2508" s="1" t="n">
        <v>3</v>
      </c>
      <c r="B2508" s="18" t="n">
        <v>46195</v>
      </c>
      <c r="C2508" s="1" t="n">
        <v>11</v>
      </c>
      <c r="D2508" s="1" t="s">
        <v>3228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4494</v>
      </c>
      <c r="N2508" s="1" t="n">
        <v>24</v>
      </c>
      <c r="O2508" s="1" t="n">
        <v>85.73</v>
      </c>
      <c r="P2508" s="0" t="s">
        <v>3222</v>
      </c>
    </row>
    <row r="2509" customFormat="false" ht="15" hidden="false" customHeight="true" outlineLevel="0" collapsed="false">
      <c r="A2509" s="1" t="n">
        <v>3</v>
      </c>
      <c r="B2509" s="18" t="n">
        <v>46195</v>
      </c>
      <c r="C2509" s="1" t="n">
        <v>11</v>
      </c>
      <c r="D2509" s="1" t="s">
        <v>3228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4495</v>
      </c>
      <c r="N2509" s="1" t="n">
        <v>96</v>
      </c>
      <c r="O2509" s="1" t="n">
        <v>213.8</v>
      </c>
      <c r="P2509" s="0" t="s">
        <v>3222</v>
      </c>
    </row>
    <row r="2510" customFormat="false" ht="15" hidden="false" customHeight="true" outlineLevel="0" collapsed="false">
      <c r="A2510" s="1" t="n">
        <v>3</v>
      </c>
      <c r="B2510" s="18" t="n">
        <v>46195</v>
      </c>
      <c r="C2510" s="1" t="n">
        <v>11</v>
      </c>
      <c r="D2510" s="1" t="s">
        <v>3228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4496</v>
      </c>
      <c r="N2510" s="1" t="n">
        <v>144</v>
      </c>
      <c r="O2510" s="1" t="n">
        <v>320.7</v>
      </c>
      <c r="P2510" s="0" t="s">
        <v>3222</v>
      </c>
    </row>
    <row r="2511" customFormat="false" ht="15" hidden="false" customHeight="true" outlineLevel="0" collapsed="false">
      <c r="A2511" s="1" t="n">
        <v>3</v>
      </c>
      <c r="B2511" s="18" t="n">
        <v>46195</v>
      </c>
      <c r="C2511" s="1" t="n">
        <v>11</v>
      </c>
      <c r="D2511" s="1" t="s">
        <v>3228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4497</v>
      </c>
      <c r="N2511" s="1" t="n">
        <v>24</v>
      </c>
      <c r="O2511" s="1" t="n">
        <v>221.18</v>
      </c>
      <c r="P2511" s="0" t="s">
        <v>3222</v>
      </c>
    </row>
    <row r="2512" customFormat="false" ht="15" hidden="false" customHeight="true" outlineLevel="0" collapsed="false">
      <c r="A2512" s="1" t="n">
        <v>3</v>
      </c>
      <c r="B2512" s="18" t="n">
        <v>46195</v>
      </c>
      <c r="C2512" s="1" t="n">
        <v>11</v>
      </c>
      <c r="D2512" s="1" t="s">
        <v>3228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4498</v>
      </c>
      <c r="N2512" s="1" t="n">
        <v>12</v>
      </c>
      <c r="O2512" s="1" t="n">
        <v>100.53</v>
      </c>
      <c r="P2512" s="0" t="s">
        <v>3222</v>
      </c>
    </row>
    <row r="2513" customFormat="false" ht="15" hidden="false" customHeight="true" outlineLevel="0" collapsed="false">
      <c r="A2513" s="1" t="n">
        <v>3</v>
      </c>
      <c r="B2513" s="18" t="n">
        <v>46195</v>
      </c>
      <c r="C2513" s="1" t="n">
        <v>11</v>
      </c>
      <c r="D2513" s="1" t="s">
        <v>3228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4499</v>
      </c>
      <c r="N2513" s="1" t="n">
        <v>12</v>
      </c>
      <c r="O2513" s="1" t="n">
        <v>110.59</v>
      </c>
      <c r="P2513" s="0" t="s">
        <v>3222</v>
      </c>
    </row>
    <row r="2514" customFormat="false" ht="15" hidden="false" customHeight="true" outlineLevel="0" collapsed="false">
      <c r="A2514" s="1" t="n">
        <v>3</v>
      </c>
      <c r="B2514" s="18" t="n">
        <v>46195</v>
      </c>
      <c r="C2514" s="1" t="n">
        <v>11</v>
      </c>
      <c r="D2514" s="1" t="s">
        <v>3228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4500</v>
      </c>
      <c r="N2514" s="1" t="n">
        <v>24</v>
      </c>
      <c r="O2514" s="1" t="n">
        <v>85.73</v>
      </c>
      <c r="P2514" s="0" t="s">
        <v>3222</v>
      </c>
    </row>
    <row r="2515" customFormat="false" ht="15" hidden="false" customHeight="true" outlineLevel="0" collapsed="false">
      <c r="A2515" s="1" t="n">
        <v>3</v>
      </c>
      <c r="B2515" s="18" t="n">
        <v>46195</v>
      </c>
      <c r="C2515" s="1" t="n">
        <v>11</v>
      </c>
      <c r="D2515" s="1" t="s">
        <v>3228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4501</v>
      </c>
      <c r="N2515" s="1" t="n">
        <v>36</v>
      </c>
      <c r="O2515" s="1" t="n">
        <v>128.59</v>
      </c>
      <c r="P2515" s="0" t="s">
        <v>3222</v>
      </c>
    </row>
    <row r="2516" customFormat="false" ht="15" hidden="false" customHeight="true" outlineLevel="0" collapsed="false">
      <c r="A2516" s="1" t="n">
        <v>3</v>
      </c>
      <c r="B2516" s="18" t="n">
        <v>46195</v>
      </c>
      <c r="C2516" s="1" t="n">
        <v>11</v>
      </c>
      <c r="D2516" s="1" t="s">
        <v>3228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4502</v>
      </c>
      <c r="N2516" s="1" t="n">
        <v>36</v>
      </c>
      <c r="O2516" s="1" t="n">
        <v>301.1</v>
      </c>
      <c r="P2516" s="0" t="s">
        <v>3222</v>
      </c>
    </row>
    <row r="2517" customFormat="false" ht="15" hidden="false" customHeight="true" outlineLevel="0" collapsed="false">
      <c r="A2517" s="1" t="n">
        <v>3</v>
      </c>
      <c r="B2517" s="18" t="n">
        <v>46195</v>
      </c>
      <c r="C2517" s="1" t="n">
        <v>22</v>
      </c>
      <c r="D2517" s="1" t="s">
        <v>3374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3389</v>
      </c>
      <c r="N2517" s="1" t="n">
        <v>3.068</v>
      </c>
      <c r="O2517" s="1" t="n">
        <v>65.34</v>
      </c>
      <c r="P2517" s="0" t="s">
        <v>3222</v>
      </c>
    </row>
    <row r="2518" customFormat="false" ht="15" hidden="false" customHeight="true" outlineLevel="0" collapsed="false">
      <c r="A2518" s="1" t="n">
        <v>3</v>
      </c>
      <c r="B2518" s="18" t="n">
        <v>46195</v>
      </c>
      <c r="C2518" s="1" t="n">
        <v>22</v>
      </c>
      <c r="D2518" s="1" t="s">
        <v>3374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3389</v>
      </c>
      <c r="N2518" s="1" t="n">
        <v>2.7</v>
      </c>
      <c r="O2518" s="1" t="n">
        <v>64.56</v>
      </c>
      <c r="P2518" s="0" t="s">
        <v>3222</v>
      </c>
    </row>
    <row r="2519" customFormat="false" ht="15" hidden="false" customHeight="true" outlineLevel="0" collapsed="false">
      <c r="A2519" s="1" t="n">
        <v>3</v>
      </c>
      <c r="B2519" s="18" t="n">
        <v>46195</v>
      </c>
      <c r="C2519" s="1" t="n">
        <v>22</v>
      </c>
      <c r="D2519" s="1" t="s">
        <v>3374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3390</v>
      </c>
      <c r="N2519" s="1" t="n">
        <v>7.515</v>
      </c>
      <c r="O2519" s="1" t="n">
        <v>171.09</v>
      </c>
      <c r="P2519" s="0" t="s">
        <v>3222</v>
      </c>
    </row>
    <row r="2520" customFormat="false" ht="15" hidden="false" customHeight="true" outlineLevel="0" collapsed="false">
      <c r="A2520" s="1" t="n">
        <v>3</v>
      </c>
      <c r="B2520" s="18" t="n">
        <v>46195</v>
      </c>
      <c r="C2520" s="1" t="n">
        <v>22</v>
      </c>
      <c r="D2520" s="1" t="s">
        <v>3374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3391</v>
      </c>
      <c r="N2520" s="1" t="n">
        <v>18.898</v>
      </c>
      <c r="O2520" s="1" t="n">
        <v>444.13</v>
      </c>
      <c r="P2520" s="0" t="s">
        <v>3222</v>
      </c>
    </row>
    <row r="2521" customFormat="false" ht="15" hidden="false" customHeight="true" outlineLevel="0" collapsed="false">
      <c r="A2521" s="1" t="n">
        <v>3</v>
      </c>
      <c r="B2521" s="18" t="n">
        <v>46195</v>
      </c>
      <c r="C2521" s="1" t="n">
        <v>22</v>
      </c>
      <c r="D2521" s="1" t="s">
        <v>3374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3392</v>
      </c>
      <c r="N2521" s="1" t="n">
        <v>15.944</v>
      </c>
      <c r="O2521" s="1" t="n">
        <v>409.85</v>
      </c>
      <c r="P2521" s="0" t="s">
        <v>3222</v>
      </c>
    </row>
    <row r="2522" customFormat="false" ht="15" hidden="false" customHeight="true" outlineLevel="0" collapsed="false">
      <c r="A2522" s="1" t="n">
        <v>3</v>
      </c>
      <c r="B2522" s="18" t="n">
        <v>46195</v>
      </c>
      <c r="C2522" s="1" t="n">
        <v>22</v>
      </c>
      <c r="D2522" s="1" t="s">
        <v>3374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3606</v>
      </c>
      <c r="N2522" s="1" t="n">
        <v>25.895</v>
      </c>
      <c r="O2522" s="1" t="n">
        <v>503.44</v>
      </c>
      <c r="P2522" s="0" t="s">
        <v>3222</v>
      </c>
    </row>
    <row r="2523" customFormat="false" ht="15" hidden="false" customHeight="true" outlineLevel="0" collapsed="false">
      <c r="A2523" s="1" t="n">
        <v>3</v>
      </c>
      <c r="B2523" s="18" t="n">
        <v>46195</v>
      </c>
      <c r="C2523" s="1" t="n">
        <v>22</v>
      </c>
      <c r="D2523" s="1" t="s">
        <v>3374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3375</v>
      </c>
      <c r="N2523" s="1" t="n">
        <v>4.238</v>
      </c>
      <c r="O2523" s="1" t="n">
        <v>132.79</v>
      </c>
      <c r="P2523" s="0" t="s">
        <v>3222</v>
      </c>
    </row>
    <row r="2524" customFormat="false" ht="15" hidden="false" customHeight="true" outlineLevel="0" collapsed="false">
      <c r="A2524" s="1" t="n">
        <v>3</v>
      </c>
      <c r="B2524" s="18" t="n">
        <v>46195</v>
      </c>
      <c r="C2524" s="1" t="n">
        <v>22</v>
      </c>
      <c r="D2524" s="1" t="s">
        <v>3374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3393</v>
      </c>
      <c r="N2524" s="1" t="n">
        <v>3.894</v>
      </c>
      <c r="O2524" s="1" t="n">
        <v>97.24</v>
      </c>
      <c r="P2524" s="0" t="s">
        <v>3222</v>
      </c>
    </row>
    <row r="2525" customFormat="false" ht="15" hidden="false" customHeight="true" outlineLevel="0" collapsed="false">
      <c r="A2525" s="1" t="n">
        <v>3</v>
      </c>
      <c r="B2525" s="18" t="n">
        <v>46195</v>
      </c>
      <c r="C2525" s="1" t="n">
        <v>22</v>
      </c>
      <c r="D2525" s="1" t="s">
        <v>3374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3376</v>
      </c>
      <c r="N2525" s="1" t="n">
        <v>12.29</v>
      </c>
      <c r="O2525" s="1" t="n">
        <v>415.5</v>
      </c>
      <c r="P2525" s="0" t="s">
        <v>3222</v>
      </c>
    </row>
    <row r="2526" customFormat="false" ht="15" hidden="false" customHeight="true" outlineLevel="0" collapsed="false">
      <c r="A2526" s="1" t="n">
        <v>3</v>
      </c>
      <c r="B2526" s="18" t="n">
        <v>46195</v>
      </c>
      <c r="C2526" s="1" t="n">
        <v>22</v>
      </c>
      <c r="D2526" s="1" t="s">
        <v>3374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3377</v>
      </c>
      <c r="N2526" s="1" t="n">
        <v>3.032</v>
      </c>
      <c r="O2526" s="1" t="n">
        <v>117.51</v>
      </c>
      <c r="P2526" s="0" t="s">
        <v>3222</v>
      </c>
    </row>
    <row r="2527" customFormat="false" ht="15" hidden="false" customHeight="true" outlineLevel="0" collapsed="false">
      <c r="A2527" s="1" t="n">
        <v>3</v>
      </c>
      <c r="B2527" s="18" t="n">
        <v>46195</v>
      </c>
      <c r="C2527" s="1" t="n">
        <v>22</v>
      </c>
      <c r="D2527" s="1" t="s">
        <v>3374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3378</v>
      </c>
      <c r="N2527" s="1" t="n">
        <v>6.425</v>
      </c>
      <c r="O2527" s="1" t="n">
        <v>249.01</v>
      </c>
      <c r="P2527" s="0" t="s">
        <v>3222</v>
      </c>
    </row>
    <row r="2528" customFormat="false" ht="15" hidden="false" customHeight="true" outlineLevel="0" collapsed="false">
      <c r="A2528" s="1" t="n">
        <v>3</v>
      </c>
      <c r="B2528" s="18" t="n">
        <v>46195</v>
      </c>
      <c r="C2528" s="1" t="n">
        <v>22</v>
      </c>
      <c r="D2528" s="1" t="s">
        <v>3374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3379</v>
      </c>
      <c r="N2528" s="1" t="n">
        <v>5.8</v>
      </c>
      <c r="O2528" s="1" t="n">
        <v>243.92</v>
      </c>
      <c r="P2528" s="0" t="s">
        <v>3222</v>
      </c>
    </row>
    <row r="2529" customFormat="false" ht="15" hidden="false" customHeight="true" outlineLevel="0" collapsed="false">
      <c r="A2529" s="1" t="n">
        <v>3</v>
      </c>
      <c r="B2529" s="18" t="n">
        <v>46195</v>
      </c>
      <c r="C2529" s="1" t="n">
        <v>22</v>
      </c>
      <c r="D2529" s="1" t="s">
        <v>3374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3380</v>
      </c>
      <c r="N2529" s="1" t="n">
        <v>10.18</v>
      </c>
      <c r="O2529" s="1" t="n">
        <v>461.71</v>
      </c>
      <c r="P2529" s="0" t="s">
        <v>3222</v>
      </c>
    </row>
    <row r="2530" customFormat="false" ht="15" hidden="false" customHeight="true" outlineLevel="0" collapsed="false">
      <c r="A2530" s="1" t="n">
        <v>3</v>
      </c>
      <c r="B2530" s="18" t="n">
        <v>46195</v>
      </c>
      <c r="C2530" s="1" t="n">
        <v>22</v>
      </c>
      <c r="D2530" s="1" t="s">
        <v>3374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3381</v>
      </c>
      <c r="N2530" s="1" t="n">
        <v>4.238</v>
      </c>
      <c r="O2530" s="1" t="n">
        <v>195.71</v>
      </c>
      <c r="P2530" s="0" t="s">
        <v>3222</v>
      </c>
    </row>
    <row r="2531" customFormat="false" ht="15" hidden="false" customHeight="true" outlineLevel="0" collapsed="false">
      <c r="A2531" s="1" t="n">
        <v>3</v>
      </c>
      <c r="B2531" s="18" t="n">
        <v>46195</v>
      </c>
      <c r="C2531" s="1" t="n">
        <v>22</v>
      </c>
      <c r="D2531" s="1" t="s">
        <v>3374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3382</v>
      </c>
      <c r="N2531" s="1" t="n">
        <v>1.48</v>
      </c>
      <c r="O2531" s="1" t="n">
        <v>62.24</v>
      </c>
      <c r="P2531" s="0" t="s">
        <v>3222</v>
      </c>
    </row>
    <row r="2532" customFormat="false" ht="15" hidden="false" customHeight="true" outlineLevel="0" collapsed="false">
      <c r="A2532" s="1" t="n">
        <v>3</v>
      </c>
      <c r="B2532" s="18" t="n">
        <v>46195</v>
      </c>
      <c r="C2532" s="1" t="n">
        <v>22</v>
      </c>
      <c r="D2532" s="1" t="s">
        <v>3374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3383</v>
      </c>
      <c r="N2532" s="1" t="n">
        <v>1.722</v>
      </c>
      <c r="O2532" s="1" t="n">
        <v>78.1</v>
      </c>
      <c r="P2532" s="0" t="s">
        <v>3222</v>
      </c>
    </row>
    <row r="2533" customFormat="false" ht="15" hidden="false" customHeight="true" outlineLevel="0" collapsed="false">
      <c r="A2533" s="1" t="n">
        <v>3</v>
      </c>
      <c r="B2533" s="18" t="n">
        <v>46195</v>
      </c>
      <c r="C2533" s="1" t="n">
        <v>22</v>
      </c>
      <c r="D2533" s="1" t="s">
        <v>3374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3384</v>
      </c>
      <c r="N2533" s="1" t="n">
        <v>1.83</v>
      </c>
      <c r="O2533" s="1" t="n">
        <v>98.09</v>
      </c>
      <c r="P2533" s="0" t="s">
        <v>3222</v>
      </c>
    </row>
    <row r="2534" customFormat="false" ht="15" hidden="false" customHeight="true" outlineLevel="0" collapsed="false">
      <c r="A2534" s="1" t="n">
        <v>3</v>
      </c>
      <c r="B2534" s="18" t="n">
        <v>46195</v>
      </c>
      <c r="C2534" s="1" t="n">
        <v>22</v>
      </c>
      <c r="D2534" s="1" t="s">
        <v>3374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3394</v>
      </c>
      <c r="N2534" s="1" t="n">
        <v>4.516</v>
      </c>
      <c r="O2534" s="1" t="n">
        <v>156.54</v>
      </c>
      <c r="P2534" s="0" t="s">
        <v>3222</v>
      </c>
    </row>
    <row r="2535" customFormat="false" ht="15" hidden="false" customHeight="true" outlineLevel="0" collapsed="false">
      <c r="A2535" s="1" t="n">
        <v>3</v>
      </c>
      <c r="B2535" s="18" t="n">
        <v>46195</v>
      </c>
      <c r="C2535" s="1" t="n">
        <v>22</v>
      </c>
      <c r="D2535" s="1" t="s">
        <v>3374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3385</v>
      </c>
      <c r="N2535" s="1" t="n">
        <v>2.124</v>
      </c>
      <c r="O2535" s="1" t="n">
        <v>78.82</v>
      </c>
      <c r="P2535" s="0" t="s">
        <v>3222</v>
      </c>
    </row>
    <row r="2536" customFormat="false" ht="15" hidden="false" customHeight="true" outlineLevel="0" collapsed="false">
      <c r="A2536" s="1" t="n">
        <v>3</v>
      </c>
      <c r="B2536" s="18" t="n">
        <v>46195</v>
      </c>
      <c r="C2536" s="1" t="n">
        <v>22</v>
      </c>
      <c r="D2536" s="1" t="s">
        <v>3374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3386</v>
      </c>
      <c r="N2536" s="1" t="n">
        <v>3.268</v>
      </c>
      <c r="O2536" s="1" t="n">
        <v>5.36</v>
      </c>
      <c r="P2536" s="0" t="s">
        <v>3222</v>
      </c>
    </row>
    <row r="2537" customFormat="false" ht="15" hidden="false" customHeight="true" outlineLevel="0" collapsed="false">
      <c r="A2537" s="1" t="n">
        <v>3</v>
      </c>
      <c r="B2537" s="18" t="n">
        <v>46195</v>
      </c>
      <c r="C2537" s="1" t="n">
        <v>22</v>
      </c>
      <c r="D2537" s="1" t="s">
        <v>3374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3386</v>
      </c>
      <c r="N2537" s="1" t="n">
        <v>1.514</v>
      </c>
      <c r="O2537" s="1" t="n">
        <v>2.21</v>
      </c>
      <c r="P2537" s="0" t="s">
        <v>3222</v>
      </c>
    </row>
    <row r="2538" customFormat="false" ht="15" hidden="false" customHeight="true" outlineLevel="0" collapsed="false">
      <c r="A2538" s="1" t="n">
        <v>3</v>
      </c>
      <c r="B2538" s="18" t="n">
        <v>46195</v>
      </c>
      <c r="C2538" s="1" t="n">
        <v>22</v>
      </c>
      <c r="D2538" s="1" t="s">
        <v>3374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3386</v>
      </c>
      <c r="N2538" s="1" t="n">
        <v>0.906</v>
      </c>
      <c r="O2538" s="1" t="n">
        <v>1.52</v>
      </c>
      <c r="P2538" s="0" t="s">
        <v>3222</v>
      </c>
    </row>
    <row r="2539" customFormat="false" ht="15" hidden="false" customHeight="true" outlineLevel="0" collapsed="false">
      <c r="A2539" s="1" t="n">
        <v>3</v>
      </c>
      <c r="B2539" s="18" t="n">
        <v>46195</v>
      </c>
      <c r="C2539" s="1" t="n">
        <v>22</v>
      </c>
      <c r="D2539" s="1" t="s">
        <v>3374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3387</v>
      </c>
      <c r="N2539" s="1" t="n">
        <v>9.675</v>
      </c>
      <c r="O2539" s="1" t="n">
        <v>23.86</v>
      </c>
      <c r="P2539" s="0" t="s">
        <v>3222</v>
      </c>
    </row>
    <row r="2540" customFormat="false" ht="15" hidden="false" customHeight="true" outlineLevel="0" collapsed="false">
      <c r="A2540" s="1" t="n">
        <v>3</v>
      </c>
      <c r="B2540" s="18" t="n">
        <v>46195</v>
      </c>
      <c r="C2540" s="1" t="n">
        <v>22</v>
      </c>
      <c r="D2540" s="1" t="s">
        <v>3374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3387</v>
      </c>
      <c r="N2540" s="1" t="n">
        <v>3.156</v>
      </c>
      <c r="O2540" s="1" t="n">
        <v>6.93</v>
      </c>
      <c r="P2540" s="0" t="s">
        <v>3222</v>
      </c>
    </row>
    <row r="2541" customFormat="false" ht="15" hidden="false" customHeight="true" outlineLevel="0" collapsed="false">
      <c r="A2541" s="1" t="n">
        <v>3</v>
      </c>
      <c r="B2541" s="18" t="n">
        <v>46195</v>
      </c>
      <c r="C2541" s="1" t="n">
        <v>22</v>
      </c>
      <c r="D2541" s="1" t="s">
        <v>3374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3388</v>
      </c>
      <c r="N2541" s="1" t="n">
        <v>0.183</v>
      </c>
      <c r="O2541" s="1" t="n">
        <v>0</v>
      </c>
      <c r="P2541" s="0" t="s">
        <v>3222</v>
      </c>
    </row>
    <row r="2542" customFormat="false" ht="15" hidden="false" customHeight="true" outlineLevel="0" collapsed="false">
      <c r="A2542" s="1" t="n">
        <v>3</v>
      </c>
      <c r="B2542" s="18" t="n">
        <v>46195</v>
      </c>
      <c r="C2542" s="1" t="n">
        <v>22</v>
      </c>
      <c r="D2542" s="1" t="s">
        <v>3374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3388</v>
      </c>
      <c r="N2542" s="1" t="n">
        <v>0.598</v>
      </c>
      <c r="O2542" s="1" t="n">
        <v>0.02</v>
      </c>
      <c r="P2542" s="0" t="s">
        <v>3222</v>
      </c>
    </row>
    <row r="2543" customFormat="false" ht="15" hidden="false" customHeight="true" outlineLevel="0" collapsed="false">
      <c r="A2543" s="1" t="n">
        <v>3</v>
      </c>
      <c r="B2543" s="18" t="n">
        <v>46195</v>
      </c>
      <c r="C2543" s="1" t="n">
        <v>22</v>
      </c>
      <c r="D2543" s="1" t="s">
        <v>3374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3388</v>
      </c>
      <c r="N2543" s="1" t="n">
        <v>0.411</v>
      </c>
      <c r="O2543" s="1" t="n">
        <v>0.01</v>
      </c>
      <c r="P2543" s="0" t="s">
        <v>3222</v>
      </c>
    </row>
    <row r="2544" customFormat="false" ht="15" hidden="false" customHeight="true" outlineLevel="0" collapsed="false">
      <c r="A2544" s="1" t="n">
        <v>3</v>
      </c>
      <c r="B2544" s="18" t="n">
        <v>46195</v>
      </c>
      <c r="C2544" s="1" t="n">
        <v>22</v>
      </c>
      <c r="D2544" s="1" t="s">
        <v>3374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3389</v>
      </c>
      <c r="N2544" s="1" t="n">
        <v>5.52</v>
      </c>
      <c r="O2544" s="1" t="n">
        <v>124.7</v>
      </c>
      <c r="P2544" s="0" t="s">
        <v>3222</v>
      </c>
    </row>
    <row r="2545" customFormat="false" ht="15" hidden="false" customHeight="true" outlineLevel="0" collapsed="false">
      <c r="A2545" s="1" t="n">
        <v>3</v>
      </c>
      <c r="B2545" s="18" t="n">
        <v>46195</v>
      </c>
      <c r="C2545" s="1" t="n">
        <v>22</v>
      </c>
      <c r="D2545" s="1" t="s">
        <v>3374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3389</v>
      </c>
      <c r="N2545" s="1" t="n">
        <v>3.294</v>
      </c>
      <c r="O2545" s="1" t="n">
        <v>83.23</v>
      </c>
      <c r="P2545" s="0" t="s">
        <v>3222</v>
      </c>
    </row>
    <row r="2546" customFormat="false" ht="15" hidden="false" customHeight="true" outlineLevel="0" collapsed="false">
      <c r="A2546" s="1" t="n">
        <v>3</v>
      </c>
      <c r="B2546" s="18" t="n">
        <v>46195</v>
      </c>
      <c r="C2546" s="1" t="n">
        <v>22</v>
      </c>
      <c r="D2546" s="1" t="s">
        <v>3374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3390</v>
      </c>
      <c r="N2546" s="1" t="n">
        <v>13.985</v>
      </c>
      <c r="O2546" s="1" t="n">
        <v>337.68</v>
      </c>
      <c r="P2546" s="0" t="s">
        <v>3222</v>
      </c>
    </row>
    <row r="2547" customFormat="false" ht="15" hidden="false" customHeight="true" outlineLevel="0" collapsed="false">
      <c r="A2547" s="1" t="n">
        <v>3</v>
      </c>
      <c r="B2547" s="18" t="n">
        <v>46195</v>
      </c>
      <c r="C2547" s="1" t="n">
        <v>22</v>
      </c>
      <c r="D2547" s="1" t="s">
        <v>3374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3391</v>
      </c>
      <c r="N2547" s="1" t="n">
        <v>47.169</v>
      </c>
      <c r="O2547" s="1" t="n">
        <v>1175.81</v>
      </c>
      <c r="P2547" s="0" t="s">
        <v>3222</v>
      </c>
    </row>
    <row r="2548" customFormat="false" ht="15" hidden="false" customHeight="true" outlineLevel="0" collapsed="false">
      <c r="A2548" s="1" t="n">
        <v>3</v>
      </c>
      <c r="B2548" s="18" t="n">
        <v>46195</v>
      </c>
      <c r="C2548" s="1" t="n">
        <v>22</v>
      </c>
      <c r="D2548" s="1" t="s">
        <v>3374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3392</v>
      </c>
      <c r="N2548" s="1" t="n">
        <v>38.515</v>
      </c>
      <c r="O2548" s="1" t="n">
        <v>1050.11</v>
      </c>
      <c r="P2548" s="0" t="s">
        <v>3222</v>
      </c>
    </row>
    <row r="2549" customFormat="false" ht="15" hidden="false" customHeight="true" outlineLevel="0" collapsed="false">
      <c r="A2549" s="1" t="n">
        <v>3</v>
      </c>
      <c r="B2549" s="18" t="n">
        <v>46195</v>
      </c>
      <c r="C2549" s="1" t="n">
        <v>22</v>
      </c>
      <c r="D2549" s="1" t="s">
        <v>3374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3606</v>
      </c>
      <c r="N2549" s="1" t="n">
        <v>5.318</v>
      </c>
      <c r="O2549" s="1" t="n">
        <v>95.28</v>
      </c>
      <c r="P2549" s="0" t="s">
        <v>3222</v>
      </c>
    </row>
    <row r="2550" customFormat="false" ht="15" hidden="false" customHeight="true" outlineLevel="0" collapsed="false">
      <c r="A2550" s="1" t="n">
        <v>3</v>
      </c>
      <c r="B2550" s="18" t="n">
        <v>46195</v>
      </c>
      <c r="C2550" s="1" t="n">
        <v>22</v>
      </c>
      <c r="D2550" s="1" t="s">
        <v>3374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3375</v>
      </c>
      <c r="N2550" s="1" t="n">
        <v>19.722</v>
      </c>
      <c r="O2550" s="1" t="n">
        <v>621.13</v>
      </c>
      <c r="P2550" s="0" t="s">
        <v>3222</v>
      </c>
    </row>
    <row r="2551" customFormat="false" ht="15" hidden="false" customHeight="true" outlineLevel="0" collapsed="false">
      <c r="A2551" s="1" t="n">
        <v>3</v>
      </c>
      <c r="B2551" s="18" t="n">
        <v>46195</v>
      </c>
      <c r="C2551" s="1" t="n">
        <v>22</v>
      </c>
      <c r="D2551" s="1" t="s">
        <v>3374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3393</v>
      </c>
      <c r="N2551" s="1" t="n">
        <v>4.44</v>
      </c>
      <c r="O2551" s="1" t="n">
        <v>117.61</v>
      </c>
      <c r="P2551" s="0" t="s">
        <v>3222</v>
      </c>
    </row>
    <row r="2552" customFormat="false" ht="15" hidden="false" customHeight="true" outlineLevel="0" collapsed="false">
      <c r="A2552" s="1" t="n">
        <v>3</v>
      </c>
      <c r="B2552" s="18" t="n">
        <v>46195</v>
      </c>
      <c r="C2552" s="1" t="n">
        <v>22</v>
      </c>
      <c r="D2552" s="1" t="s">
        <v>3374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3376</v>
      </c>
      <c r="N2552" s="1" t="n">
        <v>52.23</v>
      </c>
      <c r="O2552" s="1" t="n">
        <v>1727.34</v>
      </c>
      <c r="P2552" s="0" t="s">
        <v>3222</v>
      </c>
    </row>
    <row r="2553" customFormat="false" ht="15" hidden="false" customHeight="true" outlineLevel="0" collapsed="false">
      <c r="A2553" s="1" t="n">
        <v>3</v>
      </c>
      <c r="B2553" s="18" t="n">
        <v>46195</v>
      </c>
      <c r="C2553" s="1" t="n">
        <v>22</v>
      </c>
      <c r="D2553" s="1" t="s">
        <v>3374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3377</v>
      </c>
      <c r="N2553" s="1" t="n">
        <v>12.734</v>
      </c>
      <c r="O2553" s="1" t="n">
        <v>487.66</v>
      </c>
      <c r="P2553" s="0" t="s">
        <v>3222</v>
      </c>
    </row>
    <row r="2554" customFormat="false" ht="15" hidden="false" customHeight="true" outlineLevel="0" collapsed="false">
      <c r="A2554" s="1" t="n">
        <v>3</v>
      </c>
      <c r="B2554" s="18" t="n">
        <v>46195</v>
      </c>
      <c r="C2554" s="1" t="n">
        <v>22</v>
      </c>
      <c r="D2554" s="1" t="s">
        <v>3374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3378</v>
      </c>
      <c r="N2554" s="1" t="n">
        <v>26.26</v>
      </c>
      <c r="O2554" s="1" t="n">
        <v>1003.76</v>
      </c>
      <c r="P2554" s="0" t="s">
        <v>3222</v>
      </c>
    </row>
    <row r="2555" customFormat="false" ht="15" hidden="false" customHeight="true" outlineLevel="0" collapsed="false">
      <c r="A2555" s="1" t="n">
        <v>3</v>
      </c>
      <c r="B2555" s="18" t="n">
        <v>46195</v>
      </c>
      <c r="C2555" s="1" t="n">
        <v>22</v>
      </c>
      <c r="D2555" s="1" t="s">
        <v>3374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3379</v>
      </c>
      <c r="N2555" s="1" t="n">
        <v>21.308</v>
      </c>
      <c r="O2555" s="1" t="n">
        <v>881.81</v>
      </c>
      <c r="P2555" s="0" t="s">
        <v>3222</v>
      </c>
    </row>
    <row r="2556" customFormat="false" ht="15" hidden="false" customHeight="true" outlineLevel="0" collapsed="false">
      <c r="A2556" s="1" t="n">
        <v>3</v>
      </c>
      <c r="B2556" s="18" t="n">
        <v>46195</v>
      </c>
      <c r="C2556" s="1" t="n">
        <v>22</v>
      </c>
      <c r="D2556" s="1" t="s">
        <v>3374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3380</v>
      </c>
      <c r="N2556" s="1" t="n">
        <v>35.665</v>
      </c>
      <c r="O2556" s="1" t="n">
        <v>1574.05</v>
      </c>
      <c r="P2556" s="0" t="s">
        <v>3222</v>
      </c>
    </row>
    <row r="2557" customFormat="false" ht="15" hidden="false" customHeight="true" outlineLevel="0" collapsed="false">
      <c r="A2557" s="1" t="n">
        <v>3</v>
      </c>
      <c r="B2557" s="18" t="n">
        <v>46195</v>
      </c>
      <c r="C2557" s="1" t="n">
        <v>22</v>
      </c>
      <c r="D2557" s="1" t="s">
        <v>3374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3381</v>
      </c>
      <c r="N2557" s="1" t="n">
        <v>17.341</v>
      </c>
      <c r="O2557" s="1" t="n">
        <v>787.65</v>
      </c>
      <c r="P2557" s="0" t="s">
        <v>3222</v>
      </c>
    </row>
    <row r="2558" customFormat="false" ht="15" hidden="false" customHeight="true" outlineLevel="0" collapsed="false">
      <c r="A2558" s="1" t="n">
        <v>3</v>
      </c>
      <c r="B2558" s="18" t="n">
        <v>46195</v>
      </c>
      <c r="C2558" s="1" t="n">
        <v>22</v>
      </c>
      <c r="D2558" s="1" t="s">
        <v>3374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3382</v>
      </c>
      <c r="N2558" s="1" t="n">
        <v>8.16</v>
      </c>
      <c r="O2558" s="1" t="n">
        <v>328.43</v>
      </c>
      <c r="P2558" s="0" t="s">
        <v>3222</v>
      </c>
    </row>
    <row r="2559" customFormat="false" ht="15" hidden="false" customHeight="true" outlineLevel="0" collapsed="false">
      <c r="A2559" s="1" t="n">
        <v>3</v>
      </c>
      <c r="B2559" s="18" t="n">
        <v>46195</v>
      </c>
      <c r="C2559" s="1" t="n">
        <v>22</v>
      </c>
      <c r="D2559" s="1" t="s">
        <v>3374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3383</v>
      </c>
      <c r="N2559" s="1" t="n">
        <v>7.67</v>
      </c>
      <c r="O2559" s="1" t="n">
        <v>341.1</v>
      </c>
      <c r="P2559" s="0" t="s">
        <v>3222</v>
      </c>
    </row>
    <row r="2560" customFormat="false" ht="15" hidden="false" customHeight="true" outlineLevel="0" collapsed="false">
      <c r="A2560" s="1" t="n">
        <v>3</v>
      </c>
      <c r="B2560" s="18" t="n">
        <v>46195</v>
      </c>
      <c r="C2560" s="1" t="n">
        <v>22</v>
      </c>
      <c r="D2560" s="1" t="s">
        <v>3374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3384</v>
      </c>
      <c r="N2560" s="1" t="n">
        <v>13.29</v>
      </c>
      <c r="O2560" s="1" t="n">
        <v>660.1</v>
      </c>
      <c r="P2560" s="0" t="s">
        <v>3222</v>
      </c>
    </row>
    <row r="2561" customFormat="false" ht="15" hidden="false" customHeight="true" outlineLevel="0" collapsed="false">
      <c r="A2561" s="1" t="n">
        <v>3</v>
      </c>
      <c r="B2561" s="18" t="n">
        <v>46195</v>
      </c>
      <c r="C2561" s="1" t="n">
        <v>22</v>
      </c>
      <c r="D2561" s="1" t="s">
        <v>3374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4503</v>
      </c>
      <c r="N2561" s="1" t="n">
        <v>11.11</v>
      </c>
      <c r="O2561" s="1" t="n">
        <v>216.37</v>
      </c>
      <c r="P2561" s="0" t="s">
        <v>3222</v>
      </c>
    </row>
    <row r="2562" customFormat="false" ht="15" hidden="false" customHeight="true" outlineLevel="0" collapsed="false">
      <c r="A2562" s="1" t="n">
        <v>3</v>
      </c>
      <c r="B2562" s="18" t="n">
        <v>46195</v>
      </c>
      <c r="C2562" s="1" t="n">
        <v>22</v>
      </c>
      <c r="D2562" s="1" t="s">
        <v>3374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3385</v>
      </c>
      <c r="N2562" s="1" t="n">
        <v>4.742</v>
      </c>
      <c r="O2562" s="1" t="n">
        <v>170.07</v>
      </c>
      <c r="P2562" s="0" t="s">
        <v>3222</v>
      </c>
    </row>
    <row r="2563" customFormat="false" ht="15" hidden="false" customHeight="true" outlineLevel="0" collapsed="false">
      <c r="A2563" s="1" t="n">
        <v>3</v>
      </c>
      <c r="B2563" s="18" t="n">
        <v>46195</v>
      </c>
      <c r="C2563" s="1" t="n">
        <v>22</v>
      </c>
      <c r="D2563" s="1" t="s">
        <v>3374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3386</v>
      </c>
      <c r="N2563" s="1" t="n">
        <v>10.454</v>
      </c>
      <c r="O2563" s="1" t="n">
        <v>17.27</v>
      </c>
      <c r="P2563" s="0" t="s">
        <v>3222</v>
      </c>
    </row>
    <row r="2564" customFormat="false" ht="15" hidden="false" customHeight="true" outlineLevel="0" collapsed="false">
      <c r="A2564" s="1" t="n">
        <v>3</v>
      </c>
      <c r="B2564" s="18" t="n">
        <v>46195</v>
      </c>
      <c r="C2564" s="1" t="n">
        <v>22</v>
      </c>
      <c r="D2564" s="1" t="s">
        <v>3374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3386</v>
      </c>
      <c r="N2564" s="1" t="n">
        <v>4.812</v>
      </c>
      <c r="O2564" s="1" t="n">
        <v>7.47</v>
      </c>
      <c r="P2564" s="0" t="s">
        <v>3222</v>
      </c>
    </row>
    <row r="2565" customFormat="false" ht="15" hidden="false" customHeight="true" outlineLevel="0" collapsed="false">
      <c r="A2565" s="1" t="n">
        <v>3</v>
      </c>
      <c r="B2565" s="18" t="n">
        <v>46195</v>
      </c>
      <c r="C2565" s="1" t="n">
        <v>22</v>
      </c>
      <c r="D2565" s="1" t="s">
        <v>3374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3387</v>
      </c>
      <c r="N2565" s="1" t="n">
        <v>32.712</v>
      </c>
      <c r="O2565" s="1" t="n">
        <v>81</v>
      </c>
      <c r="P2565" s="0" t="s">
        <v>3222</v>
      </c>
    </row>
    <row r="2566" customFormat="false" ht="15" hidden="false" customHeight="true" outlineLevel="0" collapsed="false">
      <c r="A2566" s="1" t="n">
        <v>3</v>
      </c>
      <c r="B2566" s="18" t="n">
        <v>46195</v>
      </c>
      <c r="C2566" s="1" t="n">
        <v>22</v>
      </c>
      <c r="D2566" s="1" t="s">
        <v>3374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3387</v>
      </c>
      <c r="N2566" s="1" t="n">
        <v>5.27</v>
      </c>
      <c r="O2566" s="1" t="n">
        <v>12.28</v>
      </c>
      <c r="P2566" s="0" t="s">
        <v>3222</v>
      </c>
    </row>
    <row r="2567" customFormat="false" ht="15" hidden="false" customHeight="true" outlineLevel="0" collapsed="false">
      <c r="A2567" s="1" t="n">
        <v>3</v>
      </c>
      <c r="B2567" s="18" t="n">
        <v>46195</v>
      </c>
      <c r="C2567" s="1" t="n">
        <v>22</v>
      </c>
      <c r="D2567" s="1" t="s">
        <v>3374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3388</v>
      </c>
      <c r="N2567" s="1" t="n">
        <v>0.861</v>
      </c>
      <c r="O2567" s="1" t="n">
        <v>0</v>
      </c>
      <c r="P2567" s="0" t="s">
        <v>3222</v>
      </c>
    </row>
    <row r="2568" customFormat="false" ht="15" hidden="false" customHeight="true" outlineLevel="0" collapsed="false">
      <c r="A2568" s="1" t="n">
        <v>3</v>
      </c>
      <c r="B2568" s="18" t="n">
        <v>46195</v>
      </c>
      <c r="C2568" s="1" t="n">
        <v>22</v>
      </c>
      <c r="D2568" s="1" t="s">
        <v>3374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3388</v>
      </c>
      <c r="N2568" s="1" t="n">
        <v>0.818</v>
      </c>
      <c r="O2568" s="1" t="n">
        <v>0.01</v>
      </c>
      <c r="P2568" s="0" t="s">
        <v>3222</v>
      </c>
    </row>
    <row r="2569" customFormat="false" ht="15" hidden="false" customHeight="true" outlineLevel="0" collapsed="false">
      <c r="A2569" s="1" t="n">
        <v>3</v>
      </c>
      <c r="B2569" s="18" t="n">
        <v>46195</v>
      </c>
      <c r="C2569" s="1" t="n">
        <v>100</v>
      </c>
      <c r="D2569" s="1" t="s">
        <v>3395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3606</v>
      </c>
      <c r="N2569" s="1" t="n">
        <v>25.895</v>
      </c>
      <c r="O2569" s="1" t="n">
        <v>503.44</v>
      </c>
      <c r="P2569" s="0" t="s">
        <v>3222</v>
      </c>
    </row>
    <row r="2570" customFormat="false" ht="15" hidden="false" customHeight="true" outlineLevel="0" collapsed="false">
      <c r="A2570" s="1" t="n">
        <v>3</v>
      </c>
      <c r="B2570" s="18" t="n">
        <v>46195</v>
      </c>
      <c r="C2570" s="1" t="n">
        <v>100</v>
      </c>
      <c r="D2570" s="1" t="s">
        <v>3395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3394</v>
      </c>
      <c r="N2570" s="1" t="n">
        <v>4.516</v>
      </c>
      <c r="O2570" s="1" t="n">
        <v>156.54</v>
      </c>
      <c r="P2570" s="0" t="s">
        <v>3222</v>
      </c>
    </row>
    <row r="2571" customFormat="false" ht="15" hidden="false" customHeight="true" outlineLevel="0" collapsed="false">
      <c r="A2571" s="1" t="n">
        <v>3</v>
      </c>
      <c r="B2571" s="18" t="n">
        <v>46195</v>
      </c>
      <c r="C2571" s="1" t="n">
        <v>100</v>
      </c>
      <c r="D2571" s="1" t="s">
        <v>3395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3386</v>
      </c>
      <c r="N2571" s="1" t="n">
        <v>0.906</v>
      </c>
      <c r="O2571" s="1" t="n">
        <v>1.52</v>
      </c>
      <c r="P2571" s="0" t="s">
        <v>3222</v>
      </c>
    </row>
    <row r="2572" customFormat="false" ht="15" hidden="false" customHeight="true" outlineLevel="0" collapsed="false">
      <c r="A2572" s="1" t="n">
        <v>3</v>
      </c>
      <c r="B2572" s="18" t="n">
        <v>46195</v>
      </c>
      <c r="C2572" s="1" t="n">
        <v>100</v>
      </c>
      <c r="D2572" s="1" t="s">
        <v>3395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3388</v>
      </c>
      <c r="N2572" s="1" t="n">
        <v>0.183</v>
      </c>
      <c r="O2572" s="1" t="n">
        <v>0</v>
      </c>
      <c r="P2572" s="0" t="s">
        <v>3222</v>
      </c>
    </row>
    <row r="2573" customFormat="false" ht="15" hidden="false" customHeight="true" outlineLevel="0" collapsed="false">
      <c r="A2573" s="1" t="n">
        <v>3</v>
      </c>
      <c r="B2573" s="18" t="n">
        <v>46195</v>
      </c>
      <c r="C2573" s="1" t="n">
        <v>100</v>
      </c>
      <c r="D2573" s="1" t="s">
        <v>3395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3389</v>
      </c>
      <c r="N2573" s="1" t="n">
        <v>3.068</v>
      </c>
      <c r="O2573" s="1" t="n">
        <v>65.34</v>
      </c>
      <c r="P2573" s="0" t="s">
        <v>3222</v>
      </c>
    </row>
    <row r="2574" customFormat="false" ht="15" hidden="false" customHeight="true" outlineLevel="0" collapsed="false">
      <c r="A2574" s="1" t="n">
        <v>3</v>
      </c>
      <c r="B2574" s="18" t="n">
        <v>46195</v>
      </c>
      <c r="C2574" s="1" t="n">
        <v>100</v>
      </c>
      <c r="D2574" s="1" t="s">
        <v>3395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3390</v>
      </c>
      <c r="N2574" s="1" t="n">
        <v>7.515</v>
      </c>
      <c r="O2574" s="1" t="n">
        <v>171.09</v>
      </c>
      <c r="P2574" s="0" t="s">
        <v>3222</v>
      </c>
    </row>
    <row r="2575" customFormat="false" ht="15" hidden="false" customHeight="true" outlineLevel="0" collapsed="false">
      <c r="A2575" s="1" t="n">
        <v>3</v>
      </c>
      <c r="B2575" s="18" t="n">
        <v>46195</v>
      </c>
      <c r="C2575" s="1" t="n">
        <v>100</v>
      </c>
      <c r="D2575" s="1" t="s">
        <v>3395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3391</v>
      </c>
      <c r="N2575" s="1" t="n">
        <v>18.898</v>
      </c>
      <c r="O2575" s="1" t="n">
        <v>444.13</v>
      </c>
      <c r="P2575" s="0" t="s">
        <v>3222</v>
      </c>
    </row>
    <row r="2576" customFormat="false" ht="15" hidden="false" customHeight="true" outlineLevel="0" collapsed="false">
      <c r="A2576" s="1" t="n">
        <v>3</v>
      </c>
      <c r="B2576" s="18" t="n">
        <v>46195</v>
      </c>
      <c r="C2576" s="1" t="n">
        <v>100</v>
      </c>
      <c r="D2576" s="1" t="s">
        <v>3395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3392</v>
      </c>
      <c r="N2576" s="1" t="n">
        <v>15.944</v>
      </c>
      <c r="O2576" s="1" t="n">
        <v>409.85</v>
      </c>
      <c r="P2576" s="0" t="s">
        <v>3222</v>
      </c>
    </row>
    <row r="2577" customFormat="false" ht="15" hidden="false" customHeight="true" outlineLevel="0" collapsed="false">
      <c r="A2577" s="1" t="n">
        <v>3</v>
      </c>
      <c r="B2577" s="18" t="n">
        <v>46195</v>
      </c>
      <c r="C2577" s="1" t="n">
        <v>100</v>
      </c>
      <c r="D2577" s="1" t="s">
        <v>3395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3393</v>
      </c>
      <c r="N2577" s="1" t="n">
        <v>3.894</v>
      </c>
      <c r="O2577" s="1" t="n">
        <v>97.24</v>
      </c>
      <c r="P2577" s="0" t="s">
        <v>3222</v>
      </c>
    </row>
    <row r="2578" customFormat="false" ht="15" hidden="false" customHeight="true" outlineLevel="0" collapsed="false">
      <c r="A2578" s="1" t="n">
        <v>3</v>
      </c>
      <c r="B2578" s="18" t="n">
        <v>46195</v>
      </c>
      <c r="C2578" s="1" t="n">
        <v>100</v>
      </c>
      <c r="D2578" s="1" t="s">
        <v>3395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3386</v>
      </c>
      <c r="N2578" s="1" t="n">
        <v>1.514</v>
      </c>
      <c r="O2578" s="1" t="n">
        <v>2.21</v>
      </c>
      <c r="P2578" s="0" t="s">
        <v>3222</v>
      </c>
    </row>
    <row r="2579" customFormat="false" ht="15" hidden="false" customHeight="true" outlineLevel="0" collapsed="false">
      <c r="A2579" s="1" t="n">
        <v>3</v>
      </c>
      <c r="B2579" s="18" t="n">
        <v>46195</v>
      </c>
      <c r="C2579" s="1" t="n">
        <v>100</v>
      </c>
      <c r="D2579" s="1" t="s">
        <v>3395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3387</v>
      </c>
      <c r="N2579" s="1" t="n">
        <v>3.156</v>
      </c>
      <c r="O2579" s="1" t="n">
        <v>6.93</v>
      </c>
      <c r="P2579" s="0" t="s">
        <v>3222</v>
      </c>
    </row>
    <row r="2580" customFormat="false" ht="15" hidden="false" customHeight="true" outlineLevel="0" collapsed="false">
      <c r="A2580" s="1" t="n">
        <v>3</v>
      </c>
      <c r="B2580" s="18" t="n">
        <v>46195</v>
      </c>
      <c r="C2580" s="1" t="n">
        <v>100</v>
      </c>
      <c r="D2580" s="1" t="s">
        <v>3395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3388</v>
      </c>
      <c r="N2580" s="1" t="n">
        <v>0.411</v>
      </c>
      <c r="O2580" s="1" t="n">
        <v>0.01</v>
      </c>
      <c r="P2580" s="0" t="s">
        <v>3222</v>
      </c>
    </row>
    <row r="2581" customFormat="false" ht="15" hidden="false" customHeight="true" outlineLevel="0" collapsed="false">
      <c r="A2581" s="1" t="n">
        <v>3</v>
      </c>
      <c r="B2581" s="18" t="n">
        <v>46195</v>
      </c>
      <c r="C2581" s="1" t="n">
        <v>100</v>
      </c>
      <c r="D2581" s="1" t="s">
        <v>3395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3389</v>
      </c>
      <c r="N2581" s="1" t="n">
        <v>2.7</v>
      </c>
      <c r="O2581" s="1" t="n">
        <v>64.56</v>
      </c>
      <c r="P2581" s="0" t="s">
        <v>3222</v>
      </c>
    </row>
    <row r="2582" customFormat="false" ht="15" hidden="false" customHeight="true" outlineLevel="0" collapsed="false">
      <c r="A2582" s="1" t="n">
        <v>3</v>
      </c>
      <c r="B2582" s="18" t="n">
        <v>46195</v>
      </c>
      <c r="C2582" s="1" t="n">
        <v>100</v>
      </c>
      <c r="D2582" s="1" t="s">
        <v>3395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3375</v>
      </c>
      <c r="N2582" s="1" t="n">
        <v>4.238</v>
      </c>
      <c r="O2582" s="1" t="n">
        <v>132.79</v>
      </c>
      <c r="P2582" s="0" t="s">
        <v>3222</v>
      </c>
    </row>
    <row r="2583" customFormat="false" ht="15" hidden="false" customHeight="true" outlineLevel="0" collapsed="false">
      <c r="A2583" s="1" t="n">
        <v>3</v>
      </c>
      <c r="B2583" s="18" t="n">
        <v>46195</v>
      </c>
      <c r="C2583" s="1" t="n">
        <v>100</v>
      </c>
      <c r="D2583" s="1" t="s">
        <v>3395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3376</v>
      </c>
      <c r="N2583" s="1" t="n">
        <v>12.29</v>
      </c>
      <c r="O2583" s="1" t="n">
        <v>415.5</v>
      </c>
      <c r="P2583" s="0" t="s">
        <v>3222</v>
      </c>
    </row>
    <row r="2584" customFormat="false" ht="15" hidden="false" customHeight="true" outlineLevel="0" collapsed="false">
      <c r="A2584" s="1" t="n">
        <v>3</v>
      </c>
      <c r="B2584" s="18" t="n">
        <v>46195</v>
      </c>
      <c r="C2584" s="1" t="n">
        <v>100</v>
      </c>
      <c r="D2584" s="1" t="s">
        <v>3395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3377</v>
      </c>
      <c r="N2584" s="1" t="n">
        <v>3.032</v>
      </c>
      <c r="O2584" s="1" t="n">
        <v>117.51</v>
      </c>
      <c r="P2584" s="0" t="s">
        <v>3222</v>
      </c>
    </row>
    <row r="2585" customFormat="false" ht="15" hidden="false" customHeight="true" outlineLevel="0" collapsed="false">
      <c r="A2585" s="1" t="n">
        <v>3</v>
      </c>
      <c r="B2585" s="18" t="n">
        <v>46195</v>
      </c>
      <c r="C2585" s="1" t="n">
        <v>100</v>
      </c>
      <c r="D2585" s="1" t="s">
        <v>3395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3378</v>
      </c>
      <c r="N2585" s="1" t="n">
        <v>6.425</v>
      </c>
      <c r="O2585" s="1" t="n">
        <v>249.01</v>
      </c>
      <c r="P2585" s="0" t="s">
        <v>3222</v>
      </c>
    </row>
    <row r="2586" customFormat="false" ht="15" hidden="false" customHeight="true" outlineLevel="0" collapsed="false">
      <c r="A2586" s="1" t="n">
        <v>3</v>
      </c>
      <c r="B2586" s="18" t="n">
        <v>46195</v>
      </c>
      <c r="C2586" s="1" t="n">
        <v>100</v>
      </c>
      <c r="D2586" s="1" t="s">
        <v>3395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3379</v>
      </c>
      <c r="N2586" s="1" t="n">
        <v>5.8</v>
      </c>
      <c r="O2586" s="1" t="n">
        <v>243.92</v>
      </c>
      <c r="P2586" s="0" t="s">
        <v>3222</v>
      </c>
    </row>
    <row r="2587" customFormat="false" ht="15" hidden="false" customHeight="true" outlineLevel="0" collapsed="false">
      <c r="A2587" s="1" t="n">
        <v>3</v>
      </c>
      <c r="B2587" s="18" t="n">
        <v>46195</v>
      </c>
      <c r="C2587" s="1" t="n">
        <v>100</v>
      </c>
      <c r="D2587" s="1" t="s">
        <v>3395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3380</v>
      </c>
      <c r="N2587" s="1" t="n">
        <v>10.18</v>
      </c>
      <c r="O2587" s="1" t="n">
        <v>461.71</v>
      </c>
      <c r="P2587" s="0" t="s">
        <v>3222</v>
      </c>
    </row>
    <row r="2588" customFormat="false" ht="15" hidden="false" customHeight="true" outlineLevel="0" collapsed="false">
      <c r="A2588" s="1" t="n">
        <v>3</v>
      </c>
      <c r="B2588" s="18" t="n">
        <v>46195</v>
      </c>
      <c r="C2588" s="1" t="n">
        <v>100</v>
      </c>
      <c r="D2588" s="1" t="s">
        <v>3395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3381</v>
      </c>
      <c r="N2588" s="1" t="n">
        <v>4.238</v>
      </c>
      <c r="O2588" s="1" t="n">
        <v>195.71</v>
      </c>
      <c r="P2588" s="0" t="s">
        <v>3222</v>
      </c>
    </row>
    <row r="2589" customFormat="false" ht="15" hidden="false" customHeight="true" outlineLevel="0" collapsed="false">
      <c r="A2589" s="1" t="n">
        <v>3</v>
      </c>
      <c r="B2589" s="18" t="n">
        <v>46195</v>
      </c>
      <c r="C2589" s="1" t="n">
        <v>100</v>
      </c>
      <c r="D2589" s="1" t="s">
        <v>3395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3382</v>
      </c>
      <c r="N2589" s="1" t="n">
        <v>1.48</v>
      </c>
      <c r="O2589" s="1" t="n">
        <v>62.24</v>
      </c>
      <c r="P2589" s="0" t="s">
        <v>3222</v>
      </c>
    </row>
    <row r="2590" customFormat="false" ht="15" hidden="false" customHeight="true" outlineLevel="0" collapsed="false">
      <c r="A2590" s="1" t="n">
        <v>3</v>
      </c>
      <c r="B2590" s="18" t="n">
        <v>46195</v>
      </c>
      <c r="C2590" s="1" t="n">
        <v>100</v>
      </c>
      <c r="D2590" s="1" t="s">
        <v>3395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3383</v>
      </c>
      <c r="N2590" s="1" t="n">
        <v>1.722</v>
      </c>
      <c r="O2590" s="1" t="n">
        <v>78.1</v>
      </c>
      <c r="P2590" s="0" t="s">
        <v>3222</v>
      </c>
    </row>
    <row r="2591" customFormat="false" ht="15" hidden="false" customHeight="true" outlineLevel="0" collapsed="false">
      <c r="A2591" s="1" t="n">
        <v>3</v>
      </c>
      <c r="B2591" s="18" t="n">
        <v>46195</v>
      </c>
      <c r="C2591" s="1" t="n">
        <v>100</v>
      </c>
      <c r="D2591" s="1" t="s">
        <v>3395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3384</v>
      </c>
      <c r="N2591" s="1" t="n">
        <v>1.83</v>
      </c>
      <c r="O2591" s="1" t="n">
        <v>98.09</v>
      </c>
      <c r="P2591" s="0" t="s">
        <v>3222</v>
      </c>
    </row>
    <row r="2592" customFormat="false" ht="15" hidden="false" customHeight="true" outlineLevel="0" collapsed="false">
      <c r="A2592" s="1" t="n">
        <v>3</v>
      </c>
      <c r="B2592" s="18" t="n">
        <v>46195</v>
      </c>
      <c r="C2592" s="1" t="n">
        <v>100</v>
      </c>
      <c r="D2592" s="1" t="s">
        <v>3395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3385</v>
      </c>
      <c r="N2592" s="1" t="n">
        <v>2.124</v>
      </c>
      <c r="O2592" s="1" t="n">
        <v>78.82</v>
      </c>
      <c r="P2592" s="0" t="s">
        <v>3222</v>
      </c>
    </row>
    <row r="2593" customFormat="false" ht="15" hidden="false" customHeight="true" outlineLevel="0" collapsed="false">
      <c r="A2593" s="1" t="n">
        <v>3</v>
      </c>
      <c r="B2593" s="18" t="n">
        <v>46195</v>
      </c>
      <c r="C2593" s="1" t="n">
        <v>100</v>
      </c>
      <c r="D2593" s="1" t="s">
        <v>3395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3386</v>
      </c>
      <c r="N2593" s="1" t="n">
        <v>3.268</v>
      </c>
      <c r="O2593" s="1" t="n">
        <v>5.36</v>
      </c>
      <c r="P2593" s="0" t="s">
        <v>3222</v>
      </c>
    </row>
    <row r="2594" customFormat="false" ht="15" hidden="false" customHeight="true" outlineLevel="0" collapsed="false">
      <c r="A2594" s="1" t="n">
        <v>3</v>
      </c>
      <c r="B2594" s="18" t="n">
        <v>46195</v>
      </c>
      <c r="C2594" s="1" t="n">
        <v>100</v>
      </c>
      <c r="D2594" s="1" t="s">
        <v>3395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3387</v>
      </c>
      <c r="N2594" s="1" t="n">
        <v>9.675</v>
      </c>
      <c r="O2594" s="1" t="n">
        <v>23.86</v>
      </c>
      <c r="P2594" s="0" t="s">
        <v>3222</v>
      </c>
    </row>
    <row r="2595" customFormat="false" ht="15" hidden="false" customHeight="true" outlineLevel="0" collapsed="false">
      <c r="A2595" s="1" t="n">
        <v>3</v>
      </c>
      <c r="B2595" s="18" t="n">
        <v>46195</v>
      </c>
      <c r="C2595" s="1" t="n">
        <v>100</v>
      </c>
      <c r="D2595" s="1" t="s">
        <v>3395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3388</v>
      </c>
      <c r="N2595" s="1" t="n">
        <v>0.598</v>
      </c>
      <c r="O2595" s="1" t="n">
        <v>0.02</v>
      </c>
      <c r="P2595" s="0" t="s">
        <v>3222</v>
      </c>
    </row>
    <row r="2596" customFormat="false" ht="15" hidden="false" customHeight="true" outlineLevel="0" collapsed="false">
      <c r="A2596" s="1" t="n">
        <v>3</v>
      </c>
      <c r="B2596" s="18" t="n">
        <v>46195</v>
      </c>
      <c r="C2596" s="1" t="n">
        <v>100</v>
      </c>
      <c r="D2596" s="1" t="s">
        <v>3395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3389</v>
      </c>
      <c r="N2596" s="1" t="n">
        <v>3.294</v>
      </c>
      <c r="O2596" s="1" t="n">
        <v>83.23</v>
      </c>
      <c r="P2596" s="0" t="s">
        <v>3222</v>
      </c>
    </row>
    <row r="2597" customFormat="false" ht="15" hidden="false" customHeight="true" outlineLevel="0" collapsed="false">
      <c r="A2597" s="1" t="n">
        <v>3</v>
      </c>
      <c r="B2597" s="18" t="n">
        <v>46195</v>
      </c>
      <c r="C2597" s="1" t="n">
        <v>100</v>
      </c>
      <c r="D2597" s="1" t="s">
        <v>3395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3375</v>
      </c>
      <c r="N2597" s="1" t="n">
        <v>10.828</v>
      </c>
      <c r="O2597" s="1" t="n">
        <v>358.53</v>
      </c>
      <c r="P2597" s="0" t="s">
        <v>3222</v>
      </c>
    </row>
    <row r="2598" customFormat="false" ht="15" hidden="false" customHeight="true" outlineLevel="0" collapsed="false">
      <c r="A2598" s="1" t="n">
        <v>3</v>
      </c>
      <c r="B2598" s="18" t="n">
        <v>46195</v>
      </c>
      <c r="C2598" s="1" t="n">
        <v>100</v>
      </c>
      <c r="D2598" s="1" t="s">
        <v>3395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3376</v>
      </c>
      <c r="N2598" s="1" t="n">
        <v>16.17</v>
      </c>
      <c r="O2598" s="1" t="n">
        <v>577.69</v>
      </c>
      <c r="P2598" s="0" t="s">
        <v>3222</v>
      </c>
    </row>
    <row r="2599" customFormat="false" ht="15" hidden="false" customHeight="true" outlineLevel="0" collapsed="false">
      <c r="A2599" s="1" t="n">
        <v>3</v>
      </c>
      <c r="B2599" s="18" t="n">
        <v>46195</v>
      </c>
      <c r="C2599" s="1" t="n">
        <v>100</v>
      </c>
      <c r="D2599" s="1" t="s">
        <v>3395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3377</v>
      </c>
      <c r="N2599" s="1" t="n">
        <v>4.766</v>
      </c>
      <c r="O2599" s="1" t="n">
        <v>195.19</v>
      </c>
      <c r="P2599" s="0" t="s">
        <v>3222</v>
      </c>
    </row>
    <row r="2600" customFormat="false" ht="15" hidden="false" customHeight="true" outlineLevel="0" collapsed="false">
      <c r="A2600" s="1" t="n">
        <v>3</v>
      </c>
      <c r="B2600" s="18" t="n">
        <v>46195</v>
      </c>
      <c r="C2600" s="1" t="n">
        <v>100</v>
      </c>
      <c r="D2600" s="1" t="s">
        <v>3395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3378</v>
      </c>
      <c r="N2600" s="1" t="n">
        <v>8.845</v>
      </c>
      <c r="O2600" s="1" t="n">
        <v>362.25</v>
      </c>
      <c r="P2600" s="0" t="s">
        <v>3222</v>
      </c>
    </row>
    <row r="2601" customFormat="false" ht="15" hidden="false" customHeight="true" outlineLevel="0" collapsed="false">
      <c r="A2601" s="1" t="n">
        <v>3</v>
      </c>
      <c r="B2601" s="18" t="n">
        <v>46195</v>
      </c>
      <c r="C2601" s="1" t="n">
        <v>100</v>
      </c>
      <c r="D2601" s="1" t="s">
        <v>3395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3379</v>
      </c>
      <c r="N2601" s="1" t="n">
        <v>6.395</v>
      </c>
      <c r="O2601" s="1" t="n">
        <v>284.21</v>
      </c>
      <c r="P2601" s="0" t="s">
        <v>3222</v>
      </c>
    </row>
    <row r="2602" customFormat="false" ht="15" hidden="false" customHeight="true" outlineLevel="0" collapsed="false">
      <c r="A2602" s="1" t="n">
        <v>3</v>
      </c>
      <c r="B2602" s="18" t="n">
        <v>46195</v>
      </c>
      <c r="C2602" s="1" t="n">
        <v>100</v>
      </c>
      <c r="D2602" s="1" t="s">
        <v>3395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3380</v>
      </c>
      <c r="N2602" s="1" t="n">
        <v>10.39</v>
      </c>
      <c r="O2602" s="1" t="n">
        <v>497.98</v>
      </c>
      <c r="P2602" s="0" t="s">
        <v>3222</v>
      </c>
    </row>
    <row r="2603" customFormat="false" ht="15" hidden="false" customHeight="true" outlineLevel="0" collapsed="false">
      <c r="A2603" s="1" t="n">
        <v>3</v>
      </c>
      <c r="B2603" s="18" t="n">
        <v>46195</v>
      </c>
      <c r="C2603" s="1" t="n">
        <v>100</v>
      </c>
      <c r="D2603" s="1" t="s">
        <v>3395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3381</v>
      </c>
      <c r="N2603" s="1" t="n">
        <v>5.338</v>
      </c>
      <c r="O2603" s="1" t="n">
        <v>260.49</v>
      </c>
      <c r="P2603" s="0" t="s">
        <v>3222</v>
      </c>
    </row>
    <row r="2604" customFormat="false" ht="15" hidden="false" customHeight="true" outlineLevel="0" collapsed="false">
      <c r="A2604" s="1" t="n">
        <v>3</v>
      </c>
      <c r="B2604" s="18" t="n">
        <v>46195</v>
      </c>
      <c r="C2604" s="1" t="n">
        <v>100</v>
      </c>
      <c r="D2604" s="1" t="s">
        <v>3395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3382</v>
      </c>
      <c r="N2604" s="1" t="n">
        <v>1.738</v>
      </c>
      <c r="O2604" s="1" t="n">
        <v>77.24</v>
      </c>
      <c r="P2604" s="0" t="s">
        <v>3222</v>
      </c>
    </row>
    <row r="2605" customFormat="false" ht="15" hidden="false" customHeight="true" outlineLevel="0" collapsed="false">
      <c r="A2605" s="1" t="n">
        <v>3</v>
      </c>
      <c r="B2605" s="18" t="n">
        <v>46195</v>
      </c>
      <c r="C2605" s="1" t="n">
        <v>100</v>
      </c>
      <c r="D2605" s="1" t="s">
        <v>3395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3383</v>
      </c>
      <c r="N2605" s="1" t="n">
        <v>2.3</v>
      </c>
      <c r="O2605" s="1" t="n">
        <v>110.24</v>
      </c>
      <c r="P2605" s="0" t="s">
        <v>3222</v>
      </c>
    </row>
    <row r="2606" customFormat="false" ht="15" hidden="false" customHeight="true" outlineLevel="0" collapsed="false">
      <c r="A2606" s="1" t="n">
        <v>3</v>
      </c>
      <c r="B2606" s="18" t="n">
        <v>46195</v>
      </c>
      <c r="C2606" s="1" t="n">
        <v>100</v>
      </c>
      <c r="D2606" s="1" t="s">
        <v>3395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3384</v>
      </c>
      <c r="N2606" s="1" t="n">
        <v>2.302</v>
      </c>
      <c r="O2606" s="1" t="n">
        <v>130.39</v>
      </c>
      <c r="P2606" s="0" t="s">
        <v>3222</v>
      </c>
    </row>
    <row r="2607" customFormat="false" ht="15" hidden="false" customHeight="true" outlineLevel="0" collapsed="false">
      <c r="A2607" s="1" t="n">
        <v>3</v>
      </c>
      <c r="B2607" s="18" t="n">
        <v>46195</v>
      </c>
      <c r="C2607" s="1" t="n">
        <v>100</v>
      </c>
      <c r="D2607" s="1" t="s">
        <v>3395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3385</v>
      </c>
      <c r="N2607" s="1" t="n">
        <v>0.99</v>
      </c>
      <c r="O2607" s="1" t="n">
        <v>38.82</v>
      </c>
      <c r="P2607" s="0" t="s">
        <v>3222</v>
      </c>
    </row>
    <row r="2608" customFormat="false" ht="15" hidden="false" customHeight="true" outlineLevel="0" collapsed="false">
      <c r="A2608" s="1" t="n">
        <v>3</v>
      </c>
      <c r="B2608" s="18" t="n">
        <v>46195</v>
      </c>
      <c r="C2608" s="1" t="n">
        <v>100</v>
      </c>
      <c r="D2608" s="1" t="s">
        <v>3395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3386</v>
      </c>
      <c r="N2608" s="1" t="n">
        <v>4.018</v>
      </c>
      <c r="O2608" s="1" t="n">
        <v>6.97</v>
      </c>
      <c r="P2608" s="0" t="s">
        <v>3222</v>
      </c>
    </row>
    <row r="2609" customFormat="false" ht="15" hidden="false" customHeight="true" outlineLevel="0" collapsed="false">
      <c r="A2609" s="1" t="n">
        <v>3</v>
      </c>
      <c r="B2609" s="18" t="n">
        <v>46195</v>
      </c>
      <c r="C2609" s="1" t="n">
        <v>100</v>
      </c>
      <c r="D2609" s="1" t="s">
        <v>3395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3387</v>
      </c>
      <c r="N2609" s="1" t="n">
        <v>14.191</v>
      </c>
      <c r="O2609" s="1" t="n">
        <v>36.98</v>
      </c>
      <c r="P2609" s="0" t="s">
        <v>3222</v>
      </c>
    </row>
    <row r="2610" customFormat="false" ht="15" hidden="false" customHeight="true" outlineLevel="0" collapsed="false">
      <c r="A2610" s="1" t="n">
        <v>3</v>
      </c>
      <c r="B2610" s="18" t="n">
        <v>46195</v>
      </c>
      <c r="C2610" s="1" t="n">
        <v>100</v>
      </c>
      <c r="D2610" s="1" t="s">
        <v>3395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3388</v>
      </c>
      <c r="N2610" s="1" t="n">
        <v>0.235</v>
      </c>
      <c r="O2610" s="1" t="n">
        <v>0.01</v>
      </c>
      <c r="P2610" s="0" t="s">
        <v>3222</v>
      </c>
    </row>
    <row r="2611" customFormat="false" ht="15" hidden="false" customHeight="true" outlineLevel="0" collapsed="false">
      <c r="A2611" s="1" t="n">
        <v>3</v>
      </c>
      <c r="B2611" s="18" t="n">
        <v>46195</v>
      </c>
      <c r="C2611" s="1" t="n">
        <v>100</v>
      </c>
      <c r="D2611" s="1" t="s">
        <v>3395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3375</v>
      </c>
      <c r="N2611" s="1" t="n">
        <v>4.582</v>
      </c>
      <c r="O2611" s="1" t="n">
        <v>144.29</v>
      </c>
      <c r="P2611" s="0" t="s">
        <v>3222</v>
      </c>
    </row>
    <row r="2612" customFormat="false" ht="15" hidden="false" customHeight="true" outlineLevel="0" collapsed="false">
      <c r="A2612" s="1" t="n">
        <v>3</v>
      </c>
      <c r="B2612" s="18" t="n">
        <v>46195</v>
      </c>
      <c r="C2612" s="1" t="n">
        <v>100</v>
      </c>
      <c r="D2612" s="1" t="s">
        <v>3395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3376</v>
      </c>
      <c r="N2612" s="1" t="n">
        <v>18.78</v>
      </c>
      <c r="O2612" s="1" t="n">
        <v>638.1</v>
      </c>
      <c r="P2612" s="0" t="s">
        <v>3222</v>
      </c>
    </row>
    <row r="2613" customFormat="false" ht="15" hidden="false" customHeight="true" outlineLevel="0" collapsed="false">
      <c r="A2613" s="1" t="n">
        <v>3</v>
      </c>
      <c r="B2613" s="18" t="n">
        <v>46195</v>
      </c>
      <c r="C2613" s="1" t="n">
        <v>100</v>
      </c>
      <c r="D2613" s="1" t="s">
        <v>3395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3377</v>
      </c>
      <c r="N2613" s="1" t="n">
        <v>4.4</v>
      </c>
      <c r="O2613" s="1" t="n">
        <v>171.38</v>
      </c>
      <c r="P2613" s="0" t="s">
        <v>3222</v>
      </c>
    </row>
    <row r="2614" customFormat="false" ht="15" hidden="false" customHeight="true" outlineLevel="0" collapsed="false">
      <c r="A2614" s="1" t="n">
        <v>3</v>
      </c>
      <c r="B2614" s="18" t="n">
        <v>46195</v>
      </c>
      <c r="C2614" s="1" t="n">
        <v>100</v>
      </c>
      <c r="D2614" s="1" t="s">
        <v>3395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3378</v>
      </c>
      <c r="N2614" s="1" t="n">
        <v>10.07</v>
      </c>
      <c r="O2614" s="1" t="n">
        <v>392.24</v>
      </c>
      <c r="P2614" s="0" t="s">
        <v>3222</v>
      </c>
    </row>
    <row r="2615" customFormat="false" ht="15" hidden="false" customHeight="true" outlineLevel="0" collapsed="false">
      <c r="A2615" s="1" t="n">
        <v>3</v>
      </c>
      <c r="B2615" s="18" t="n">
        <v>46195</v>
      </c>
      <c r="C2615" s="1" t="n">
        <v>100</v>
      </c>
      <c r="D2615" s="1" t="s">
        <v>3395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3379</v>
      </c>
      <c r="N2615" s="1" t="n">
        <v>8.898</v>
      </c>
      <c r="O2615" s="1" t="n">
        <v>376.09</v>
      </c>
      <c r="P2615" s="0" t="s">
        <v>3222</v>
      </c>
    </row>
    <row r="2616" customFormat="false" ht="15" hidden="false" customHeight="true" outlineLevel="0" collapsed="false">
      <c r="A2616" s="1" t="n">
        <v>3</v>
      </c>
      <c r="B2616" s="18" t="n">
        <v>46195</v>
      </c>
      <c r="C2616" s="1" t="n">
        <v>100</v>
      </c>
      <c r="D2616" s="1" t="s">
        <v>3395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3380</v>
      </c>
      <c r="N2616" s="1" t="n">
        <v>12.32</v>
      </c>
      <c r="O2616" s="1" t="n">
        <v>561.57</v>
      </c>
      <c r="P2616" s="0" t="s">
        <v>3222</v>
      </c>
    </row>
    <row r="2617" customFormat="false" ht="15" hidden="false" customHeight="true" outlineLevel="0" collapsed="false">
      <c r="A2617" s="1" t="n">
        <v>3</v>
      </c>
      <c r="B2617" s="18" t="n">
        <v>46195</v>
      </c>
      <c r="C2617" s="1" t="n">
        <v>100</v>
      </c>
      <c r="D2617" s="1" t="s">
        <v>3395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3381</v>
      </c>
      <c r="N2617" s="1" t="n">
        <v>6.995</v>
      </c>
      <c r="O2617" s="1" t="n">
        <v>324.65</v>
      </c>
      <c r="P2617" s="0" t="s">
        <v>3222</v>
      </c>
    </row>
    <row r="2618" customFormat="false" ht="15" hidden="false" customHeight="true" outlineLevel="0" collapsed="false">
      <c r="A2618" s="1" t="n">
        <v>3</v>
      </c>
      <c r="B2618" s="18" t="n">
        <v>46195</v>
      </c>
      <c r="C2618" s="1" t="n">
        <v>100</v>
      </c>
      <c r="D2618" s="1" t="s">
        <v>3395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3382</v>
      </c>
      <c r="N2618" s="1" t="n">
        <v>2.7</v>
      </c>
      <c r="O2618" s="1" t="n">
        <v>114.12</v>
      </c>
      <c r="P2618" s="0" t="s">
        <v>3222</v>
      </c>
    </row>
    <row r="2619" customFormat="false" ht="15" hidden="false" customHeight="true" outlineLevel="0" collapsed="false">
      <c r="A2619" s="1" t="n">
        <v>3</v>
      </c>
      <c r="B2619" s="18" t="n">
        <v>46195</v>
      </c>
      <c r="C2619" s="1" t="n">
        <v>100</v>
      </c>
      <c r="D2619" s="1" t="s">
        <v>3395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3383</v>
      </c>
      <c r="N2619" s="1" t="n">
        <v>2.998</v>
      </c>
      <c r="O2619" s="1" t="n">
        <v>136.66</v>
      </c>
      <c r="P2619" s="0" t="s">
        <v>3222</v>
      </c>
    </row>
    <row r="2620" customFormat="false" ht="15" hidden="false" customHeight="true" outlineLevel="0" collapsed="false">
      <c r="A2620" s="1" t="n">
        <v>3</v>
      </c>
      <c r="B2620" s="18" t="n">
        <v>46195</v>
      </c>
      <c r="C2620" s="1" t="n">
        <v>100</v>
      </c>
      <c r="D2620" s="1" t="s">
        <v>3395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3384</v>
      </c>
      <c r="N2620" s="1" t="n">
        <v>2.014</v>
      </c>
      <c r="O2620" s="1" t="n">
        <v>108.5</v>
      </c>
      <c r="P2620" s="0" t="s">
        <v>3222</v>
      </c>
    </row>
    <row r="2621" customFormat="false" ht="15" hidden="false" customHeight="true" outlineLevel="0" collapsed="false">
      <c r="A2621" s="1" t="n">
        <v>3</v>
      </c>
      <c r="B2621" s="18" t="n">
        <v>46195</v>
      </c>
      <c r="C2621" s="1" t="n">
        <v>100</v>
      </c>
      <c r="D2621" s="1" t="s">
        <v>3395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3385</v>
      </c>
      <c r="N2621" s="1" t="n">
        <v>1.944</v>
      </c>
      <c r="O2621" s="1" t="n">
        <v>72.5</v>
      </c>
      <c r="P2621" s="0" t="s">
        <v>3222</v>
      </c>
    </row>
    <row r="2622" customFormat="false" ht="15" hidden="false" customHeight="true" outlineLevel="0" collapsed="false">
      <c r="A2622" s="1" t="n">
        <v>3</v>
      </c>
      <c r="B2622" s="18" t="n">
        <v>46195</v>
      </c>
      <c r="C2622" s="1" t="n">
        <v>100</v>
      </c>
      <c r="D2622" s="1" t="s">
        <v>3395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3386</v>
      </c>
      <c r="N2622" s="1" t="n">
        <v>4.936</v>
      </c>
      <c r="O2622" s="1" t="n">
        <v>8.14</v>
      </c>
      <c r="P2622" s="0" t="s">
        <v>3222</v>
      </c>
    </row>
    <row r="2623" customFormat="false" ht="15" hidden="false" customHeight="true" outlineLevel="0" collapsed="false">
      <c r="A2623" s="1" t="n">
        <v>3</v>
      </c>
      <c r="B2623" s="18" t="n">
        <v>46195</v>
      </c>
      <c r="C2623" s="1" t="n">
        <v>100</v>
      </c>
      <c r="D2623" s="1" t="s">
        <v>3395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3387</v>
      </c>
      <c r="N2623" s="1" t="n">
        <v>12.595</v>
      </c>
      <c r="O2623" s="1" t="n">
        <v>31.22</v>
      </c>
      <c r="P2623" s="0" t="s">
        <v>3222</v>
      </c>
    </row>
    <row r="2624" customFormat="false" ht="15" hidden="false" customHeight="true" outlineLevel="0" collapsed="false">
      <c r="A2624" s="1" t="n">
        <v>3</v>
      </c>
      <c r="B2624" s="18" t="n">
        <v>46195</v>
      </c>
      <c r="C2624" s="1" t="n">
        <v>100</v>
      </c>
      <c r="D2624" s="1" t="s">
        <v>3395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3388</v>
      </c>
      <c r="N2624" s="1" t="n">
        <v>0.368</v>
      </c>
      <c r="O2624" s="1" t="n">
        <v>0</v>
      </c>
      <c r="P2624" s="0" t="s">
        <v>3222</v>
      </c>
    </row>
    <row r="2625" customFormat="false" ht="15" hidden="false" customHeight="true" outlineLevel="0" collapsed="false">
      <c r="A2625" s="1" t="n">
        <v>3</v>
      </c>
      <c r="B2625" s="18" t="n">
        <v>46195</v>
      </c>
      <c r="C2625" s="1" t="n">
        <v>100</v>
      </c>
      <c r="D2625" s="1" t="s">
        <v>3395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3375</v>
      </c>
      <c r="N2625" s="1" t="n">
        <v>4.312</v>
      </c>
      <c r="O2625" s="1" t="n">
        <v>118.31</v>
      </c>
      <c r="P2625" s="0" t="s">
        <v>3222</v>
      </c>
    </row>
    <row r="2626" customFormat="false" ht="15" hidden="false" customHeight="true" outlineLevel="0" collapsed="false">
      <c r="A2626" s="1" t="n">
        <v>3</v>
      </c>
      <c r="B2626" s="18" t="n">
        <v>46195</v>
      </c>
      <c r="C2626" s="1" t="n">
        <v>100</v>
      </c>
      <c r="D2626" s="1" t="s">
        <v>3395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3376</v>
      </c>
      <c r="N2626" s="1" t="n">
        <v>17.28</v>
      </c>
      <c r="O2626" s="1" t="n">
        <v>511.55</v>
      </c>
      <c r="P2626" s="0" t="s">
        <v>3222</v>
      </c>
    </row>
    <row r="2627" customFormat="false" ht="15" hidden="false" customHeight="true" outlineLevel="0" collapsed="false">
      <c r="A2627" s="1" t="n">
        <v>3</v>
      </c>
      <c r="B2627" s="18" t="n">
        <v>46195</v>
      </c>
      <c r="C2627" s="1" t="n">
        <v>100</v>
      </c>
      <c r="D2627" s="1" t="s">
        <v>3395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3377</v>
      </c>
      <c r="N2627" s="1" t="n">
        <v>3.568</v>
      </c>
      <c r="O2627" s="1" t="n">
        <v>121.09</v>
      </c>
      <c r="P2627" s="0" t="s">
        <v>3222</v>
      </c>
    </row>
    <row r="2628" customFormat="false" ht="15" hidden="false" customHeight="true" outlineLevel="0" collapsed="false">
      <c r="A2628" s="1" t="n">
        <v>3</v>
      </c>
      <c r="B2628" s="18" t="n">
        <v>46195</v>
      </c>
      <c r="C2628" s="1" t="n">
        <v>100</v>
      </c>
      <c r="D2628" s="1" t="s">
        <v>3395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3378</v>
      </c>
      <c r="N2628" s="1" t="n">
        <v>7.345</v>
      </c>
      <c r="O2628" s="1" t="n">
        <v>249.27</v>
      </c>
      <c r="P2628" s="0" t="s">
        <v>3222</v>
      </c>
    </row>
    <row r="2629" customFormat="false" ht="15" hidden="false" customHeight="true" outlineLevel="0" collapsed="false">
      <c r="A2629" s="1" t="n">
        <v>3</v>
      </c>
      <c r="B2629" s="18" t="n">
        <v>46195</v>
      </c>
      <c r="C2629" s="1" t="n">
        <v>100</v>
      </c>
      <c r="D2629" s="1" t="s">
        <v>3395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3379</v>
      </c>
      <c r="N2629" s="1" t="n">
        <v>6.015</v>
      </c>
      <c r="O2629" s="1" t="n">
        <v>221.51</v>
      </c>
      <c r="P2629" s="0" t="s">
        <v>3222</v>
      </c>
    </row>
    <row r="2630" customFormat="false" ht="15" hidden="false" customHeight="true" outlineLevel="0" collapsed="false">
      <c r="A2630" s="1" t="n">
        <v>3</v>
      </c>
      <c r="B2630" s="18" t="n">
        <v>46195</v>
      </c>
      <c r="C2630" s="1" t="n">
        <v>100</v>
      </c>
      <c r="D2630" s="1" t="s">
        <v>3395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3380</v>
      </c>
      <c r="N2630" s="1" t="n">
        <v>12.955</v>
      </c>
      <c r="O2630" s="1" t="n">
        <v>514.5</v>
      </c>
      <c r="P2630" s="0" t="s">
        <v>3222</v>
      </c>
    </row>
    <row r="2631" customFormat="false" ht="15" hidden="false" customHeight="true" outlineLevel="0" collapsed="false">
      <c r="A2631" s="1" t="n">
        <v>3</v>
      </c>
      <c r="B2631" s="18" t="n">
        <v>46195</v>
      </c>
      <c r="C2631" s="1" t="n">
        <v>100</v>
      </c>
      <c r="D2631" s="1" t="s">
        <v>3395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3381</v>
      </c>
      <c r="N2631" s="1" t="n">
        <v>5.008</v>
      </c>
      <c r="O2631" s="1" t="n">
        <v>202.51</v>
      </c>
      <c r="P2631" s="0" t="s">
        <v>3222</v>
      </c>
    </row>
    <row r="2632" customFormat="false" ht="15" hidden="false" customHeight="true" outlineLevel="0" collapsed="false">
      <c r="A2632" s="1" t="n">
        <v>3</v>
      </c>
      <c r="B2632" s="18" t="n">
        <v>46195</v>
      </c>
      <c r="C2632" s="1" t="n">
        <v>100</v>
      </c>
      <c r="D2632" s="1" t="s">
        <v>3395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3382</v>
      </c>
      <c r="N2632" s="1" t="n">
        <v>3.722</v>
      </c>
      <c r="O2632" s="1" t="n">
        <v>137.07</v>
      </c>
      <c r="P2632" s="0" t="s">
        <v>3222</v>
      </c>
    </row>
    <row r="2633" customFormat="false" ht="15" hidden="false" customHeight="true" outlineLevel="0" collapsed="false">
      <c r="A2633" s="1" t="n">
        <v>3</v>
      </c>
      <c r="B2633" s="18" t="n">
        <v>46195</v>
      </c>
      <c r="C2633" s="1" t="n">
        <v>100</v>
      </c>
      <c r="D2633" s="1" t="s">
        <v>3395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3383</v>
      </c>
      <c r="N2633" s="1" t="n">
        <v>2.372</v>
      </c>
      <c r="O2633" s="1" t="n">
        <v>94.2</v>
      </c>
      <c r="P2633" s="0" t="s">
        <v>3222</v>
      </c>
    </row>
    <row r="2634" customFormat="false" ht="15" hidden="false" customHeight="true" outlineLevel="0" collapsed="false">
      <c r="A2634" s="1" t="n">
        <v>3</v>
      </c>
      <c r="B2634" s="18" t="n">
        <v>46195</v>
      </c>
      <c r="C2634" s="1" t="n">
        <v>100</v>
      </c>
      <c r="D2634" s="1" t="s">
        <v>3395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3384</v>
      </c>
      <c r="N2634" s="1" t="n">
        <v>8.974</v>
      </c>
      <c r="O2634" s="1" t="n">
        <v>421.21</v>
      </c>
      <c r="P2634" s="0" t="s">
        <v>3222</v>
      </c>
    </row>
    <row r="2635" customFormat="false" ht="15" hidden="false" customHeight="true" outlineLevel="0" collapsed="false">
      <c r="A2635" s="1" t="n">
        <v>3</v>
      </c>
      <c r="B2635" s="18" t="n">
        <v>46195</v>
      </c>
      <c r="C2635" s="1" t="n">
        <v>100</v>
      </c>
      <c r="D2635" s="1" t="s">
        <v>3395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3385</v>
      </c>
      <c r="N2635" s="1" t="n">
        <v>1.808</v>
      </c>
      <c r="O2635" s="1" t="n">
        <v>58.75</v>
      </c>
      <c r="P2635" s="0" t="s">
        <v>3222</v>
      </c>
    </row>
    <row r="2636" customFormat="false" ht="15" hidden="false" customHeight="true" outlineLevel="0" collapsed="false">
      <c r="A2636" s="1" t="n">
        <v>3</v>
      </c>
      <c r="B2636" s="18" t="n">
        <v>46195</v>
      </c>
      <c r="C2636" s="1" t="n">
        <v>100</v>
      </c>
      <c r="D2636" s="1" t="s">
        <v>3395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3386</v>
      </c>
      <c r="N2636" s="1" t="n">
        <v>1.5</v>
      </c>
      <c r="O2636" s="1" t="n">
        <v>2.16</v>
      </c>
      <c r="P2636" s="0" t="s">
        <v>3222</v>
      </c>
    </row>
    <row r="2637" customFormat="false" ht="15" hidden="false" customHeight="true" outlineLevel="0" collapsed="false">
      <c r="A2637" s="1" t="n">
        <v>3</v>
      </c>
      <c r="B2637" s="18" t="n">
        <v>46195</v>
      </c>
      <c r="C2637" s="1" t="n">
        <v>100</v>
      </c>
      <c r="D2637" s="1" t="s">
        <v>3395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3387</v>
      </c>
      <c r="N2637" s="1" t="n">
        <v>5.926</v>
      </c>
      <c r="O2637" s="1" t="n">
        <v>12.8</v>
      </c>
      <c r="P2637" s="0" t="s">
        <v>3222</v>
      </c>
    </row>
    <row r="2638" customFormat="false" ht="15" hidden="false" customHeight="true" outlineLevel="0" collapsed="false">
      <c r="A2638" s="1" t="n">
        <v>3</v>
      </c>
      <c r="B2638" s="18" t="n">
        <v>46195</v>
      </c>
      <c r="C2638" s="1" t="n">
        <v>100</v>
      </c>
      <c r="D2638" s="1" t="s">
        <v>3395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3388</v>
      </c>
      <c r="N2638" s="1" t="n">
        <v>0.215</v>
      </c>
      <c r="O2638" s="1" t="n">
        <v>0</v>
      </c>
      <c r="P2638" s="0" t="s">
        <v>3222</v>
      </c>
    </row>
    <row r="2639" customFormat="false" ht="15" hidden="false" customHeight="true" outlineLevel="0" collapsed="false">
      <c r="A2639" s="1" t="n">
        <v>3</v>
      </c>
      <c r="B2639" s="18" t="n">
        <v>46195</v>
      </c>
      <c r="C2639" s="1" t="n">
        <v>100</v>
      </c>
      <c r="D2639" s="1" t="s">
        <v>3395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3389</v>
      </c>
      <c r="N2639" s="1" t="n">
        <v>2.692</v>
      </c>
      <c r="O2639" s="1" t="n">
        <v>60.82</v>
      </c>
      <c r="P2639" s="0" t="s">
        <v>3222</v>
      </c>
    </row>
    <row r="2640" customFormat="false" ht="15" hidden="false" customHeight="true" outlineLevel="0" collapsed="false">
      <c r="A2640" s="1" t="n">
        <v>3</v>
      </c>
      <c r="B2640" s="18" t="n">
        <v>46195</v>
      </c>
      <c r="C2640" s="1" t="n">
        <v>100</v>
      </c>
      <c r="D2640" s="1" t="s">
        <v>3395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3391</v>
      </c>
      <c r="N2640" s="1" t="n">
        <v>23.31</v>
      </c>
      <c r="O2640" s="1" t="n">
        <v>581.13</v>
      </c>
      <c r="P2640" s="0" t="s">
        <v>3222</v>
      </c>
    </row>
    <row r="2641" customFormat="false" ht="15" hidden="false" customHeight="true" outlineLevel="0" collapsed="false">
      <c r="A2641" s="1" t="n">
        <v>3</v>
      </c>
      <c r="B2641" s="18" t="n">
        <v>46195</v>
      </c>
      <c r="C2641" s="1" t="n">
        <v>100</v>
      </c>
      <c r="D2641" s="1" t="s">
        <v>3395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3392</v>
      </c>
      <c r="N2641" s="1" t="n">
        <v>16.825</v>
      </c>
      <c r="O2641" s="1" t="n">
        <v>458.79</v>
      </c>
      <c r="P2641" s="0" t="s">
        <v>3222</v>
      </c>
    </row>
    <row r="2642" customFormat="false" ht="15" hidden="false" customHeight="true" outlineLevel="0" collapsed="false">
      <c r="A2642" s="1" t="n">
        <v>3</v>
      </c>
      <c r="B2642" s="18" t="n">
        <v>46195</v>
      </c>
      <c r="C2642" s="1" t="n">
        <v>100</v>
      </c>
      <c r="D2642" s="1" t="s">
        <v>3395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3606</v>
      </c>
      <c r="N2642" s="1" t="n">
        <v>5.318</v>
      </c>
      <c r="O2642" s="1" t="n">
        <v>95.28</v>
      </c>
      <c r="P2642" s="0" t="s">
        <v>3222</v>
      </c>
    </row>
    <row r="2643" customFormat="false" ht="15" hidden="false" customHeight="true" outlineLevel="0" collapsed="false">
      <c r="A2643" s="1" t="n">
        <v>3</v>
      </c>
      <c r="B2643" s="18" t="n">
        <v>46195</v>
      </c>
      <c r="C2643" s="1" t="n">
        <v>100</v>
      </c>
      <c r="D2643" s="1" t="s">
        <v>3395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3393</v>
      </c>
      <c r="N2643" s="1" t="n">
        <v>4.44</v>
      </c>
      <c r="O2643" s="1" t="n">
        <v>117.61</v>
      </c>
      <c r="P2643" s="0" t="s">
        <v>3222</v>
      </c>
    </row>
    <row r="2644" customFormat="false" ht="15" hidden="false" customHeight="true" outlineLevel="0" collapsed="false">
      <c r="A2644" s="1" t="n">
        <v>3</v>
      </c>
      <c r="B2644" s="18" t="n">
        <v>46195</v>
      </c>
      <c r="C2644" s="1" t="n">
        <v>100</v>
      </c>
      <c r="D2644" s="1" t="s">
        <v>3395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4503</v>
      </c>
      <c r="N2644" s="1" t="n">
        <v>11.11</v>
      </c>
      <c r="O2644" s="1" t="n">
        <v>216.37</v>
      </c>
      <c r="P2644" s="0" t="s">
        <v>3222</v>
      </c>
    </row>
    <row r="2645" customFormat="false" ht="15" hidden="false" customHeight="true" outlineLevel="0" collapsed="false">
      <c r="A2645" s="1" t="n">
        <v>3</v>
      </c>
      <c r="B2645" s="18" t="n">
        <v>46195</v>
      </c>
      <c r="C2645" s="1" t="n">
        <v>100</v>
      </c>
      <c r="D2645" s="1" t="s">
        <v>3395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3386</v>
      </c>
      <c r="N2645" s="1" t="n">
        <v>2.77</v>
      </c>
      <c r="O2645" s="1" t="n">
        <v>4.3</v>
      </c>
      <c r="P2645" s="0" t="s">
        <v>3222</v>
      </c>
    </row>
    <row r="2646" customFormat="false" ht="15" hidden="false" customHeight="true" outlineLevel="0" collapsed="false">
      <c r="A2646" s="1" t="n">
        <v>3</v>
      </c>
      <c r="B2646" s="18" t="n">
        <v>46195</v>
      </c>
      <c r="C2646" s="1" t="n">
        <v>100</v>
      </c>
      <c r="D2646" s="1" t="s">
        <v>3395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3388</v>
      </c>
      <c r="N2646" s="1" t="n">
        <v>0.535</v>
      </c>
      <c r="O2646" s="1" t="n">
        <v>0</v>
      </c>
      <c r="P2646" s="0" t="s">
        <v>3222</v>
      </c>
    </row>
    <row r="2647" customFormat="false" ht="15" hidden="false" customHeight="true" outlineLevel="0" collapsed="false">
      <c r="A2647" s="1" t="n">
        <v>3</v>
      </c>
      <c r="B2647" s="18" t="n">
        <v>46195</v>
      </c>
      <c r="C2647" s="1" t="n">
        <v>100</v>
      </c>
      <c r="D2647" s="1" t="s">
        <v>3395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3389</v>
      </c>
      <c r="N2647" s="1" t="n">
        <v>2.828</v>
      </c>
      <c r="O2647" s="1" t="n">
        <v>63.88</v>
      </c>
      <c r="P2647" s="0" t="s">
        <v>3222</v>
      </c>
    </row>
    <row r="2648" customFormat="false" ht="15" hidden="false" customHeight="true" outlineLevel="0" collapsed="false">
      <c r="A2648" s="1" t="n">
        <v>3</v>
      </c>
      <c r="B2648" s="18" t="n">
        <v>46195</v>
      </c>
      <c r="C2648" s="1" t="n">
        <v>100</v>
      </c>
      <c r="D2648" s="1" t="s">
        <v>3395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3390</v>
      </c>
      <c r="N2648" s="1" t="n">
        <v>13.985</v>
      </c>
      <c r="O2648" s="1" t="n">
        <v>337.68</v>
      </c>
      <c r="P2648" s="0" t="s">
        <v>3222</v>
      </c>
    </row>
    <row r="2649" customFormat="false" ht="15" hidden="false" customHeight="true" outlineLevel="0" collapsed="false">
      <c r="A2649" s="1" t="n">
        <v>3</v>
      </c>
      <c r="B2649" s="18" t="n">
        <v>46195</v>
      </c>
      <c r="C2649" s="1" t="n">
        <v>100</v>
      </c>
      <c r="D2649" s="1" t="s">
        <v>3395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3391</v>
      </c>
      <c r="N2649" s="1" t="n">
        <v>23.859</v>
      </c>
      <c r="O2649" s="1" t="n">
        <v>594.68</v>
      </c>
      <c r="P2649" s="0" t="s">
        <v>3222</v>
      </c>
    </row>
    <row r="2650" customFormat="false" ht="15" hidden="false" customHeight="true" outlineLevel="0" collapsed="false">
      <c r="A2650" s="1" t="n">
        <v>3</v>
      </c>
      <c r="B2650" s="18" t="n">
        <v>46195</v>
      </c>
      <c r="C2650" s="1" t="n">
        <v>100</v>
      </c>
      <c r="D2650" s="1" t="s">
        <v>3395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3392</v>
      </c>
      <c r="N2650" s="1" t="n">
        <v>21.69</v>
      </c>
      <c r="O2650" s="1" t="n">
        <v>591.32</v>
      </c>
      <c r="P2650" s="0" t="s">
        <v>3222</v>
      </c>
    </row>
    <row r="2651" customFormat="false" ht="15" hidden="false" customHeight="true" outlineLevel="0" collapsed="false">
      <c r="A2651" s="1" t="n">
        <v>3</v>
      </c>
      <c r="B2651" s="18" t="n">
        <v>46195</v>
      </c>
      <c r="C2651" s="1" t="n">
        <v>100</v>
      </c>
      <c r="D2651" s="1" t="s">
        <v>3395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3386</v>
      </c>
      <c r="N2651" s="1" t="n">
        <v>2.042</v>
      </c>
      <c r="O2651" s="1" t="n">
        <v>3.17</v>
      </c>
      <c r="P2651" s="0" t="s">
        <v>3222</v>
      </c>
    </row>
    <row r="2652" customFormat="false" ht="15" hidden="false" customHeight="true" outlineLevel="0" collapsed="false">
      <c r="A2652" s="1" t="n">
        <v>3</v>
      </c>
      <c r="B2652" s="18" t="n">
        <v>46195</v>
      </c>
      <c r="C2652" s="1" t="n">
        <v>100</v>
      </c>
      <c r="D2652" s="1" t="s">
        <v>3395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3387</v>
      </c>
      <c r="N2652" s="1" t="n">
        <v>5.27</v>
      </c>
      <c r="O2652" s="1" t="n">
        <v>12.28</v>
      </c>
      <c r="P2652" s="0" t="s">
        <v>3222</v>
      </c>
    </row>
    <row r="2653" customFormat="false" ht="15" hidden="false" customHeight="true" outlineLevel="0" collapsed="false">
      <c r="A2653" s="1" t="n">
        <v>3</v>
      </c>
      <c r="B2653" s="18" t="n">
        <v>46195</v>
      </c>
      <c r="C2653" s="1" t="n">
        <v>100</v>
      </c>
      <c r="D2653" s="1" t="s">
        <v>3395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3388</v>
      </c>
      <c r="N2653" s="1" t="n">
        <v>0.326</v>
      </c>
      <c r="O2653" s="1" t="n">
        <v>0</v>
      </c>
      <c r="P2653" s="0" t="s">
        <v>3222</v>
      </c>
    </row>
    <row r="2654" customFormat="false" ht="15" hidden="false" customHeight="true" outlineLevel="0" collapsed="false">
      <c r="A2654" s="1" t="n">
        <v>3</v>
      </c>
      <c r="B2654" s="18" t="n">
        <v>46195</v>
      </c>
      <c r="C2654" s="1" t="n">
        <v>171</v>
      </c>
      <c r="D2654" s="1" t="s">
        <v>3455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4504</v>
      </c>
      <c r="N2654" s="1" t="n">
        <v>1</v>
      </c>
      <c r="O2654" s="1" t="n">
        <v>14.5</v>
      </c>
      <c r="P2654" s="0" t="s">
        <v>3457</v>
      </c>
    </row>
    <row r="2655" customFormat="false" ht="15" hidden="false" customHeight="true" outlineLevel="0" collapsed="false">
      <c r="A2655" s="1" t="n">
        <v>3</v>
      </c>
      <c r="B2655" s="18" t="n">
        <v>46195</v>
      </c>
      <c r="C2655" s="1" t="n">
        <v>171</v>
      </c>
      <c r="D2655" s="1" t="s">
        <v>3455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4505</v>
      </c>
      <c r="N2655" s="1" t="n">
        <v>1</v>
      </c>
      <c r="O2655" s="1" t="n">
        <v>14.5</v>
      </c>
      <c r="P2655" s="0" t="s">
        <v>3457</v>
      </c>
    </row>
    <row r="2656" customFormat="false" ht="15" hidden="false" customHeight="true" outlineLevel="0" collapsed="false">
      <c r="A2656" s="1" t="n">
        <v>3</v>
      </c>
      <c r="B2656" s="18" t="n">
        <v>46196</v>
      </c>
      <c r="C2656" s="1" t="n">
        <v>1</v>
      </c>
      <c r="D2656" s="1" t="s">
        <v>3255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3256</v>
      </c>
      <c r="N2656" s="1" t="n">
        <v>180</v>
      </c>
      <c r="O2656" s="1" t="n">
        <v>270</v>
      </c>
      <c r="P2656" s="0" t="s">
        <v>3222</v>
      </c>
    </row>
    <row r="2657" customFormat="false" ht="15" hidden="false" customHeight="true" outlineLevel="0" collapsed="false">
      <c r="A2657" s="1" t="n">
        <v>3</v>
      </c>
      <c r="B2657" s="18" t="n">
        <v>46196</v>
      </c>
      <c r="C2657" s="1" t="n">
        <v>1</v>
      </c>
      <c r="D2657" s="1" t="s">
        <v>3255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3675</v>
      </c>
      <c r="N2657" s="1" t="n">
        <v>50</v>
      </c>
      <c r="O2657" s="1" t="n">
        <v>250</v>
      </c>
      <c r="P2657" s="0" t="s">
        <v>3222</v>
      </c>
    </row>
    <row r="2658" customFormat="false" ht="15" hidden="false" customHeight="true" outlineLevel="0" collapsed="false">
      <c r="A2658" s="1" t="n">
        <v>3</v>
      </c>
      <c r="B2658" s="18" t="n">
        <v>46196</v>
      </c>
      <c r="C2658" s="1" t="n">
        <v>2</v>
      </c>
      <c r="D2658" s="1" t="s">
        <v>3220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3221</v>
      </c>
      <c r="N2658" s="1" t="n">
        <v>30</v>
      </c>
      <c r="O2658" s="1" t="n">
        <v>60</v>
      </c>
      <c r="P2658" s="0" t="s">
        <v>3222</v>
      </c>
    </row>
    <row r="2659" customFormat="false" ht="15" hidden="false" customHeight="true" outlineLevel="0" collapsed="false">
      <c r="A2659" s="1" t="n">
        <v>3</v>
      </c>
      <c r="B2659" s="18" t="n">
        <v>46196</v>
      </c>
      <c r="C2659" s="1" t="n">
        <v>2</v>
      </c>
      <c r="D2659" s="1" t="s">
        <v>3220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3223</v>
      </c>
      <c r="N2659" s="1" t="n">
        <v>8</v>
      </c>
      <c r="O2659" s="1" t="n">
        <v>20</v>
      </c>
      <c r="P2659" s="0" t="s">
        <v>3222</v>
      </c>
    </row>
    <row r="2660" customFormat="false" ht="15" hidden="false" customHeight="true" outlineLevel="0" collapsed="false">
      <c r="A2660" s="1" t="n">
        <v>3</v>
      </c>
      <c r="B2660" s="18" t="n">
        <v>46196</v>
      </c>
      <c r="C2660" s="1" t="n">
        <v>2</v>
      </c>
      <c r="D2660" s="1" t="s">
        <v>3220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3224</v>
      </c>
      <c r="N2660" s="1" t="n">
        <v>5</v>
      </c>
      <c r="O2660" s="1" t="n">
        <v>35</v>
      </c>
      <c r="P2660" s="0" t="s">
        <v>3222</v>
      </c>
    </row>
    <row r="2661" customFormat="false" ht="15" hidden="false" customHeight="true" outlineLevel="0" collapsed="false">
      <c r="A2661" s="1" t="n">
        <v>3</v>
      </c>
      <c r="B2661" s="18" t="n">
        <v>46196</v>
      </c>
      <c r="C2661" s="1" t="n">
        <v>2</v>
      </c>
      <c r="D2661" s="1" t="s">
        <v>3220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3225</v>
      </c>
      <c r="N2661" s="1" t="n">
        <v>20</v>
      </c>
      <c r="O2661" s="1" t="n">
        <v>120</v>
      </c>
      <c r="P2661" s="0" t="s">
        <v>3222</v>
      </c>
    </row>
    <row r="2662" customFormat="false" ht="15" hidden="false" customHeight="true" outlineLevel="0" collapsed="false">
      <c r="A2662" s="1" t="n">
        <v>3</v>
      </c>
      <c r="B2662" s="18" t="n">
        <v>46196</v>
      </c>
      <c r="C2662" s="1" t="n">
        <v>2</v>
      </c>
      <c r="D2662" s="1" t="s">
        <v>3220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3226</v>
      </c>
      <c r="N2662" s="1" t="n">
        <v>20</v>
      </c>
      <c r="O2662" s="1" t="n">
        <v>280</v>
      </c>
      <c r="P2662" s="0" t="s">
        <v>3222</v>
      </c>
    </row>
    <row r="2663" customFormat="false" ht="15" hidden="false" customHeight="true" outlineLevel="0" collapsed="false">
      <c r="A2663" s="1" t="n">
        <v>3</v>
      </c>
      <c r="B2663" s="18" t="n">
        <v>46196</v>
      </c>
      <c r="C2663" s="1" t="n">
        <v>2</v>
      </c>
      <c r="D2663" s="1" t="s">
        <v>3220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3258</v>
      </c>
      <c r="N2663" s="1" t="n">
        <v>8.6</v>
      </c>
      <c r="O2663" s="1" t="n">
        <v>103</v>
      </c>
      <c r="P2663" s="0" t="s">
        <v>3222</v>
      </c>
    </row>
    <row r="2664" customFormat="false" ht="15" hidden="false" customHeight="true" outlineLevel="0" collapsed="false">
      <c r="A2664" s="1" t="n">
        <v>3</v>
      </c>
      <c r="B2664" s="18" t="n">
        <v>46196</v>
      </c>
      <c r="C2664" s="1" t="n">
        <v>2</v>
      </c>
      <c r="D2664" s="1" t="s">
        <v>3220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3259</v>
      </c>
      <c r="N2664" s="1" t="n">
        <v>5</v>
      </c>
      <c r="O2664" s="1" t="n">
        <v>35</v>
      </c>
      <c r="P2664" s="0" t="s">
        <v>3222</v>
      </c>
    </row>
    <row r="2665" customFormat="false" ht="15" hidden="false" customHeight="true" outlineLevel="0" collapsed="false">
      <c r="A2665" s="1" t="n">
        <v>3</v>
      </c>
      <c r="B2665" s="18" t="n">
        <v>46196</v>
      </c>
      <c r="C2665" s="1" t="n">
        <v>2</v>
      </c>
      <c r="D2665" s="1" t="s">
        <v>3220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3260</v>
      </c>
      <c r="N2665" s="1" t="n">
        <v>48</v>
      </c>
      <c r="O2665" s="1" t="n">
        <v>340</v>
      </c>
      <c r="P2665" s="0" t="s">
        <v>3222</v>
      </c>
    </row>
    <row r="2666" customFormat="false" ht="15" hidden="false" customHeight="true" outlineLevel="0" collapsed="false">
      <c r="A2666" s="1" t="n">
        <v>3</v>
      </c>
      <c r="B2666" s="18" t="n">
        <v>46196</v>
      </c>
      <c r="C2666" s="1" t="n">
        <v>2</v>
      </c>
      <c r="D2666" s="1" t="s">
        <v>3220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3261</v>
      </c>
      <c r="N2666" s="1" t="n">
        <v>4</v>
      </c>
      <c r="O2666" s="1" t="n">
        <v>48</v>
      </c>
      <c r="P2666" s="0" t="s">
        <v>3222</v>
      </c>
    </row>
    <row r="2667" customFormat="false" ht="15" hidden="false" customHeight="true" outlineLevel="0" collapsed="false">
      <c r="A2667" s="1" t="n">
        <v>3</v>
      </c>
      <c r="B2667" s="18" t="n">
        <v>46196</v>
      </c>
      <c r="C2667" s="1" t="n">
        <v>2</v>
      </c>
      <c r="D2667" s="1" t="s">
        <v>3220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3262</v>
      </c>
      <c r="N2667" s="1" t="n">
        <v>40</v>
      </c>
      <c r="O2667" s="1" t="n">
        <v>240</v>
      </c>
      <c r="P2667" s="0" t="s">
        <v>3222</v>
      </c>
    </row>
    <row r="2668" customFormat="false" ht="15" hidden="false" customHeight="true" outlineLevel="0" collapsed="false">
      <c r="A2668" s="1" t="n">
        <v>3</v>
      </c>
      <c r="B2668" s="18" t="n">
        <v>46196</v>
      </c>
      <c r="C2668" s="1" t="n">
        <v>2</v>
      </c>
      <c r="D2668" s="1" t="s">
        <v>3220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3411</v>
      </c>
      <c r="N2668" s="1" t="n">
        <v>10</v>
      </c>
      <c r="O2668" s="1" t="n">
        <v>120</v>
      </c>
      <c r="P2668" s="0" t="s">
        <v>3222</v>
      </c>
    </row>
    <row r="2669" customFormat="false" ht="15" hidden="false" customHeight="true" outlineLevel="0" collapsed="false">
      <c r="A2669" s="1" t="n">
        <v>3</v>
      </c>
      <c r="B2669" s="18" t="n">
        <v>46196</v>
      </c>
      <c r="C2669" s="1" t="n">
        <v>2</v>
      </c>
      <c r="D2669" s="1" t="s">
        <v>3220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3263</v>
      </c>
      <c r="N2669" s="1" t="n">
        <v>18.2</v>
      </c>
      <c r="O2669" s="1" t="n">
        <v>72.5</v>
      </c>
      <c r="P2669" s="0" t="s">
        <v>3222</v>
      </c>
    </row>
    <row r="2670" customFormat="false" ht="15" hidden="false" customHeight="true" outlineLevel="0" collapsed="false">
      <c r="A2670" s="1" t="n">
        <v>3</v>
      </c>
      <c r="B2670" s="18" t="n">
        <v>46196</v>
      </c>
      <c r="C2670" s="1" t="n">
        <v>2</v>
      </c>
      <c r="D2670" s="1" t="s">
        <v>3220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3264</v>
      </c>
      <c r="N2670" s="1" t="n">
        <v>40</v>
      </c>
      <c r="O2670" s="1" t="n">
        <v>120</v>
      </c>
      <c r="P2670" s="0" t="s">
        <v>3222</v>
      </c>
    </row>
    <row r="2671" customFormat="false" ht="15" hidden="false" customHeight="true" outlineLevel="0" collapsed="false">
      <c r="A2671" s="1" t="n">
        <v>3</v>
      </c>
      <c r="B2671" s="18" t="n">
        <v>46196</v>
      </c>
      <c r="C2671" s="1" t="n">
        <v>2</v>
      </c>
      <c r="D2671" s="1" t="s">
        <v>3220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3412</v>
      </c>
      <c r="N2671" s="1" t="n">
        <v>15</v>
      </c>
      <c r="O2671" s="1" t="n">
        <v>105</v>
      </c>
      <c r="P2671" s="0" t="s">
        <v>3222</v>
      </c>
    </row>
    <row r="2672" customFormat="false" ht="15" hidden="false" customHeight="true" outlineLevel="0" collapsed="false">
      <c r="A2672" s="1" t="n">
        <v>3</v>
      </c>
      <c r="B2672" s="18" t="n">
        <v>46196</v>
      </c>
      <c r="C2672" s="1" t="n">
        <v>2</v>
      </c>
      <c r="D2672" s="1" t="s">
        <v>3220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3265</v>
      </c>
      <c r="N2672" s="1" t="n">
        <v>4</v>
      </c>
      <c r="O2672" s="1" t="n">
        <v>52</v>
      </c>
      <c r="P2672" s="0" t="s">
        <v>3222</v>
      </c>
    </row>
    <row r="2673" customFormat="false" ht="15" hidden="false" customHeight="true" outlineLevel="0" collapsed="false">
      <c r="A2673" s="1" t="n">
        <v>3</v>
      </c>
      <c r="B2673" s="18" t="n">
        <v>46196</v>
      </c>
      <c r="C2673" s="1" t="n">
        <v>2</v>
      </c>
      <c r="D2673" s="1" t="s">
        <v>3220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3266</v>
      </c>
      <c r="N2673" s="1" t="n">
        <v>10</v>
      </c>
      <c r="O2673" s="1" t="n">
        <v>50</v>
      </c>
      <c r="P2673" s="0" t="s">
        <v>3222</v>
      </c>
    </row>
    <row r="2674" customFormat="false" ht="15" hidden="false" customHeight="true" outlineLevel="0" collapsed="false">
      <c r="A2674" s="1" t="n">
        <v>3</v>
      </c>
      <c r="B2674" s="18" t="n">
        <v>46196</v>
      </c>
      <c r="C2674" s="1" t="n">
        <v>2</v>
      </c>
      <c r="D2674" s="1" t="s">
        <v>3220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3267</v>
      </c>
      <c r="N2674" s="1" t="n">
        <v>5</v>
      </c>
      <c r="O2674" s="1" t="n">
        <v>100</v>
      </c>
      <c r="P2674" s="0" t="s">
        <v>3222</v>
      </c>
    </row>
    <row r="2675" customFormat="false" ht="15" hidden="false" customHeight="true" outlineLevel="0" collapsed="false">
      <c r="A2675" s="1" t="n">
        <v>3</v>
      </c>
      <c r="B2675" s="18" t="n">
        <v>46196</v>
      </c>
      <c r="C2675" s="1" t="n">
        <v>2</v>
      </c>
      <c r="D2675" s="1" t="s">
        <v>3220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3268</v>
      </c>
      <c r="N2675" s="1" t="n">
        <v>5</v>
      </c>
      <c r="O2675" s="1" t="n">
        <v>75</v>
      </c>
      <c r="P2675" s="0" t="s">
        <v>3222</v>
      </c>
    </row>
    <row r="2676" customFormat="false" ht="15" hidden="false" customHeight="true" outlineLevel="0" collapsed="false">
      <c r="A2676" s="1" t="n">
        <v>3</v>
      </c>
      <c r="B2676" s="18" t="n">
        <v>46196</v>
      </c>
      <c r="C2676" s="1" t="n">
        <v>2</v>
      </c>
      <c r="D2676" s="1" t="s">
        <v>3220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3413</v>
      </c>
      <c r="N2676" s="1" t="n">
        <v>2</v>
      </c>
      <c r="O2676" s="1" t="n">
        <v>24</v>
      </c>
      <c r="P2676" s="0" t="s">
        <v>3222</v>
      </c>
    </row>
    <row r="2677" customFormat="false" ht="15" hidden="false" customHeight="true" outlineLevel="0" collapsed="false">
      <c r="A2677" s="1" t="n">
        <v>3</v>
      </c>
      <c r="B2677" s="18" t="n">
        <v>46196</v>
      </c>
      <c r="C2677" s="1" t="n">
        <v>2</v>
      </c>
      <c r="D2677" s="1" t="s">
        <v>3220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3414</v>
      </c>
      <c r="N2677" s="1" t="n">
        <v>8.4</v>
      </c>
      <c r="O2677" s="1" t="n">
        <v>75.5</v>
      </c>
      <c r="P2677" s="0" t="s">
        <v>3222</v>
      </c>
    </row>
    <row r="2678" customFormat="false" ht="15" hidden="false" customHeight="true" outlineLevel="0" collapsed="false">
      <c r="A2678" s="1" t="n">
        <v>3</v>
      </c>
      <c r="B2678" s="18" t="n">
        <v>46196</v>
      </c>
      <c r="C2678" s="1" t="n">
        <v>2</v>
      </c>
      <c r="D2678" s="1" t="s">
        <v>3220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3415</v>
      </c>
      <c r="N2678" s="1" t="n">
        <v>40</v>
      </c>
      <c r="O2678" s="1" t="n">
        <v>360</v>
      </c>
      <c r="P2678" s="0" t="s">
        <v>3222</v>
      </c>
    </row>
    <row r="2679" customFormat="false" ht="15" hidden="false" customHeight="true" outlineLevel="0" collapsed="false">
      <c r="A2679" s="1" t="n">
        <v>3</v>
      </c>
      <c r="B2679" s="18" t="n">
        <v>46196</v>
      </c>
      <c r="C2679" s="1" t="n">
        <v>2</v>
      </c>
      <c r="D2679" s="1" t="s">
        <v>3220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3269</v>
      </c>
      <c r="N2679" s="1" t="n">
        <v>10</v>
      </c>
      <c r="O2679" s="1" t="n">
        <v>70</v>
      </c>
      <c r="P2679" s="0" t="s">
        <v>3222</v>
      </c>
    </row>
    <row r="2680" customFormat="false" ht="15" hidden="false" customHeight="true" outlineLevel="0" collapsed="false">
      <c r="A2680" s="1" t="n">
        <v>3</v>
      </c>
      <c r="B2680" s="18" t="n">
        <v>46196</v>
      </c>
      <c r="C2680" s="1" t="n">
        <v>2</v>
      </c>
      <c r="D2680" s="1" t="s">
        <v>3220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4042</v>
      </c>
      <c r="N2680" s="1" t="n">
        <v>1</v>
      </c>
      <c r="O2680" s="1" t="n">
        <v>35</v>
      </c>
      <c r="P2680" s="0" t="s">
        <v>3222</v>
      </c>
    </row>
    <row r="2681" customFormat="false" ht="15" hidden="false" customHeight="true" outlineLevel="0" collapsed="false">
      <c r="A2681" s="1" t="n">
        <v>3</v>
      </c>
      <c r="B2681" s="18" t="n">
        <v>46196</v>
      </c>
      <c r="C2681" s="1" t="n">
        <v>2</v>
      </c>
      <c r="D2681" s="1" t="s">
        <v>3220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4043</v>
      </c>
      <c r="N2681" s="1" t="n">
        <v>88</v>
      </c>
      <c r="O2681" s="1" t="n">
        <v>240</v>
      </c>
      <c r="P2681" s="0" t="s">
        <v>3222</v>
      </c>
    </row>
    <row r="2682" customFormat="false" ht="15" hidden="false" customHeight="true" outlineLevel="0" collapsed="false">
      <c r="A2682" s="1" t="n">
        <v>3</v>
      </c>
      <c r="B2682" s="18" t="n">
        <v>46196</v>
      </c>
      <c r="C2682" s="1" t="n">
        <v>2</v>
      </c>
      <c r="D2682" s="1" t="s">
        <v>3220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3270</v>
      </c>
      <c r="N2682" s="1" t="n">
        <v>10</v>
      </c>
      <c r="O2682" s="1" t="n">
        <v>40</v>
      </c>
      <c r="P2682" s="0" t="s">
        <v>3222</v>
      </c>
    </row>
    <row r="2683" customFormat="false" ht="15" hidden="false" customHeight="true" outlineLevel="0" collapsed="false">
      <c r="A2683" s="1" t="n">
        <v>3</v>
      </c>
      <c r="B2683" s="18" t="n">
        <v>46196</v>
      </c>
      <c r="C2683" s="1" t="n">
        <v>2</v>
      </c>
      <c r="D2683" s="1" t="s">
        <v>3220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3615</v>
      </c>
      <c r="N2683" s="1" t="n">
        <v>5.3</v>
      </c>
      <c r="O2683" s="1" t="n">
        <v>68.5</v>
      </c>
      <c r="P2683" s="0" t="s">
        <v>3222</v>
      </c>
    </row>
    <row r="2684" customFormat="false" ht="15" hidden="false" customHeight="true" outlineLevel="0" collapsed="false">
      <c r="A2684" s="1" t="n">
        <v>3</v>
      </c>
      <c r="B2684" s="18" t="n">
        <v>46196</v>
      </c>
      <c r="C2684" s="1" t="n">
        <v>2</v>
      </c>
      <c r="D2684" s="1" t="s">
        <v>3220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3272</v>
      </c>
      <c r="N2684" s="1" t="n">
        <v>20</v>
      </c>
      <c r="O2684" s="1" t="n">
        <v>120</v>
      </c>
      <c r="P2684" s="0" t="s">
        <v>3222</v>
      </c>
    </row>
    <row r="2685" customFormat="false" ht="15" hidden="false" customHeight="true" outlineLevel="0" collapsed="false">
      <c r="A2685" s="1" t="n">
        <v>3</v>
      </c>
      <c r="B2685" s="18" t="n">
        <v>46196</v>
      </c>
      <c r="C2685" s="1" t="n">
        <v>2</v>
      </c>
      <c r="D2685" s="1" t="s">
        <v>3220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4222</v>
      </c>
      <c r="N2685" s="1" t="n">
        <v>2.2</v>
      </c>
      <c r="O2685" s="1" t="n">
        <v>77</v>
      </c>
      <c r="P2685" s="0" t="s">
        <v>3222</v>
      </c>
    </row>
    <row r="2686" customFormat="false" ht="15" hidden="false" customHeight="true" outlineLevel="0" collapsed="false">
      <c r="A2686" s="1" t="n">
        <v>3</v>
      </c>
      <c r="B2686" s="18" t="n">
        <v>46196</v>
      </c>
      <c r="C2686" s="1" t="n">
        <v>6</v>
      </c>
      <c r="D2686" s="1" t="s">
        <v>3227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3221</v>
      </c>
      <c r="N2686" s="1" t="n">
        <v>30</v>
      </c>
      <c r="O2686" s="1" t="n">
        <v>60</v>
      </c>
      <c r="P2686" s="0" t="s">
        <v>3222</v>
      </c>
    </row>
    <row r="2687" customFormat="false" ht="15" hidden="false" customHeight="true" outlineLevel="0" collapsed="false">
      <c r="A2687" s="1" t="n">
        <v>3</v>
      </c>
      <c r="B2687" s="18" t="n">
        <v>46196</v>
      </c>
      <c r="C2687" s="1" t="n">
        <v>6</v>
      </c>
      <c r="D2687" s="1" t="s">
        <v>3227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3223</v>
      </c>
      <c r="N2687" s="1" t="n">
        <v>8</v>
      </c>
      <c r="O2687" s="1" t="n">
        <v>20</v>
      </c>
      <c r="P2687" s="0" t="s">
        <v>3222</v>
      </c>
    </row>
    <row r="2688" customFormat="false" ht="15" hidden="false" customHeight="true" outlineLevel="0" collapsed="false">
      <c r="A2688" s="1" t="n">
        <v>3</v>
      </c>
      <c r="B2688" s="18" t="n">
        <v>46196</v>
      </c>
      <c r="C2688" s="1" t="n">
        <v>6</v>
      </c>
      <c r="D2688" s="1" t="s">
        <v>3227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3224</v>
      </c>
      <c r="N2688" s="1" t="n">
        <v>5</v>
      </c>
      <c r="O2688" s="1" t="n">
        <v>35</v>
      </c>
      <c r="P2688" s="0" t="s">
        <v>3222</v>
      </c>
    </row>
    <row r="2689" customFormat="false" ht="15" hidden="false" customHeight="true" outlineLevel="0" collapsed="false">
      <c r="A2689" s="1" t="n">
        <v>3</v>
      </c>
      <c r="B2689" s="18" t="n">
        <v>46196</v>
      </c>
      <c r="C2689" s="1" t="n">
        <v>6</v>
      </c>
      <c r="D2689" s="1" t="s">
        <v>3227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3225</v>
      </c>
      <c r="N2689" s="1" t="n">
        <v>20</v>
      </c>
      <c r="O2689" s="1" t="n">
        <v>120</v>
      </c>
      <c r="P2689" s="0" t="s">
        <v>3222</v>
      </c>
    </row>
    <row r="2690" customFormat="false" ht="15" hidden="false" customHeight="true" outlineLevel="0" collapsed="false">
      <c r="A2690" s="1" t="n">
        <v>3</v>
      </c>
      <c r="B2690" s="18" t="n">
        <v>46196</v>
      </c>
      <c r="C2690" s="1" t="n">
        <v>6</v>
      </c>
      <c r="D2690" s="1" t="s">
        <v>3227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3226</v>
      </c>
      <c r="N2690" s="1" t="n">
        <v>20</v>
      </c>
      <c r="O2690" s="1" t="n">
        <v>280</v>
      </c>
      <c r="P2690" s="0" t="s">
        <v>3222</v>
      </c>
    </row>
    <row r="2691" customFormat="false" ht="15" hidden="false" customHeight="true" outlineLevel="0" collapsed="false">
      <c r="A2691" s="1" t="n">
        <v>3</v>
      </c>
      <c r="B2691" s="18" t="n">
        <v>46196</v>
      </c>
      <c r="C2691" s="1" t="n">
        <v>6</v>
      </c>
      <c r="D2691" s="1" t="s">
        <v>3227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3258</v>
      </c>
      <c r="N2691" s="1" t="n">
        <v>8.6</v>
      </c>
      <c r="O2691" s="1" t="n">
        <v>103</v>
      </c>
      <c r="P2691" s="0" t="s">
        <v>3222</v>
      </c>
    </row>
    <row r="2692" customFormat="false" ht="15" hidden="false" customHeight="true" outlineLevel="0" collapsed="false">
      <c r="A2692" s="1" t="n">
        <v>3</v>
      </c>
      <c r="B2692" s="18" t="n">
        <v>46196</v>
      </c>
      <c r="C2692" s="1" t="n">
        <v>6</v>
      </c>
      <c r="D2692" s="1" t="s">
        <v>3227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3259</v>
      </c>
      <c r="N2692" s="1" t="n">
        <v>5</v>
      </c>
      <c r="O2692" s="1" t="n">
        <v>35</v>
      </c>
      <c r="P2692" s="0" t="s">
        <v>3222</v>
      </c>
    </row>
    <row r="2693" customFormat="false" ht="15" hidden="false" customHeight="true" outlineLevel="0" collapsed="false">
      <c r="A2693" s="1" t="n">
        <v>3</v>
      </c>
      <c r="B2693" s="18" t="n">
        <v>46196</v>
      </c>
      <c r="C2693" s="1" t="n">
        <v>6</v>
      </c>
      <c r="D2693" s="1" t="s">
        <v>3227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3260</v>
      </c>
      <c r="N2693" s="1" t="n">
        <v>48</v>
      </c>
      <c r="O2693" s="1" t="n">
        <v>340</v>
      </c>
      <c r="P2693" s="0" t="s">
        <v>3222</v>
      </c>
    </row>
    <row r="2694" customFormat="false" ht="15" hidden="false" customHeight="true" outlineLevel="0" collapsed="false">
      <c r="A2694" s="1" t="n">
        <v>3</v>
      </c>
      <c r="B2694" s="18" t="n">
        <v>46196</v>
      </c>
      <c r="C2694" s="1" t="n">
        <v>6</v>
      </c>
      <c r="D2694" s="1" t="s">
        <v>3227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3261</v>
      </c>
      <c r="N2694" s="1" t="n">
        <v>4</v>
      </c>
      <c r="O2694" s="1" t="n">
        <v>48</v>
      </c>
      <c r="P2694" s="0" t="s">
        <v>3222</v>
      </c>
    </row>
    <row r="2695" customFormat="false" ht="15" hidden="false" customHeight="true" outlineLevel="0" collapsed="false">
      <c r="A2695" s="1" t="n">
        <v>3</v>
      </c>
      <c r="B2695" s="18" t="n">
        <v>46196</v>
      </c>
      <c r="C2695" s="1" t="n">
        <v>6</v>
      </c>
      <c r="D2695" s="1" t="s">
        <v>3227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3262</v>
      </c>
      <c r="N2695" s="1" t="n">
        <v>40</v>
      </c>
      <c r="O2695" s="1" t="n">
        <v>240</v>
      </c>
      <c r="P2695" s="0" t="s">
        <v>3222</v>
      </c>
    </row>
    <row r="2696" customFormat="false" ht="15" hidden="false" customHeight="true" outlineLevel="0" collapsed="false">
      <c r="A2696" s="1" t="n">
        <v>3</v>
      </c>
      <c r="B2696" s="18" t="n">
        <v>46196</v>
      </c>
      <c r="C2696" s="1" t="n">
        <v>6</v>
      </c>
      <c r="D2696" s="1" t="s">
        <v>3227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3411</v>
      </c>
      <c r="N2696" s="1" t="n">
        <v>10</v>
      </c>
      <c r="O2696" s="1" t="n">
        <v>120</v>
      </c>
      <c r="P2696" s="0" t="s">
        <v>3222</v>
      </c>
    </row>
    <row r="2697" customFormat="false" ht="15" hidden="false" customHeight="true" outlineLevel="0" collapsed="false">
      <c r="A2697" s="1" t="n">
        <v>3</v>
      </c>
      <c r="B2697" s="18" t="n">
        <v>46196</v>
      </c>
      <c r="C2697" s="1" t="n">
        <v>6</v>
      </c>
      <c r="D2697" s="1" t="s">
        <v>3227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3263</v>
      </c>
      <c r="N2697" s="1" t="n">
        <v>18.2</v>
      </c>
      <c r="O2697" s="1" t="n">
        <v>72.5</v>
      </c>
      <c r="P2697" s="0" t="s">
        <v>3222</v>
      </c>
    </row>
    <row r="2698" customFormat="false" ht="15" hidden="false" customHeight="true" outlineLevel="0" collapsed="false">
      <c r="A2698" s="1" t="n">
        <v>3</v>
      </c>
      <c r="B2698" s="18" t="n">
        <v>46196</v>
      </c>
      <c r="C2698" s="1" t="n">
        <v>6</v>
      </c>
      <c r="D2698" s="1" t="s">
        <v>3227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3264</v>
      </c>
      <c r="N2698" s="1" t="n">
        <v>40</v>
      </c>
      <c r="O2698" s="1" t="n">
        <v>120</v>
      </c>
      <c r="P2698" s="0" t="s">
        <v>3222</v>
      </c>
    </row>
    <row r="2699" customFormat="false" ht="15" hidden="false" customHeight="true" outlineLevel="0" collapsed="false">
      <c r="A2699" s="1" t="n">
        <v>3</v>
      </c>
      <c r="B2699" s="18" t="n">
        <v>46196</v>
      </c>
      <c r="C2699" s="1" t="n">
        <v>6</v>
      </c>
      <c r="D2699" s="1" t="s">
        <v>3227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3412</v>
      </c>
      <c r="N2699" s="1" t="n">
        <v>15</v>
      </c>
      <c r="O2699" s="1" t="n">
        <v>105</v>
      </c>
      <c r="P2699" s="0" t="s">
        <v>3222</v>
      </c>
    </row>
    <row r="2700" customFormat="false" ht="15" hidden="false" customHeight="true" outlineLevel="0" collapsed="false">
      <c r="A2700" s="1" t="n">
        <v>3</v>
      </c>
      <c r="B2700" s="18" t="n">
        <v>46196</v>
      </c>
      <c r="C2700" s="1" t="n">
        <v>6</v>
      </c>
      <c r="D2700" s="1" t="s">
        <v>3227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3265</v>
      </c>
      <c r="N2700" s="1" t="n">
        <v>4</v>
      </c>
      <c r="O2700" s="1" t="n">
        <v>52</v>
      </c>
      <c r="P2700" s="0" t="s">
        <v>3222</v>
      </c>
    </row>
    <row r="2701" customFormat="false" ht="15" hidden="false" customHeight="true" outlineLevel="0" collapsed="false">
      <c r="A2701" s="1" t="n">
        <v>3</v>
      </c>
      <c r="B2701" s="18" t="n">
        <v>46196</v>
      </c>
      <c r="C2701" s="1" t="n">
        <v>6</v>
      </c>
      <c r="D2701" s="1" t="s">
        <v>3227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3266</v>
      </c>
      <c r="N2701" s="1" t="n">
        <v>10</v>
      </c>
      <c r="O2701" s="1" t="n">
        <v>50</v>
      </c>
      <c r="P2701" s="0" t="s">
        <v>3222</v>
      </c>
    </row>
    <row r="2702" customFormat="false" ht="15" hidden="false" customHeight="true" outlineLevel="0" collapsed="false">
      <c r="A2702" s="1" t="n">
        <v>3</v>
      </c>
      <c r="B2702" s="18" t="n">
        <v>46196</v>
      </c>
      <c r="C2702" s="1" t="n">
        <v>6</v>
      </c>
      <c r="D2702" s="1" t="s">
        <v>3227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3267</v>
      </c>
      <c r="N2702" s="1" t="n">
        <v>5</v>
      </c>
      <c r="O2702" s="1" t="n">
        <v>100</v>
      </c>
      <c r="P2702" s="0" t="s">
        <v>3222</v>
      </c>
    </row>
    <row r="2703" customFormat="false" ht="15" hidden="false" customHeight="true" outlineLevel="0" collapsed="false">
      <c r="A2703" s="1" t="n">
        <v>3</v>
      </c>
      <c r="B2703" s="18" t="n">
        <v>46196</v>
      </c>
      <c r="C2703" s="1" t="n">
        <v>6</v>
      </c>
      <c r="D2703" s="1" t="s">
        <v>3227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3268</v>
      </c>
      <c r="N2703" s="1" t="n">
        <v>5</v>
      </c>
      <c r="O2703" s="1" t="n">
        <v>75</v>
      </c>
      <c r="P2703" s="0" t="s">
        <v>3222</v>
      </c>
    </row>
    <row r="2704" customFormat="false" ht="15" hidden="false" customHeight="true" outlineLevel="0" collapsed="false">
      <c r="A2704" s="1" t="n">
        <v>3</v>
      </c>
      <c r="B2704" s="18" t="n">
        <v>46196</v>
      </c>
      <c r="C2704" s="1" t="n">
        <v>6</v>
      </c>
      <c r="D2704" s="1" t="s">
        <v>3227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3413</v>
      </c>
      <c r="N2704" s="1" t="n">
        <v>2</v>
      </c>
      <c r="O2704" s="1" t="n">
        <v>24</v>
      </c>
      <c r="P2704" s="0" t="s">
        <v>3222</v>
      </c>
    </row>
    <row r="2705" customFormat="false" ht="15" hidden="false" customHeight="true" outlineLevel="0" collapsed="false">
      <c r="A2705" s="1" t="n">
        <v>3</v>
      </c>
      <c r="B2705" s="18" t="n">
        <v>46196</v>
      </c>
      <c r="C2705" s="1" t="n">
        <v>6</v>
      </c>
      <c r="D2705" s="1" t="s">
        <v>3227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3414</v>
      </c>
      <c r="N2705" s="1" t="n">
        <v>8.4</v>
      </c>
      <c r="O2705" s="1" t="n">
        <v>75.5</v>
      </c>
      <c r="P2705" s="0" t="s">
        <v>3222</v>
      </c>
    </row>
    <row r="2706" customFormat="false" ht="15" hidden="false" customHeight="true" outlineLevel="0" collapsed="false">
      <c r="A2706" s="1" t="n">
        <v>3</v>
      </c>
      <c r="B2706" s="18" t="n">
        <v>46196</v>
      </c>
      <c r="C2706" s="1" t="n">
        <v>6</v>
      </c>
      <c r="D2706" s="1" t="s">
        <v>3227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3415</v>
      </c>
      <c r="N2706" s="1" t="n">
        <v>40</v>
      </c>
      <c r="O2706" s="1" t="n">
        <v>360</v>
      </c>
      <c r="P2706" s="0" t="s">
        <v>3222</v>
      </c>
    </row>
    <row r="2707" customFormat="false" ht="15" hidden="false" customHeight="true" outlineLevel="0" collapsed="false">
      <c r="A2707" s="1" t="n">
        <v>3</v>
      </c>
      <c r="B2707" s="18" t="n">
        <v>46196</v>
      </c>
      <c r="C2707" s="1" t="n">
        <v>6</v>
      </c>
      <c r="D2707" s="1" t="s">
        <v>3227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3269</v>
      </c>
      <c r="N2707" s="1" t="n">
        <v>10</v>
      </c>
      <c r="O2707" s="1" t="n">
        <v>70</v>
      </c>
      <c r="P2707" s="0" t="s">
        <v>3222</v>
      </c>
    </row>
    <row r="2708" customFormat="false" ht="15" hidden="false" customHeight="true" outlineLevel="0" collapsed="false">
      <c r="A2708" s="1" t="n">
        <v>3</v>
      </c>
      <c r="B2708" s="18" t="n">
        <v>46196</v>
      </c>
      <c r="C2708" s="1" t="n">
        <v>6</v>
      </c>
      <c r="D2708" s="1" t="s">
        <v>3227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4042</v>
      </c>
      <c r="N2708" s="1" t="n">
        <v>1</v>
      </c>
      <c r="O2708" s="1" t="n">
        <v>35</v>
      </c>
      <c r="P2708" s="0" t="s">
        <v>3222</v>
      </c>
    </row>
    <row r="2709" customFormat="false" ht="15" hidden="false" customHeight="true" outlineLevel="0" collapsed="false">
      <c r="A2709" s="1" t="n">
        <v>3</v>
      </c>
      <c r="B2709" s="18" t="n">
        <v>46196</v>
      </c>
      <c r="C2709" s="1" t="n">
        <v>6</v>
      </c>
      <c r="D2709" s="1" t="s">
        <v>3227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4043</v>
      </c>
      <c r="N2709" s="1" t="n">
        <v>88</v>
      </c>
      <c r="O2709" s="1" t="n">
        <v>240</v>
      </c>
      <c r="P2709" s="0" t="s">
        <v>3222</v>
      </c>
    </row>
    <row r="2710" customFormat="false" ht="15" hidden="false" customHeight="true" outlineLevel="0" collapsed="false">
      <c r="A2710" s="1" t="n">
        <v>3</v>
      </c>
      <c r="B2710" s="18" t="n">
        <v>46196</v>
      </c>
      <c r="C2710" s="1" t="n">
        <v>6</v>
      </c>
      <c r="D2710" s="1" t="s">
        <v>3227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3270</v>
      </c>
      <c r="N2710" s="1" t="n">
        <v>10</v>
      </c>
      <c r="O2710" s="1" t="n">
        <v>40</v>
      </c>
      <c r="P2710" s="0" t="s">
        <v>3222</v>
      </c>
    </row>
    <row r="2711" customFormat="false" ht="15" hidden="false" customHeight="true" outlineLevel="0" collapsed="false">
      <c r="A2711" s="1" t="n">
        <v>3</v>
      </c>
      <c r="B2711" s="18" t="n">
        <v>46196</v>
      </c>
      <c r="C2711" s="1" t="n">
        <v>6</v>
      </c>
      <c r="D2711" s="1" t="s">
        <v>3227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3615</v>
      </c>
      <c r="N2711" s="1" t="n">
        <v>5.3</v>
      </c>
      <c r="O2711" s="1" t="n">
        <v>68.5</v>
      </c>
      <c r="P2711" s="0" t="s">
        <v>3222</v>
      </c>
    </row>
    <row r="2712" customFormat="false" ht="15" hidden="false" customHeight="true" outlineLevel="0" collapsed="false">
      <c r="A2712" s="1" t="n">
        <v>3</v>
      </c>
      <c r="B2712" s="18" t="n">
        <v>46196</v>
      </c>
      <c r="C2712" s="1" t="n">
        <v>6</v>
      </c>
      <c r="D2712" s="1" t="s">
        <v>3227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3272</v>
      </c>
      <c r="N2712" s="1" t="n">
        <v>20</v>
      </c>
      <c r="O2712" s="1" t="n">
        <v>120</v>
      </c>
      <c r="P2712" s="0" t="s">
        <v>3222</v>
      </c>
    </row>
    <row r="2713" customFormat="false" ht="15" hidden="false" customHeight="true" outlineLevel="0" collapsed="false">
      <c r="A2713" s="1" t="n">
        <v>3</v>
      </c>
      <c r="B2713" s="18" t="n">
        <v>46196</v>
      </c>
      <c r="C2713" s="1" t="n">
        <v>6</v>
      </c>
      <c r="D2713" s="1" t="s">
        <v>3227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4222</v>
      </c>
      <c r="N2713" s="1" t="n">
        <v>2.2</v>
      </c>
      <c r="O2713" s="1" t="n">
        <v>77</v>
      </c>
      <c r="P2713" s="0" t="s">
        <v>3222</v>
      </c>
    </row>
    <row r="2714" customFormat="false" ht="15" hidden="false" customHeight="true" outlineLevel="0" collapsed="false">
      <c r="A2714" s="1" t="n">
        <v>3</v>
      </c>
      <c r="B2714" s="18" t="n">
        <v>46196</v>
      </c>
      <c r="C2714" s="1" t="n">
        <v>11</v>
      </c>
      <c r="D2714" s="1" t="s">
        <v>3228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4506</v>
      </c>
      <c r="N2714" s="1" t="n">
        <v>50</v>
      </c>
      <c r="O2714" s="1" t="n">
        <v>250</v>
      </c>
      <c r="P2714" s="0" t="s">
        <v>3222</v>
      </c>
    </row>
    <row r="2715" customFormat="false" ht="15" hidden="false" customHeight="true" outlineLevel="0" collapsed="false">
      <c r="A2715" s="1" t="n">
        <v>3</v>
      </c>
      <c r="B2715" s="18" t="n">
        <v>46196</v>
      </c>
      <c r="C2715" s="1" t="n">
        <v>11</v>
      </c>
      <c r="D2715" s="1" t="s">
        <v>3228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4507</v>
      </c>
      <c r="N2715" s="1" t="n">
        <v>60</v>
      </c>
      <c r="O2715" s="1" t="n">
        <v>612</v>
      </c>
      <c r="P2715" s="0" t="s">
        <v>3222</v>
      </c>
    </row>
    <row r="2716" customFormat="false" ht="15" hidden="false" customHeight="true" outlineLevel="0" collapsed="false">
      <c r="A2716" s="1" t="n">
        <v>3</v>
      </c>
      <c r="B2716" s="18" t="n">
        <v>46196</v>
      </c>
      <c r="C2716" s="1" t="n">
        <v>11</v>
      </c>
      <c r="D2716" s="1" t="s">
        <v>3228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4508</v>
      </c>
      <c r="N2716" s="1" t="n">
        <v>100</v>
      </c>
      <c r="O2716" s="1" t="n">
        <v>86.95</v>
      </c>
      <c r="P2716" s="0" t="s">
        <v>3222</v>
      </c>
    </row>
    <row r="2717" customFormat="false" ht="15" hidden="false" customHeight="true" outlineLevel="0" collapsed="false">
      <c r="A2717" s="1" t="n">
        <v>3</v>
      </c>
      <c r="B2717" s="18" t="n">
        <v>46196</v>
      </c>
      <c r="C2717" s="1" t="n">
        <v>11</v>
      </c>
      <c r="D2717" s="1" t="s">
        <v>3228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4509</v>
      </c>
      <c r="N2717" s="1" t="n">
        <v>12</v>
      </c>
      <c r="O2717" s="1" t="n">
        <v>52.95</v>
      </c>
      <c r="P2717" s="0" t="s">
        <v>3222</v>
      </c>
    </row>
    <row r="2718" customFormat="false" ht="15" hidden="false" customHeight="true" outlineLevel="0" collapsed="false">
      <c r="A2718" s="1" t="n">
        <v>3</v>
      </c>
      <c r="B2718" s="18" t="n">
        <v>46196</v>
      </c>
      <c r="C2718" s="1" t="n">
        <v>11</v>
      </c>
      <c r="D2718" s="1" t="s">
        <v>3228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4510</v>
      </c>
      <c r="N2718" s="1" t="n">
        <v>12</v>
      </c>
      <c r="O2718" s="1" t="n">
        <v>49.95</v>
      </c>
      <c r="P2718" s="0" t="s">
        <v>3222</v>
      </c>
    </row>
    <row r="2719" customFormat="false" ht="15" hidden="false" customHeight="true" outlineLevel="0" collapsed="false">
      <c r="A2719" s="1" t="n">
        <v>3</v>
      </c>
      <c r="B2719" s="18" t="n">
        <v>46196</v>
      </c>
      <c r="C2719" s="1" t="n">
        <v>11</v>
      </c>
      <c r="D2719" s="1" t="s">
        <v>3228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4511</v>
      </c>
      <c r="N2719" s="1" t="n">
        <v>12</v>
      </c>
      <c r="O2719" s="1" t="n">
        <v>61</v>
      </c>
      <c r="P2719" s="0" t="s">
        <v>3222</v>
      </c>
    </row>
    <row r="2720" customFormat="false" ht="15" hidden="false" customHeight="true" outlineLevel="0" collapsed="false">
      <c r="A2720" s="1" t="n">
        <v>3</v>
      </c>
      <c r="B2720" s="18" t="n">
        <v>46196</v>
      </c>
      <c r="C2720" s="1" t="n">
        <v>11</v>
      </c>
      <c r="D2720" s="1" t="s">
        <v>3228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4512</v>
      </c>
      <c r="N2720" s="1" t="n">
        <v>100</v>
      </c>
      <c r="O2720" s="1" t="n">
        <v>121.95</v>
      </c>
      <c r="P2720" s="0" t="s">
        <v>3222</v>
      </c>
    </row>
    <row r="2721" customFormat="false" ht="15" hidden="false" customHeight="true" outlineLevel="0" collapsed="false">
      <c r="A2721" s="1" t="n">
        <v>3</v>
      </c>
      <c r="B2721" s="18" t="n">
        <v>46196</v>
      </c>
      <c r="C2721" s="1" t="n">
        <v>11</v>
      </c>
      <c r="D2721" s="1" t="s">
        <v>3228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4438</v>
      </c>
      <c r="N2721" s="1" t="n">
        <v>36</v>
      </c>
      <c r="O2721" s="1" t="n">
        <v>140.85</v>
      </c>
      <c r="P2721" s="0" t="s">
        <v>3222</v>
      </c>
    </row>
    <row r="2722" customFormat="false" ht="15" hidden="false" customHeight="true" outlineLevel="0" collapsed="false">
      <c r="A2722" s="1" t="n">
        <v>3</v>
      </c>
      <c r="B2722" s="18" t="n">
        <v>46196</v>
      </c>
      <c r="C2722" s="1" t="n">
        <v>11</v>
      </c>
      <c r="D2722" s="1" t="s">
        <v>3228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4513</v>
      </c>
      <c r="N2722" s="1" t="n">
        <v>20</v>
      </c>
      <c r="O2722" s="1" t="n">
        <v>89</v>
      </c>
      <c r="P2722" s="0" t="s">
        <v>3222</v>
      </c>
    </row>
    <row r="2723" customFormat="false" ht="15" hidden="false" customHeight="true" outlineLevel="0" collapsed="false">
      <c r="A2723" s="1" t="n">
        <v>3</v>
      </c>
      <c r="B2723" s="18" t="n">
        <v>46196</v>
      </c>
      <c r="C2723" s="1" t="n">
        <v>11</v>
      </c>
      <c r="D2723" s="1" t="s">
        <v>3228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4514</v>
      </c>
      <c r="N2723" s="1" t="n">
        <v>12</v>
      </c>
      <c r="O2723" s="1" t="n">
        <v>44.95</v>
      </c>
      <c r="P2723" s="0" t="s">
        <v>3222</v>
      </c>
    </row>
    <row r="2724" customFormat="false" ht="15" hidden="false" customHeight="true" outlineLevel="0" collapsed="false">
      <c r="A2724" s="1" t="n">
        <v>3</v>
      </c>
      <c r="B2724" s="18" t="n">
        <v>46196</v>
      </c>
      <c r="C2724" s="1" t="n">
        <v>11</v>
      </c>
      <c r="D2724" s="1" t="s">
        <v>3228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4515</v>
      </c>
      <c r="N2724" s="1" t="n">
        <v>12</v>
      </c>
      <c r="O2724" s="1" t="n">
        <v>41.95</v>
      </c>
      <c r="P2724" s="0" t="s">
        <v>3222</v>
      </c>
    </row>
    <row r="2725" customFormat="false" ht="15" hidden="false" customHeight="true" outlineLevel="0" collapsed="false">
      <c r="A2725" s="1" t="n">
        <v>3</v>
      </c>
      <c r="B2725" s="18" t="n">
        <v>46196</v>
      </c>
      <c r="C2725" s="1" t="n">
        <v>11</v>
      </c>
      <c r="D2725" s="1" t="s">
        <v>3228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4516</v>
      </c>
      <c r="N2725" s="1" t="n">
        <v>10</v>
      </c>
      <c r="O2725" s="1" t="n">
        <v>45.5</v>
      </c>
      <c r="P2725" s="0" t="s">
        <v>3222</v>
      </c>
    </row>
    <row r="2726" customFormat="false" ht="15" hidden="false" customHeight="true" outlineLevel="0" collapsed="false">
      <c r="A2726" s="1" t="n">
        <v>3</v>
      </c>
      <c r="B2726" s="18" t="n">
        <v>46196</v>
      </c>
      <c r="C2726" s="1" t="n">
        <v>11</v>
      </c>
      <c r="D2726" s="1" t="s">
        <v>3228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4517</v>
      </c>
      <c r="N2726" s="1" t="n">
        <v>40</v>
      </c>
      <c r="O2726" s="1" t="n">
        <v>119.8</v>
      </c>
      <c r="P2726" s="0" t="s">
        <v>3222</v>
      </c>
    </row>
    <row r="2727" customFormat="false" ht="15" hidden="false" customHeight="true" outlineLevel="0" collapsed="false">
      <c r="A2727" s="1" t="n">
        <v>3</v>
      </c>
      <c r="B2727" s="18" t="n">
        <v>46196</v>
      </c>
      <c r="C2727" s="1" t="n">
        <v>11</v>
      </c>
      <c r="D2727" s="1" t="s">
        <v>3228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3905</v>
      </c>
      <c r="N2727" s="1" t="n">
        <v>15</v>
      </c>
      <c r="O2727" s="1" t="n">
        <v>58.95</v>
      </c>
      <c r="P2727" s="0" t="s">
        <v>3222</v>
      </c>
    </row>
    <row r="2728" customFormat="false" ht="15" hidden="false" customHeight="true" outlineLevel="0" collapsed="false">
      <c r="A2728" s="1" t="n">
        <v>3</v>
      </c>
      <c r="B2728" s="18" t="n">
        <v>46196</v>
      </c>
      <c r="C2728" s="1" t="n">
        <v>11</v>
      </c>
      <c r="D2728" s="1" t="s">
        <v>3228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4518</v>
      </c>
      <c r="N2728" s="1" t="n">
        <v>12</v>
      </c>
      <c r="O2728" s="1" t="n">
        <v>22.95</v>
      </c>
      <c r="P2728" s="0" t="s">
        <v>3222</v>
      </c>
    </row>
    <row r="2729" customFormat="false" ht="15" hidden="false" customHeight="true" outlineLevel="0" collapsed="false">
      <c r="A2729" s="1" t="n">
        <v>3</v>
      </c>
      <c r="B2729" s="18" t="n">
        <v>46196</v>
      </c>
      <c r="C2729" s="1" t="n">
        <v>11</v>
      </c>
      <c r="D2729" s="1" t="s">
        <v>3228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3879</v>
      </c>
      <c r="N2729" s="1" t="n">
        <v>260</v>
      </c>
      <c r="O2729" s="1" t="n">
        <v>219.75</v>
      </c>
      <c r="P2729" s="0" t="s">
        <v>3222</v>
      </c>
    </row>
    <row r="2730" customFormat="false" ht="15" hidden="false" customHeight="true" outlineLevel="0" collapsed="false">
      <c r="A2730" s="1" t="n">
        <v>3</v>
      </c>
      <c r="B2730" s="18" t="n">
        <v>46196</v>
      </c>
      <c r="C2730" s="1" t="n">
        <v>11</v>
      </c>
      <c r="D2730" s="1" t="s">
        <v>3228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3880</v>
      </c>
      <c r="N2730" s="1" t="n">
        <v>200</v>
      </c>
      <c r="O2730" s="1" t="n">
        <v>209.75</v>
      </c>
      <c r="P2730" s="0" t="s">
        <v>3222</v>
      </c>
    </row>
    <row r="2731" customFormat="false" ht="15" hidden="false" customHeight="true" outlineLevel="0" collapsed="false">
      <c r="A2731" s="1" t="n">
        <v>3</v>
      </c>
      <c r="B2731" s="18" t="n">
        <v>46196</v>
      </c>
      <c r="C2731" s="1" t="n">
        <v>11</v>
      </c>
      <c r="D2731" s="1" t="s">
        <v>3228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4519</v>
      </c>
      <c r="N2731" s="1" t="n">
        <v>48</v>
      </c>
      <c r="O2731" s="1" t="n">
        <v>63.95</v>
      </c>
      <c r="P2731" s="0" t="s">
        <v>3222</v>
      </c>
    </row>
    <row r="2732" customFormat="false" ht="15" hidden="false" customHeight="true" outlineLevel="0" collapsed="false">
      <c r="A2732" s="1" t="n">
        <v>3</v>
      </c>
      <c r="B2732" s="18" t="n">
        <v>46196</v>
      </c>
      <c r="C2732" s="1" t="n">
        <v>11</v>
      </c>
      <c r="D2732" s="1" t="s">
        <v>3228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4520</v>
      </c>
      <c r="N2732" s="1" t="n">
        <v>12</v>
      </c>
      <c r="O2732" s="1" t="n">
        <v>67.95</v>
      </c>
      <c r="P2732" s="0" t="s">
        <v>3222</v>
      </c>
    </row>
    <row r="2733" customFormat="false" ht="15" hidden="false" customHeight="true" outlineLevel="0" collapsed="false">
      <c r="A2733" s="1" t="n">
        <v>3</v>
      </c>
      <c r="B2733" s="18" t="n">
        <v>46196</v>
      </c>
      <c r="C2733" s="1" t="n">
        <v>11</v>
      </c>
      <c r="D2733" s="1" t="s">
        <v>3228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4521</v>
      </c>
      <c r="N2733" s="1" t="n">
        <v>40</v>
      </c>
      <c r="O2733" s="1" t="n">
        <v>97.95</v>
      </c>
      <c r="P2733" s="0" t="s">
        <v>3222</v>
      </c>
    </row>
    <row r="2734" customFormat="false" ht="15" hidden="false" customHeight="true" outlineLevel="0" collapsed="false">
      <c r="A2734" s="1" t="n">
        <v>3</v>
      </c>
      <c r="B2734" s="18" t="n">
        <v>46196</v>
      </c>
      <c r="C2734" s="1" t="n">
        <v>11</v>
      </c>
      <c r="D2734" s="1" t="s">
        <v>3228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4522</v>
      </c>
      <c r="N2734" s="1" t="n">
        <v>42</v>
      </c>
      <c r="O2734" s="1" t="n">
        <v>95.9</v>
      </c>
      <c r="P2734" s="0" t="s">
        <v>3222</v>
      </c>
    </row>
    <row r="2735" customFormat="false" ht="15" hidden="false" customHeight="true" outlineLevel="0" collapsed="false">
      <c r="A2735" s="1" t="n">
        <v>3</v>
      </c>
      <c r="B2735" s="18" t="n">
        <v>46196</v>
      </c>
      <c r="C2735" s="1" t="n">
        <v>11</v>
      </c>
      <c r="D2735" s="1" t="s">
        <v>3228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4523</v>
      </c>
      <c r="N2735" s="1" t="n">
        <v>36</v>
      </c>
      <c r="O2735" s="1" t="n">
        <v>104.85</v>
      </c>
      <c r="P2735" s="0" t="s">
        <v>3222</v>
      </c>
    </row>
    <row r="2736" customFormat="false" ht="15" hidden="false" customHeight="true" outlineLevel="0" collapsed="false">
      <c r="A2736" s="1" t="n">
        <v>3</v>
      </c>
      <c r="B2736" s="18" t="n">
        <v>46196</v>
      </c>
      <c r="C2736" s="1" t="n">
        <v>11</v>
      </c>
      <c r="D2736" s="1" t="s">
        <v>3228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4524</v>
      </c>
      <c r="N2736" s="1" t="n">
        <v>24</v>
      </c>
      <c r="O2736" s="1" t="n">
        <v>32.95</v>
      </c>
      <c r="P2736" s="0" t="s">
        <v>3222</v>
      </c>
    </row>
    <row r="2737" customFormat="false" ht="15" hidden="false" customHeight="true" outlineLevel="0" collapsed="false">
      <c r="A2737" s="1" t="n">
        <v>3</v>
      </c>
      <c r="B2737" s="18" t="n">
        <v>46196</v>
      </c>
      <c r="C2737" s="1" t="n">
        <v>11</v>
      </c>
      <c r="D2737" s="1" t="s">
        <v>3228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3712</v>
      </c>
      <c r="N2737" s="1" t="n">
        <v>32</v>
      </c>
      <c r="O2737" s="1" t="n">
        <v>57.95</v>
      </c>
      <c r="P2737" s="0" t="s">
        <v>3222</v>
      </c>
    </row>
    <row r="2738" customFormat="false" ht="15" hidden="false" customHeight="true" outlineLevel="0" collapsed="false">
      <c r="A2738" s="1" t="n">
        <v>3</v>
      </c>
      <c r="B2738" s="18" t="n">
        <v>46196</v>
      </c>
      <c r="C2738" s="1" t="n">
        <v>11</v>
      </c>
      <c r="D2738" s="1" t="s">
        <v>3228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4525</v>
      </c>
      <c r="N2738" s="1" t="n">
        <v>12</v>
      </c>
      <c r="O2738" s="1" t="n">
        <v>45</v>
      </c>
      <c r="P2738" s="0" t="s">
        <v>3222</v>
      </c>
    </row>
    <row r="2739" customFormat="false" ht="15" hidden="false" customHeight="true" outlineLevel="0" collapsed="false">
      <c r="A2739" s="1" t="n">
        <v>3</v>
      </c>
      <c r="B2739" s="18" t="n">
        <v>46196</v>
      </c>
      <c r="C2739" s="1" t="n">
        <v>11</v>
      </c>
      <c r="D2739" s="1" t="s">
        <v>3228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4526</v>
      </c>
      <c r="N2739" s="1" t="n">
        <v>60</v>
      </c>
      <c r="O2739" s="1" t="n">
        <v>201.9</v>
      </c>
      <c r="P2739" s="0" t="s">
        <v>3222</v>
      </c>
    </row>
    <row r="2740" customFormat="false" ht="15" hidden="false" customHeight="true" outlineLevel="0" collapsed="false">
      <c r="A2740" s="1" t="n">
        <v>3</v>
      </c>
      <c r="B2740" s="18" t="n">
        <v>46196</v>
      </c>
      <c r="C2740" s="1" t="n">
        <v>11</v>
      </c>
      <c r="D2740" s="1" t="s">
        <v>3228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4442</v>
      </c>
      <c r="N2740" s="1" t="n">
        <v>12</v>
      </c>
      <c r="O2740" s="1" t="n">
        <v>49.95</v>
      </c>
      <c r="P2740" s="0" t="s">
        <v>3222</v>
      </c>
    </row>
    <row r="2741" customFormat="false" ht="15" hidden="false" customHeight="true" outlineLevel="0" collapsed="false">
      <c r="A2741" s="1" t="n">
        <v>3</v>
      </c>
      <c r="B2741" s="18" t="n">
        <v>46196</v>
      </c>
      <c r="C2741" s="1" t="n">
        <v>11</v>
      </c>
      <c r="D2741" s="1" t="s">
        <v>3228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4527</v>
      </c>
      <c r="N2741" s="1" t="n">
        <v>32</v>
      </c>
      <c r="O2741" s="1" t="n">
        <v>73.95</v>
      </c>
      <c r="P2741" s="0" t="s">
        <v>3222</v>
      </c>
    </row>
    <row r="2742" customFormat="false" ht="15" hidden="false" customHeight="true" outlineLevel="0" collapsed="false">
      <c r="A2742" s="1" t="n">
        <v>3</v>
      </c>
      <c r="B2742" s="18" t="n">
        <v>46196</v>
      </c>
      <c r="C2742" s="1" t="n">
        <v>11</v>
      </c>
      <c r="D2742" s="1" t="s">
        <v>3228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3450</v>
      </c>
      <c r="N2742" s="1" t="n">
        <v>2800</v>
      </c>
      <c r="O2742" s="1" t="n">
        <v>1792</v>
      </c>
      <c r="P2742" s="0" t="s">
        <v>3222</v>
      </c>
    </row>
    <row r="2743" customFormat="false" ht="15" hidden="false" customHeight="true" outlineLevel="0" collapsed="false">
      <c r="A2743" s="1" t="n">
        <v>3</v>
      </c>
      <c r="B2743" s="18" t="n">
        <v>46196</v>
      </c>
      <c r="C2743" s="1" t="n">
        <v>11</v>
      </c>
      <c r="D2743" s="1" t="s">
        <v>3228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4528</v>
      </c>
      <c r="N2743" s="1" t="n">
        <v>2400</v>
      </c>
      <c r="O2743" s="1" t="n">
        <v>1776</v>
      </c>
      <c r="P2743" s="0" t="s">
        <v>3222</v>
      </c>
    </row>
    <row r="2744" customFormat="false" ht="15" hidden="false" customHeight="true" outlineLevel="0" collapsed="false">
      <c r="A2744" s="1" t="n">
        <v>3</v>
      </c>
      <c r="B2744" s="18" t="n">
        <v>46196</v>
      </c>
      <c r="C2744" s="1" t="n">
        <v>171</v>
      </c>
      <c r="D2744" s="1" t="s">
        <v>3455</v>
      </c>
      <c r="E2744" s="1" t="n">
        <v>1955</v>
      </c>
      <c r="F2744" s="1" t="s">
        <v>3094</v>
      </c>
      <c r="I2744" s="1" t="n">
        <v>45988</v>
      </c>
      <c r="J2744" s="1" t="n">
        <v>45153</v>
      </c>
      <c r="K2744" s="1" t="n">
        <v>7899403713715</v>
      </c>
      <c r="L2744" s="1" t="s">
        <v>4443</v>
      </c>
      <c r="N2744" s="1" t="n">
        <v>20</v>
      </c>
      <c r="O2744" s="1" t="n">
        <v>19.7</v>
      </c>
      <c r="P2744" s="0" t="s">
        <v>3457</v>
      </c>
    </row>
    <row r="2745" customFormat="false" ht="15" hidden="false" customHeight="true" outlineLevel="0" collapsed="false">
      <c r="A2745" s="1" t="n">
        <v>3</v>
      </c>
      <c r="B2745" s="18" t="n">
        <v>46196</v>
      </c>
      <c r="C2745" s="1" t="n">
        <v>171</v>
      </c>
      <c r="D2745" s="1" t="s">
        <v>3455</v>
      </c>
      <c r="E2745" s="1" t="n">
        <v>1955</v>
      </c>
      <c r="F2745" s="1" t="s">
        <v>3094</v>
      </c>
      <c r="I2745" s="1" t="n">
        <v>45988</v>
      </c>
      <c r="J2745" s="1" t="n">
        <v>45154</v>
      </c>
      <c r="K2745" s="1" t="n">
        <v>2246390</v>
      </c>
      <c r="L2745" s="1" t="s">
        <v>4444</v>
      </c>
      <c r="N2745" s="1" t="n">
        <v>115</v>
      </c>
      <c r="O2745" s="1" t="n">
        <v>112.87</v>
      </c>
      <c r="P2745" s="0" t="s">
        <v>3457</v>
      </c>
    </row>
    <row r="2746" customFormat="false" ht="15" hidden="false" customHeight="true" outlineLevel="0" collapsed="false">
      <c r="A2746" s="1" t="n">
        <v>3</v>
      </c>
      <c r="B2746" s="18" t="n">
        <v>46196</v>
      </c>
      <c r="C2746" s="1" t="n">
        <v>171</v>
      </c>
      <c r="D2746" s="1" t="s">
        <v>3455</v>
      </c>
      <c r="E2746" s="1" t="n">
        <v>1955</v>
      </c>
      <c r="F2746" s="1" t="s">
        <v>3094</v>
      </c>
      <c r="I2746" s="1" t="n">
        <v>45988</v>
      </c>
      <c r="J2746" s="1" t="n">
        <v>45155</v>
      </c>
      <c r="K2746" s="1" t="n">
        <v>2246406</v>
      </c>
      <c r="L2746" s="1" t="s">
        <v>4445</v>
      </c>
      <c r="N2746" s="1" t="n">
        <v>290</v>
      </c>
      <c r="O2746" s="1" t="n">
        <v>285.65</v>
      </c>
      <c r="P2746" s="0" t="s">
        <v>3457</v>
      </c>
    </row>
    <row r="2747" customFormat="false" ht="15" hidden="false" customHeight="true" outlineLevel="0" collapsed="false">
      <c r="A2747" s="1" t="n">
        <v>3</v>
      </c>
      <c r="B2747" s="18" t="n">
        <v>46197</v>
      </c>
      <c r="C2747" s="1" t="n">
        <v>1</v>
      </c>
      <c r="D2747" s="1" t="s">
        <v>3255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3277</v>
      </c>
      <c r="N2747" s="1" t="n">
        <v>10</v>
      </c>
      <c r="O2747" s="1" t="n">
        <v>120</v>
      </c>
      <c r="P2747" s="0" t="s">
        <v>3222</v>
      </c>
    </row>
    <row r="2748" customFormat="false" ht="15" hidden="false" customHeight="true" outlineLevel="0" collapsed="false">
      <c r="A2748" s="1" t="n">
        <v>3</v>
      </c>
      <c r="B2748" s="18" t="n">
        <v>46197</v>
      </c>
      <c r="C2748" s="1" t="n">
        <v>1</v>
      </c>
      <c r="D2748" s="1" t="s">
        <v>3255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3277</v>
      </c>
      <c r="N2748" s="1" t="n">
        <v>15</v>
      </c>
      <c r="O2748" s="1" t="n">
        <v>180</v>
      </c>
      <c r="P2748" s="0" t="s">
        <v>3222</v>
      </c>
    </row>
    <row r="2749" customFormat="false" ht="15" hidden="false" customHeight="true" outlineLevel="0" collapsed="false">
      <c r="A2749" s="1" t="n">
        <v>3</v>
      </c>
      <c r="B2749" s="18" t="n">
        <v>46197</v>
      </c>
      <c r="C2749" s="1" t="n">
        <v>1</v>
      </c>
      <c r="D2749" s="1" t="s">
        <v>3255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3402</v>
      </c>
      <c r="N2749" s="1" t="n">
        <v>24</v>
      </c>
      <c r="O2749" s="1" t="n">
        <v>38</v>
      </c>
      <c r="P2749" s="0" t="s">
        <v>3222</v>
      </c>
    </row>
    <row r="2750" customFormat="false" ht="15" hidden="false" customHeight="true" outlineLevel="0" collapsed="false">
      <c r="A2750" s="1" t="n">
        <v>3</v>
      </c>
      <c r="B2750" s="18" t="n">
        <v>46197</v>
      </c>
      <c r="C2750" s="1" t="n">
        <v>1</v>
      </c>
      <c r="D2750" s="1" t="s">
        <v>3255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3403</v>
      </c>
      <c r="N2750" s="1" t="n">
        <v>72</v>
      </c>
      <c r="O2750" s="1" t="n">
        <v>114</v>
      </c>
      <c r="P2750" s="0" t="s">
        <v>3222</v>
      </c>
    </row>
    <row r="2751" customFormat="false" ht="15" hidden="false" customHeight="true" outlineLevel="0" collapsed="false">
      <c r="A2751" s="1" t="n">
        <v>3</v>
      </c>
      <c r="B2751" s="18" t="n">
        <v>46197</v>
      </c>
      <c r="C2751" s="1" t="n">
        <v>1</v>
      </c>
      <c r="D2751" s="1" t="s">
        <v>3255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3403</v>
      </c>
      <c r="N2751" s="1" t="n">
        <v>72</v>
      </c>
      <c r="O2751" s="1" t="n">
        <v>114</v>
      </c>
      <c r="P2751" s="0" t="s">
        <v>3222</v>
      </c>
    </row>
    <row r="2752" customFormat="false" ht="15" hidden="false" customHeight="true" outlineLevel="0" collapsed="false">
      <c r="A2752" s="1" t="n">
        <v>3</v>
      </c>
      <c r="B2752" s="18" t="n">
        <v>46197</v>
      </c>
      <c r="C2752" s="1" t="n">
        <v>1</v>
      </c>
      <c r="D2752" s="1" t="s">
        <v>3255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4529</v>
      </c>
      <c r="N2752" s="1" t="n">
        <v>24</v>
      </c>
      <c r="O2752" s="1" t="n">
        <v>158.16</v>
      </c>
      <c r="P2752" s="0" t="s">
        <v>3222</v>
      </c>
    </row>
    <row r="2753" customFormat="false" ht="15" hidden="false" customHeight="true" outlineLevel="0" collapsed="false">
      <c r="A2753" s="1" t="n">
        <v>3</v>
      </c>
      <c r="B2753" s="18" t="n">
        <v>46197</v>
      </c>
      <c r="C2753" s="1" t="n">
        <v>1</v>
      </c>
      <c r="D2753" s="1" t="s">
        <v>3255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3306</v>
      </c>
      <c r="N2753" s="1" t="n">
        <v>96</v>
      </c>
      <c r="O2753" s="1" t="n">
        <v>313.92</v>
      </c>
      <c r="P2753" s="0" t="s">
        <v>3222</v>
      </c>
    </row>
    <row r="2754" customFormat="false" ht="15" hidden="false" customHeight="true" outlineLevel="0" collapsed="false">
      <c r="A2754" s="1" t="n">
        <v>3</v>
      </c>
      <c r="B2754" s="18" t="n">
        <v>46197</v>
      </c>
      <c r="C2754" s="1" t="n">
        <v>1</v>
      </c>
      <c r="D2754" s="1" t="s">
        <v>3255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3307</v>
      </c>
      <c r="N2754" s="1" t="n">
        <v>48</v>
      </c>
      <c r="O2754" s="1" t="n">
        <v>82.72</v>
      </c>
      <c r="P2754" s="0" t="s">
        <v>3222</v>
      </c>
    </row>
    <row r="2755" customFormat="false" ht="15" hidden="false" customHeight="true" outlineLevel="0" collapsed="false">
      <c r="A2755" s="1" t="n">
        <v>3</v>
      </c>
      <c r="B2755" s="18" t="n">
        <v>46197</v>
      </c>
      <c r="C2755" s="1" t="n">
        <v>1</v>
      </c>
      <c r="D2755" s="1" t="s">
        <v>3255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4530</v>
      </c>
      <c r="N2755" s="1" t="n">
        <v>12</v>
      </c>
      <c r="O2755" s="1" t="n">
        <v>83.88</v>
      </c>
      <c r="P2755" s="0" t="s">
        <v>3222</v>
      </c>
    </row>
    <row r="2756" customFormat="false" ht="15" hidden="false" customHeight="true" outlineLevel="0" collapsed="false">
      <c r="A2756" s="1" t="n">
        <v>3</v>
      </c>
      <c r="B2756" s="18" t="n">
        <v>46197</v>
      </c>
      <c r="C2756" s="1" t="n">
        <v>1</v>
      </c>
      <c r="D2756" s="1" t="s">
        <v>3255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3733</v>
      </c>
      <c r="N2756" s="1" t="n">
        <v>60</v>
      </c>
      <c r="O2756" s="1" t="n">
        <v>419.4</v>
      </c>
      <c r="P2756" s="0" t="s">
        <v>3222</v>
      </c>
    </row>
    <row r="2757" customFormat="false" ht="15" hidden="false" customHeight="true" outlineLevel="0" collapsed="false">
      <c r="A2757" s="1" t="n">
        <v>3</v>
      </c>
      <c r="B2757" s="18" t="n">
        <v>46197</v>
      </c>
      <c r="C2757" s="1" t="n">
        <v>1</v>
      </c>
      <c r="D2757" s="1" t="s">
        <v>3255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3824</v>
      </c>
      <c r="N2757" s="1" t="n">
        <v>6</v>
      </c>
      <c r="O2757" s="1" t="n">
        <v>63.84</v>
      </c>
      <c r="P2757" s="0" t="s">
        <v>3222</v>
      </c>
    </row>
    <row r="2758" customFormat="false" ht="15" hidden="false" customHeight="true" outlineLevel="0" collapsed="false">
      <c r="A2758" s="1" t="n">
        <v>3</v>
      </c>
      <c r="B2758" s="18" t="n">
        <v>46197</v>
      </c>
      <c r="C2758" s="1" t="n">
        <v>1</v>
      </c>
      <c r="D2758" s="1" t="s">
        <v>3255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4531</v>
      </c>
      <c r="N2758" s="1" t="n">
        <v>6</v>
      </c>
      <c r="O2758" s="1" t="n">
        <v>158.16</v>
      </c>
      <c r="P2758" s="0" t="s">
        <v>3222</v>
      </c>
    </row>
    <row r="2759" customFormat="false" ht="15" hidden="false" customHeight="true" outlineLevel="0" collapsed="false">
      <c r="A2759" s="1" t="n">
        <v>3</v>
      </c>
      <c r="B2759" s="18" t="n">
        <v>46197</v>
      </c>
      <c r="C2759" s="1" t="n">
        <v>1</v>
      </c>
      <c r="D2759" s="1" t="s">
        <v>3255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3825</v>
      </c>
      <c r="N2759" s="1" t="n">
        <v>24</v>
      </c>
      <c r="O2759" s="1" t="n">
        <v>71.76</v>
      </c>
      <c r="P2759" s="0" t="s">
        <v>3222</v>
      </c>
    </row>
    <row r="2760" customFormat="false" ht="15" hidden="false" customHeight="true" outlineLevel="0" collapsed="false">
      <c r="A2760" s="1" t="n">
        <v>3</v>
      </c>
      <c r="B2760" s="18" t="n">
        <v>46197</v>
      </c>
      <c r="C2760" s="1" t="n">
        <v>2</v>
      </c>
      <c r="D2760" s="1" t="s">
        <v>3220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3225</v>
      </c>
      <c r="N2760" s="1" t="n">
        <v>20</v>
      </c>
      <c r="O2760" s="1" t="n">
        <v>120</v>
      </c>
      <c r="P2760" s="0" t="s">
        <v>3222</v>
      </c>
    </row>
    <row r="2761" customFormat="false" ht="15" hidden="false" customHeight="true" outlineLevel="0" collapsed="false">
      <c r="A2761" s="1" t="n">
        <v>3</v>
      </c>
      <c r="B2761" s="18" t="n">
        <v>46197</v>
      </c>
      <c r="C2761" s="1" t="n">
        <v>2</v>
      </c>
      <c r="D2761" s="1" t="s">
        <v>3220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3221</v>
      </c>
      <c r="N2761" s="1" t="n">
        <v>6</v>
      </c>
      <c r="O2761" s="1" t="n">
        <v>15</v>
      </c>
      <c r="P2761" s="0" t="s">
        <v>3222</v>
      </c>
    </row>
    <row r="2762" customFormat="false" ht="15" hidden="false" customHeight="true" outlineLevel="0" collapsed="false">
      <c r="A2762" s="1" t="n">
        <v>3</v>
      </c>
      <c r="B2762" s="18" t="n">
        <v>46197</v>
      </c>
      <c r="C2762" s="1" t="n">
        <v>2</v>
      </c>
      <c r="D2762" s="1" t="s">
        <v>3220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3223</v>
      </c>
      <c r="N2762" s="1" t="n">
        <v>40</v>
      </c>
      <c r="O2762" s="1" t="n">
        <v>80</v>
      </c>
      <c r="P2762" s="0" t="s">
        <v>3222</v>
      </c>
    </row>
    <row r="2763" customFormat="false" ht="15" hidden="false" customHeight="true" outlineLevel="0" collapsed="false">
      <c r="A2763" s="1" t="n">
        <v>3</v>
      </c>
      <c r="B2763" s="18" t="n">
        <v>46197</v>
      </c>
      <c r="C2763" s="1" t="n">
        <v>2</v>
      </c>
      <c r="D2763" s="1" t="s">
        <v>3220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3224</v>
      </c>
      <c r="N2763" s="1" t="n">
        <v>7</v>
      </c>
      <c r="O2763" s="1" t="n">
        <v>49</v>
      </c>
      <c r="P2763" s="0" t="s">
        <v>3222</v>
      </c>
    </row>
    <row r="2764" customFormat="false" ht="15" hidden="false" customHeight="true" outlineLevel="0" collapsed="false">
      <c r="A2764" s="1" t="n">
        <v>3</v>
      </c>
      <c r="B2764" s="18" t="n">
        <v>46197</v>
      </c>
      <c r="C2764" s="1" t="n">
        <v>6</v>
      </c>
      <c r="D2764" s="1" t="s">
        <v>3227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3225</v>
      </c>
      <c r="N2764" s="1" t="n">
        <v>20</v>
      </c>
      <c r="O2764" s="1" t="n">
        <v>120</v>
      </c>
      <c r="P2764" s="0" t="s">
        <v>3222</v>
      </c>
    </row>
    <row r="2765" customFormat="false" ht="15" hidden="false" customHeight="true" outlineLevel="0" collapsed="false">
      <c r="A2765" s="1" t="n">
        <v>3</v>
      </c>
      <c r="B2765" s="18" t="n">
        <v>46197</v>
      </c>
      <c r="C2765" s="1" t="n">
        <v>6</v>
      </c>
      <c r="D2765" s="1" t="s">
        <v>3227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3221</v>
      </c>
      <c r="N2765" s="1" t="n">
        <v>6</v>
      </c>
      <c r="O2765" s="1" t="n">
        <v>15</v>
      </c>
      <c r="P2765" s="0" t="s">
        <v>3222</v>
      </c>
    </row>
    <row r="2766" customFormat="false" ht="15" hidden="false" customHeight="true" outlineLevel="0" collapsed="false">
      <c r="A2766" s="1" t="n">
        <v>3</v>
      </c>
      <c r="B2766" s="18" t="n">
        <v>46197</v>
      </c>
      <c r="C2766" s="1" t="n">
        <v>6</v>
      </c>
      <c r="D2766" s="1" t="s">
        <v>3227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3223</v>
      </c>
      <c r="N2766" s="1" t="n">
        <v>40</v>
      </c>
      <c r="O2766" s="1" t="n">
        <v>80</v>
      </c>
      <c r="P2766" s="0" t="s">
        <v>3222</v>
      </c>
    </row>
    <row r="2767" customFormat="false" ht="15" hidden="false" customHeight="true" outlineLevel="0" collapsed="false">
      <c r="A2767" s="1" t="n">
        <v>3</v>
      </c>
      <c r="B2767" s="18" t="n">
        <v>46197</v>
      </c>
      <c r="C2767" s="1" t="n">
        <v>6</v>
      </c>
      <c r="D2767" s="1" t="s">
        <v>3227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3224</v>
      </c>
      <c r="N2767" s="1" t="n">
        <v>7</v>
      </c>
      <c r="O2767" s="1" t="n">
        <v>49</v>
      </c>
      <c r="P2767" s="0" t="s">
        <v>3222</v>
      </c>
    </row>
    <row r="2768" customFormat="false" ht="15" hidden="false" customHeight="true" outlineLevel="0" collapsed="false">
      <c r="A2768" s="1" t="n">
        <v>3</v>
      </c>
      <c r="B2768" s="18" t="n">
        <v>46197</v>
      </c>
      <c r="C2768" s="1" t="n">
        <v>6</v>
      </c>
      <c r="D2768" s="1" t="s">
        <v>3227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3857</v>
      </c>
      <c r="N2768" s="1" t="n">
        <v>50</v>
      </c>
      <c r="O2768" s="1" t="n">
        <v>220</v>
      </c>
      <c r="P2768" s="0" t="s">
        <v>3222</v>
      </c>
    </row>
    <row r="2769" customFormat="false" ht="15" hidden="false" customHeight="true" outlineLevel="0" collapsed="false">
      <c r="A2769" s="1" t="n">
        <v>3</v>
      </c>
      <c r="B2769" s="18" t="n">
        <v>46197</v>
      </c>
      <c r="C2769" s="1" t="n">
        <v>6</v>
      </c>
      <c r="D2769" s="1" t="s">
        <v>3227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3858</v>
      </c>
      <c r="N2769" s="1" t="n">
        <v>50</v>
      </c>
      <c r="O2769" s="1" t="n">
        <v>600</v>
      </c>
      <c r="P2769" s="0" t="s">
        <v>3222</v>
      </c>
    </row>
    <row r="2770" customFormat="false" ht="15" hidden="false" customHeight="true" outlineLevel="0" collapsed="false">
      <c r="A2770" s="1" t="n">
        <v>3</v>
      </c>
      <c r="B2770" s="18" t="n">
        <v>46197</v>
      </c>
      <c r="C2770" s="1" t="n">
        <v>6</v>
      </c>
      <c r="D2770" s="1" t="s">
        <v>3227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4436</v>
      </c>
      <c r="N2770" s="1" t="n">
        <v>150</v>
      </c>
      <c r="O2770" s="1" t="n">
        <v>1560</v>
      </c>
      <c r="P2770" s="0" t="s">
        <v>3222</v>
      </c>
    </row>
    <row r="2771" customFormat="false" ht="15" hidden="false" customHeight="true" outlineLevel="0" collapsed="false">
      <c r="A2771" s="1" t="n">
        <v>3</v>
      </c>
      <c r="B2771" s="18" t="n">
        <v>46197</v>
      </c>
      <c r="C2771" s="1" t="n">
        <v>11</v>
      </c>
      <c r="D2771" s="1" t="s">
        <v>3228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3459</v>
      </c>
      <c r="N2771" s="1" t="n">
        <v>3600</v>
      </c>
      <c r="O2771" s="1" t="n">
        <v>1790</v>
      </c>
      <c r="P2771" s="0" t="s">
        <v>3222</v>
      </c>
    </row>
    <row r="2772" customFormat="false" ht="15" hidden="false" customHeight="true" outlineLevel="0" collapsed="false">
      <c r="A2772" s="1" t="n">
        <v>3</v>
      </c>
      <c r="B2772" s="18" t="n">
        <v>46197</v>
      </c>
      <c r="C2772" s="1" t="n">
        <v>11</v>
      </c>
      <c r="D2772" s="1" t="s">
        <v>3228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4532</v>
      </c>
      <c r="N2772" s="1" t="n">
        <v>3</v>
      </c>
      <c r="O2772" s="1" t="n">
        <v>36.27</v>
      </c>
      <c r="P2772" s="0" t="s">
        <v>3222</v>
      </c>
    </row>
    <row r="2773" customFormat="false" ht="15" hidden="false" customHeight="true" outlineLevel="0" collapsed="false">
      <c r="A2773" s="1" t="n">
        <v>3</v>
      </c>
      <c r="B2773" s="18" t="n">
        <v>46197</v>
      </c>
      <c r="C2773" s="1" t="n">
        <v>11</v>
      </c>
      <c r="D2773" s="1" t="s">
        <v>3228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3678</v>
      </c>
      <c r="N2773" s="1" t="n">
        <v>6</v>
      </c>
      <c r="O2773" s="1" t="n">
        <v>65.28</v>
      </c>
      <c r="P2773" s="0" t="s">
        <v>3222</v>
      </c>
    </row>
    <row r="2774" customFormat="false" ht="15" hidden="false" customHeight="true" outlineLevel="0" collapsed="false">
      <c r="A2774" s="1" t="n">
        <v>3</v>
      </c>
      <c r="B2774" s="18" t="n">
        <v>46197</v>
      </c>
      <c r="C2774" s="1" t="n">
        <v>11</v>
      </c>
      <c r="D2774" s="1" t="s">
        <v>3228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3679</v>
      </c>
      <c r="N2774" s="1" t="n">
        <v>3</v>
      </c>
      <c r="O2774" s="1" t="n">
        <v>32.64</v>
      </c>
      <c r="P2774" s="0" t="s">
        <v>3222</v>
      </c>
    </row>
    <row r="2775" customFormat="false" ht="15" hidden="false" customHeight="true" outlineLevel="0" collapsed="false">
      <c r="A2775" s="1" t="n">
        <v>3</v>
      </c>
      <c r="B2775" s="18" t="n">
        <v>46197</v>
      </c>
      <c r="C2775" s="1" t="n">
        <v>11</v>
      </c>
      <c r="D2775" s="1" t="s">
        <v>3228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4533</v>
      </c>
      <c r="N2775" s="1" t="n">
        <v>2</v>
      </c>
      <c r="O2775" s="1" t="n">
        <v>12.08</v>
      </c>
      <c r="P2775" s="0" t="s">
        <v>3222</v>
      </c>
    </row>
    <row r="2776" customFormat="false" ht="15" hidden="false" customHeight="true" outlineLevel="0" collapsed="false">
      <c r="A2776" s="1" t="n">
        <v>3</v>
      </c>
      <c r="B2776" s="18" t="n">
        <v>46197</v>
      </c>
      <c r="C2776" s="1" t="n">
        <v>11</v>
      </c>
      <c r="D2776" s="1" t="s">
        <v>3228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4534</v>
      </c>
      <c r="N2776" s="1" t="n">
        <v>3</v>
      </c>
      <c r="O2776" s="1" t="n">
        <v>11.52</v>
      </c>
      <c r="P2776" s="0" t="s">
        <v>3222</v>
      </c>
    </row>
    <row r="2777" customFormat="false" ht="15" hidden="false" customHeight="true" outlineLevel="0" collapsed="false">
      <c r="A2777" s="1" t="n">
        <v>3</v>
      </c>
      <c r="B2777" s="18" t="n">
        <v>46197</v>
      </c>
      <c r="C2777" s="1" t="n">
        <v>11</v>
      </c>
      <c r="D2777" s="1" t="s">
        <v>3228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4535</v>
      </c>
      <c r="N2777" s="1" t="n">
        <v>3</v>
      </c>
      <c r="O2777" s="1" t="n">
        <v>11.52</v>
      </c>
      <c r="P2777" s="0" t="s">
        <v>3222</v>
      </c>
    </row>
    <row r="2778" customFormat="false" ht="15" hidden="false" customHeight="true" outlineLevel="0" collapsed="false">
      <c r="A2778" s="1" t="n">
        <v>3</v>
      </c>
      <c r="B2778" s="18" t="n">
        <v>46197</v>
      </c>
      <c r="C2778" s="1" t="n">
        <v>11</v>
      </c>
      <c r="D2778" s="1" t="s">
        <v>3228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4536</v>
      </c>
      <c r="N2778" s="1" t="n">
        <v>2</v>
      </c>
      <c r="O2778" s="1" t="n">
        <v>8.78</v>
      </c>
      <c r="P2778" s="0" t="s">
        <v>3222</v>
      </c>
    </row>
    <row r="2779" customFormat="false" ht="15" hidden="false" customHeight="true" outlineLevel="0" collapsed="false">
      <c r="A2779" s="1" t="n">
        <v>3</v>
      </c>
      <c r="B2779" s="18" t="n">
        <v>46197</v>
      </c>
      <c r="C2779" s="1" t="n">
        <v>11</v>
      </c>
      <c r="D2779" s="1" t="s">
        <v>3228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4537</v>
      </c>
      <c r="N2779" s="1" t="n">
        <v>5</v>
      </c>
      <c r="O2779" s="1" t="n">
        <v>19.2</v>
      </c>
      <c r="P2779" s="0" t="s">
        <v>3222</v>
      </c>
    </row>
    <row r="2780" customFormat="false" ht="15" hidden="false" customHeight="true" outlineLevel="0" collapsed="false">
      <c r="A2780" s="1" t="n">
        <v>3</v>
      </c>
      <c r="B2780" s="18" t="n">
        <v>46197</v>
      </c>
      <c r="C2780" s="1" t="n">
        <v>11</v>
      </c>
      <c r="D2780" s="1" t="s">
        <v>3228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4538</v>
      </c>
      <c r="N2780" s="1" t="n">
        <v>2</v>
      </c>
      <c r="O2780" s="1" t="n">
        <v>8.78</v>
      </c>
      <c r="P2780" s="0" t="s">
        <v>3222</v>
      </c>
    </row>
    <row r="2781" customFormat="false" ht="15" hidden="false" customHeight="true" outlineLevel="0" collapsed="false">
      <c r="A2781" s="1" t="n">
        <v>3</v>
      </c>
      <c r="B2781" s="18" t="n">
        <v>46197</v>
      </c>
      <c r="C2781" s="1" t="n">
        <v>11</v>
      </c>
      <c r="D2781" s="1" t="s">
        <v>3228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4539</v>
      </c>
      <c r="N2781" s="1" t="n">
        <v>2</v>
      </c>
      <c r="O2781" s="1" t="n">
        <v>8.78</v>
      </c>
      <c r="P2781" s="0" t="s">
        <v>3222</v>
      </c>
    </row>
    <row r="2782" customFormat="false" ht="15" hidden="false" customHeight="true" outlineLevel="0" collapsed="false">
      <c r="A2782" s="1" t="n">
        <v>3</v>
      </c>
      <c r="B2782" s="18" t="n">
        <v>46197</v>
      </c>
      <c r="C2782" s="1" t="n">
        <v>11</v>
      </c>
      <c r="D2782" s="1" t="s">
        <v>3228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4540</v>
      </c>
      <c r="N2782" s="1" t="n">
        <v>3</v>
      </c>
      <c r="O2782" s="1" t="n">
        <v>11.52</v>
      </c>
      <c r="P2782" s="0" t="s">
        <v>3222</v>
      </c>
    </row>
    <row r="2783" customFormat="false" ht="15" hidden="false" customHeight="true" outlineLevel="0" collapsed="false">
      <c r="A2783" s="1" t="n">
        <v>3</v>
      </c>
      <c r="B2783" s="18" t="n">
        <v>46197</v>
      </c>
      <c r="C2783" s="1" t="n">
        <v>11</v>
      </c>
      <c r="D2783" s="1" t="s">
        <v>3228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4541</v>
      </c>
      <c r="N2783" s="1" t="n">
        <v>2</v>
      </c>
      <c r="O2783" s="1" t="n">
        <v>12.08</v>
      </c>
      <c r="P2783" s="0" t="s">
        <v>3222</v>
      </c>
    </row>
    <row r="2784" customFormat="false" ht="15" hidden="false" customHeight="true" outlineLevel="0" collapsed="false">
      <c r="A2784" s="1" t="n">
        <v>3</v>
      </c>
      <c r="B2784" s="18" t="n">
        <v>46197</v>
      </c>
      <c r="C2784" s="1" t="n">
        <v>11</v>
      </c>
      <c r="D2784" s="1" t="s">
        <v>3228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3419</v>
      </c>
      <c r="N2784" s="1" t="n">
        <v>10</v>
      </c>
      <c r="O2784" s="1" t="n">
        <v>54.9</v>
      </c>
      <c r="P2784" s="0" t="s">
        <v>3222</v>
      </c>
    </row>
    <row r="2785" customFormat="false" ht="15" hidden="false" customHeight="true" outlineLevel="0" collapsed="false">
      <c r="A2785" s="1" t="n">
        <v>3</v>
      </c>
      <c r="B2785" s="18" t="n">
        <v>46197</v>
      </c>
      <c r="C2785" s="1" t="n">
        <v>11</v>
      </c>
      <c r="D2785" s="1" t="s">
        <v>3228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4542</v>
      </c>
      <c r="N2785" s="1" t="n">
        <v>2</v>
      </c>
      <c r="O2785" s="1" t="n">
        <v>12.08</v>
      </c>
      <c r="P2785" s="0" t="s">
        <v>3222</v>
      </c>
    </row>
    <row r="2786" customFormat="false" ht="15" hidden="false" customHeight="true" outlineLevel="0" collapsed="false">
      <c r="A2786" s="1" t="n">
        <v>3</v>
      </c>
      <c r="B2786" s="18" t="n">
        <v>46197</v>
      </c>
      <c r="C2786" s="1" t="n">
        <v>11</v>
      </c>
      <c r="D2786" s="1" t="s">
        <v>3228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4543</v>
      </c>
      <c r="N2786" s="1" t="n">
        <v>2</v>
      </c>
      <c r="O2786" s="1" t="n">
        <v>24.18</v>
      </c>
      <c r="P2786" s="0" t="s">
        <v>3222</v>
      </c>
    </row>
    <row r="2787" customFormat="false" ht="15" hidden="false" customHeight="true" outlineLevel="0" collapsed="false">
      <c r="A2787" s="1" t="n">
        <v>3</v>
      </c>
      <c r="B2787" s="18" t="n">
        <v>46197</v>
      </c>
      <c r="C2787" s="1" t="n">
        <v>11</v>
      </c>
      <c r="D2787" s="1" t="s">
        <v>3228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4544</v>
      </c>
      <c r="N2787" s="1" t="n">
        <v>3</v>
      </c>
      <c r="O2787" s="1" t="n">
        <v>21.75</v>
      </c>
      <c r="P2787" s="0" t="s">
        <v>3222</v>
      </c>
    </row>
    <row r="2788" customFormat="false" ht="15" hidden="false" customHeight="true" outlineLevel="0" collapsed="false">
      <c r="A2788" s="1" t="n">
        <v>3</v>
      </c>
      <c r="B2788" s="18" t="n">
        <v>46197</v>
      </c>
      <c r="C2788" s="1" t="n">
        <v>11</v>
      </c>
      <c r="D2788" s="1" t="s">
        <v>3228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3934</v>
      </c>
      <c r="N2788" s="1" t="n">
        <v>180</v>
      </c>
      <c r="O2788" s="1" t="n">
        <v>297</v>
      </c>
      <c r="P2788" s="0" t="s">
        <v>3222</v>
      </c>
    </row>
    <row r="2789" customFormat="false" ht="15" hidden="false" customHeight="true" outlineLevel="0" collapsed="false">
      <c r="A2789" s="1" t="n">
        <v>3</v>
      </c>
      <c r="B2789" s="18" t="n">
        <v>46197</v>
      </c>
      <c r="C2789" s="1" t="n">
        <v>11</v>
      </c>
      <c r="D2789" s="1" t="s">
        <v>3228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4069</v>
      </c>
      <c r="N2789" s="1" t="n">
        <v>48</v>
      </c>
      <c r="O2789" s="1" t="n">
        <v>43.92</v>
      </c>
      <c r="P2789" s="0" t="s">
        <v>3222</v>
      </c>
    </row>
    <row r="2790" customFormat="false" ht="15" hidden="false" customHeight="true" outlineLevel="0" collapsed="false">
      <c r="A2790" s="1" t="n">
        <v>3</v>
      </c>
      <c r="B2790" s="18" t="n">
        <v>46197</v>
      </c>
      <c r="C2790" s="1" t="n">
        <v>11</v>
      </c>
      <c r="D2790" s="1" t="s">
        <v>3228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4076</v>
      </c>
      <c r="N2790" s="1" t="n">
        <v>36</v>
      </c>
      <c r="O2790" s="1" t="n">
        <v>32.94</v>
      </c>
      <c r="P2790" s="0" t="s">
        <v>3222</v>
      </c>
    </row>
    <row r="2791" customFormat="false" ht="15" hidden="false" customHeight="true" outlineLevel="0" collapsed="false">
      <c r="A2791" s="1" t="n">
        <v>3</v>
      </c>
      <c r="B2791" s="18" t="n">
        <v>46197</v>
      </c>
      <c r="C2791" s="1" t="n">
        <v>11</v>
      </c>
      <c r="D2791" s="1" t="s">
        <v>3228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4545</v>
      </c>
      <c r="N2791" s="1" t="n">
        <v>12</v>
      </c>
      <c r="O2791" s="1" t="n">
        <v>80.47</v>
      </c>
      <c r="P2791" s="0" t="s">
        <v>3222</v>
      </c>
    </row>
    <row r="2792" customFormat="false" ht="15" hidden="false" customHeight="true" outlineLevel="0" collapsed="false">
      <c r="A2792" s="1" t="n">
        <v>3</v>
      </c>
      <c r="B2792" s="18" t="n">
        <v>46197</v>
      </c>
      <c r="C2792" s="1" t="n">
        <v>11</v>
      </c>
      <c r="D2792" s="1" t="s">
        <v>3228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4546</v>
      </c>
      <c r="N2792" s="1" t="n">
        <v>12</v>
      </c>
      <c r="O2792" s="1" t="n">
        <v>80.47</v>
      </c>
      <c r="P2792" s="0" t="s">
        <v>3222</v>
      </c>
    </row>
    <row r="2793" customFormat="false" ht="15" hidden="false" customHeight="true" outlineLevel="0" collapsed="false">
      <c r="A2793" s="1" t="n">
        <v>3</v>
      </c>
      <c r="B2793" s="18" t="n">
        <v>46197</v>
      </c>
      <c r="C2793" s="1" t="n">
        <v>11</v>
      </c>
      <c r="D2793" s="1" t="s">
        <v>3228</v>
      </c>
      <c r="E2793" s="1" t="n">
        <v>616</v>
      </c>
      <c r="F2793" s="1" t="s">
        <v>2837</v>
      </c>
      <c r="I2793" s="1" t="n">
        <v>311947</v>
      </c>
      <c r="J2793" s="1" t="n">
        <v>61750</v>
      </c>
      <c r="K2793" s="1" t="n">
        <v>7895110044005</v>
      </c>
      <c r="L2793" s="1" t="s">
        <v>4547</v>
      </c>
      <c r="N2793" s="1" t="n">
        <v>100</v>
      </c>
      <c r="O2793" s="1" t="n">
        <v>100</v>
      </c>
      <c r="P2793" s="0" t="s">
        <v>3222</v>
      </c>
    </row>
    <row r="2794" customFormat="false" ht="15" hidden="false" customHeight="true" outlineLevel="0" collapsed="false">
      <c r="A2794" s="1" t="n">
        <v>3</v>
      </c>
      <c r="B2794" s="18" t="n">
        <v>46197</v>
      </c>
      <c r="C2794" s="1" t="n">
        <v>11</v>
      </c>
      <c r="D2794" s="1" t="s">
        <v>3228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4548</v>
      </c>
      <c r="N2794" s="1" t="n">
        <v>2</v>
      </c>
      <c r="O2794" s="1" t="n">
        <v>27.92</v>
      </c>
      <c r="P2794" s="0" t="s">
        <v>3222</v>
      </c>
    </row>
    <row r="2795" customFormat="false" ht="15" hidden="false" customHeight="true" outlineLevel="0" collapsed="false">
      <c r="A2795" s="1" t="n">
        <v>3</v>
      </c>
      <c r="B2795" s="18" t="n">
        <v>46197</v>
      </c>
      <c r="C2795" s="1" t="n">
        <v>11</v>
      </c>
      <c r="D2795" s="1" t="s">
        <v>3228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4549</v>
      </c>
      <c r="N2795" s="1" t="n">
        <v>72</v>
      </c>
      <c r="O2795" s="1" t="n">
        <v>200.88</v>
      </c>
      <c r="P2795" s="0" t="s">
        <v>3222</v>
      </c>
    </row>
    <row r="2796" customFormat="false" ht="15" hidden="false" customHeight="true" outlineLevel="0" collapsed="false">
      <c r="A2796" s="1" t="n">
        <v>3</v>
      </c>
      <c r="B2796" s="18" t="n">
        <v>46197</v>
      </c>
      <c r="C2796" s="1" t="n">
        <v>11</v>
      </c>
      <c r="D2796" s="1" t="s">
        <v>3228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4126</v>
      </c>
      <c r="N2796" s="1" t="n">
        <v>60</v>
      </c>
      <c r="O2796" s="1" t="n">
        <v>119.17</v>
      </c>
      <c r="P2796" s="0" t="s">
        <v>3222</v>
      </c>
    </row>
    <row r="2797" customFormat="false" ht="15" hidden="false" customHeight="true" outlineLevel="0" collapsed="false">
      <c r="A2797" s="1" t="n">
        <v>3</v>
      </c>
      <c r="B2797" s="18" t="n">
        <v>46197</v>
      </c>
      <c r="C2797" s="1" t="n">
        <v>11</v>
      </c>
      <c r="D2797" s="1" t="s">
        <v>3228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4127</v>
      </c>
      <c r="N2797" s="1" t="n">
        <v>60</v>
      </c>
      <c r="O2797" s="1" t="n">
        <v>119.17</v>
      </c>
      <c r="P2797" s="0" t="s">
        <v>3222</v>
      </c>
    </row>
    <row r="2798" customFormat="false" ht="15" hidden="false" customHeight="true" outlineLevel="0" collapsed="false">
      <c r="A2798" s="1" t="n">
        <v>3</v>
      </c>
      <c r="B2798" s="18" t="n">
        <v>46197</v>
      </c>
      <c r="C2798" s="1" t="n">
        <v>11</v>
      </c>
      <c r="D2798" s="1" t="s">
        <v>3228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3230</v>
      </c>
      <c r="N2798" s="1" t="n">
        <v>48</v>
      </c>
      <c r="O2798" s="1" t="n">
        <v>403.11</v>
      </c>
      <c r="P2798" s="0" t="s">
        <v>3222</v>
      </c>
    </row>
    <row r="2799" customFormat="false" ht="15" hidden="false" customHeight="true" outlineLevel="0" collapsed="false">
      <c r="A2799" s="1" t="n">
        <v>3</v>
      </c>
      <c r="B2799" s="18" t="n">
        <v>46197</v>
      </c>
      <c r="C2799" s="1" t="n">
        <v>11</v>
      </c>
      <c r="D2799" s="1" t="s">
        <v>3228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3231</v>
      </c>
      <c r="N2799" s="1" t="n">
        <v>12</v>
      </c>
      <c r="O2799" s="1" t="n">
        <v>100.78</v>
      </c>
      <c r="P2799" s="0" t="s">
        <v>3222</v>
      </c>
    </row>
    <row r="2800" customFormat="false" ht="15" hidden="false" customHeight="true" outlineLevel="0" collapsed="false">
      <c r="A2800" s="1" t="n">
        <v>3</v>
      </c>
      <c r="B2800" s="18" t="n">
        <v>46197</v>
      </c>
      <c r="C2800" s="1" t="n">
        <v>11</v>
      </c>
      <c r="D2800" s="1" t="s">
        <v>3228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4128</v>
      </c>
      <c r="N2800" s="1" t="n">
        <v>24</v>
      </c>
      <c r="O2800" s="1" t="n">
        <v>46.94</v>
      </c>
      <c r="P2800" s="0" t="s">
        <v>3222</v>
      </c>
    </row>
    <row r="2801" customFormat="false" ht="15" hidden="false" customHeight="true" outlineLevel="0" collapsed="false">
      <c r="A2801" s="1" t="n">
        <v>3</v>
      </c>
      <c r="B2801" s="18" t="n">
        <v>46197</v>
      </c>
      <c r="C2801" s="1" t="n">
        <v>11</v>
      </c>
      <c r="D2801" s="1" t="s">
        <v>3228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4193</v>
      </c>
      <c r="N2801" s="1" t="n">
        <v>24</v>
      </c>
      <c r="O2801" s="1" t="n">
        <v>51.05</v>
      </c>
      <c r="P2801" s="0" t="s">
        <v>3222</v>
      </c>
    </row>
    <row r="2802" customFormat="false" ht="15" hidden="false" customHeight="true" outlineLevel="0" collapsed="false">
      <c r="A2802" s="1" t="n">
        <v>3</v>
      </c>
      <c r="B2802" s="18" t="n">
        <v>46197</v>
      </c>
      <c r="C2802" s="1" t="n">
        <v>11</v>
      </c>
      <c r="D2802" s="1" t="s">
        <v>3228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4550</v>
      </c>
      <c r="N2802" s="1" t="n">
        <v>12</v>
      </c>
      <c r="O2802" s="1" t="n">
        <v>100.78</v>
      </c>
      <c r="P2802" s="0" t="s">
        <v>3222</v>
      </c>
    </row>
    <row r="2803" customFormat="false" ht="15" hidden="false" customHeight="true" outlineLevel="0" collapsed="false">
      <c r="A2803" s="1" t="n">
        <v>3</v>
      </c>
      <c r="B2803" s="18" t="n">
        <v>46197</v>
      </c>
      <c r="C2803" s="1" t="n">
        <v>11</v>
      </c>
      <c r="D2803" s="1" t="s">
        <v>3228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3233</v>
      </c>
      <c r="N2803" s="1" t="n">
        <v>12</v>
      </c>
      <c r="O2803" s="1" t="n">
        <v>100.78</v>
      </c>
      <c r="P2803" s="0" t="s">
        <v>3222</v>
      </c>
    </row>
    <row r="2804" customFormat="false" ht="15" hidden="false" customHeight="true" outlineLevel="0" collapsed="false">
      <c r="A2804" s="1" t="n">
        <v>3</v>
      </c>
      <c r="B2804" s="18" t="n">
        <v>46197</v>
      </c>
      <c r="C2804" s="1" t="n">
        <v>11</v>
      </c>
      <c r="D2804" s="1" t="s">
        <v>3228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4551</v>
      </c>
      <c r="N2804" s="1" t="n">
        <v>36</v>
      </c>
      <c r="O2804" s="1" t="n">
        <v>302.33</v>
      </c>
      <c r="P2804" s="0" t="s">
        <v>3222</v>
      </c>
    </row>
    <row r="2805" customFormat="false" ht="15" hidden="false" customHeight="true" outlineLevel="0" collapsed="false">
      <c r="A2805" s="1" t="n">
        <v>3</v>
      </c>
      <c r="B2805" s="18" t="n">
        <v>46197</v>
      </c>
      <c r="C2805" s="1" t="n">
        <v>11</v>
      </c>
      <c r="D2805" s="1" t="s">
        <v>3228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4552</v>
      </c>
      <c r="N2805" s="1" t="n">
        <v>6</v>
      </c>
      <c r="O2805" s="1" t="n">
        <v>18.57</v>
      </c>
      <c r="P2805" s="0" t="s">
        <v>3222</v>
      </c>
    </row>
    <row r="2806" customFormat="false" ht="15" hidden="false" customHeight="true" outlineLevel="0" collapsed="false">
      <c r="A2806" s="1" t="n">
        <v>3</v>
      </c>
      <c r="B2806" s="18" t="n">
        <v>46197</v>
      </c>
      <c r="C2806" s="1" t="n">
        <v>11</v>
      </c>
      <c r="D2806" s="1" t="s">
        <v>3228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4194</v>
      </c>
      <c r="N2806" s="1" t="n">
        <v>24</v>
      </c>
      <c r="O2806" s="1" t="n">
        <v>51.05</v>
      </c>
      <c r="P2806" s="0" t="s">
        <v>3222</v>
      </c>
    </row>
    <row r="2807" customFormat="false" ht="15" hidden="false" customHeight="true" outlineLevel="0" collapsed="false">
      <c r="A2807" s="1" t="n">
        <v>3</v>
      </c>
      <c r="B2807" s="18" t="n">
        <v>46197</v>
      </c>
      <c r="C2807" s="1" t="n">
        <v>11</v>
      </c>
      <c r="D2807" s="1" t="s">
        <v>3228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4553</v>
      </c>
      <c r="N2807" s="1" t="n">
        <v>12</v>
      </c>
      <c r="O2807" s="1" t="n">
        <v>100.78</v>
      </c>
      <c r="P2807" s="0" t="s">
        <v>3222</v>
      </c>
    </row>
    <row r="2808" customFormat="false" ht="15" hidden="false" customHeight="true" outlineLevel="0" collapsed="false">
      <c r="A2808" s="1" t="n">
        <v>3</v>
      </c>
      <c r="B2808" s="18" t="n">
        <v>46197</v>
      </c>
      <c r="C2808" s="1" t="n">
        <v>11</v>
      </c>
      <c r="D2808" s="1" t="s">
        <v>3228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3372</v>
      </c>
      <c r="N2808" s="1" t="n">
        <v>55</v>
      </c>
      <c r="O2808" s="1" t="n">
        <v>412.5</v>
      </c>
      <c r="P2808" s="0" t="s">
        <v>3222</v>
      </c>
    </row>
    <row r="2809" customFormat="false" ht="15" hidden="false" customHeight="true" outlineLevel="0" collapsed="false">
      <c r="A2809" s="1" t="n">
        <v>3</v>
      </c>
      <c r="B2809" s="18" t="n">
        <v>46197</v>
      </c>
      <c r="C2809" s="1" t="n">
        <v>11</v>
      </c>
      <c r="D2809" s="1" t="s">
        <v>3228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3373</v>
      </c>
      <c r="N2809" s="1" t="n">
        <v>140</v>
      </c>
      <c r="O2809" s="1" t="n">
        <v>980</v>
      </c>
      <c r="P2809" s="0" t="s">
        <v>3222</v>
      </c>
    </row>
    <row r="2810" customFormat="false" ht="15" hidden="false" customHeight="true" outlineLevel="0" collapsed="false">
      <c r="A2810" s="1" t="n">
        <v>3</v>
      </c>
      <c r="B2810" s="18" t="n">
        <v>46197</v>
      </c>
      <c r="C2810" s="1" t="n">
        <v>11</v>
      </c>
      <c r="D2810" s="1" t="s">
        <v>3228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3431</v>
      </c>
      <c r="N2810" s="1" t="n">
        <v>135</v>
      </c>
      <c r="O2810" s="1" t="n">
        <v>411.75</v>
      </c>
      <c r="P2810" s="0" t="s">
        <v>3222</v>
      </c>
    </row>
    <row r="2811" customFormat="false" ht="15" hidden="false" customHeight="true" outlineLevel="0" collapsed="false">
      <c r="A2811" s="1" t="n">
        <v>3</v>
      </c>
      <c r="B2811" s="18" t="n">
        <v>46197</v>
      </c>
      <c r="C2811" s="1" t="n">
        <v>11</v>
      </c>
      <c r="D2811" s="1" t="s">
        <v>3228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3432</v>
      </c>
      <c r="N2811" s="1" t="n">
        <v>20</v>
      </c>
      <c r="O2811" s="1" t="n">
        <v>44</v>
      </c>
      <c r="P2811" s="0" t="s">
        <v>3222</v>
      </c>
    </row>
    <row r="2812" customFormat="false" ht="15" hidden="false" customHeight="true" outlineLevel="0" collapsed="false">
      <c r="A2812" s="1" t="n">
        <v>3</v>
      </c>
      <c r="B2812" s="18" t="n">
        <v>46197</v>
      </c>
      <c r="C2812" s="1" t="n">
        <v>11</v>
      </c>
      <c r="D2812" s="1" t="s">
        <v>3228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3433</v>
      </c>
      <c r="N2812" s="1" t="n">
        <v>28</v>
      </c>
      <c r="O2812" s="1" t="n">
        <v>139.44</v>
      </c>
      <c r="P2812" s="0" t="s">
        <v>3222</v>
      </c>
    </row>
    <row r="2813" customFormat="false" ht="15" hidden="false" customHeight="true" outlineLevel="0" collapsed="false">
      <c r="A2813" s="1" t="n">
        <v>3</v>
      </c>
      <c r="B2813" s="18" t="n">
        <v>46197</v>
      </c>
      <c r="C2813" s="1" t="n">
        <v>11</v>
      </c>
      <c r="D2813" s="1" t="s">
        <v>3228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3434</v>
      </c>
      <c r="N2813" s="1" t="n">
        <v>28</v>
      </c>
      <c r="O2813" s="1" t="n">
        <v>139.44</v>
      </c>
      <c r="P2813" s="0" t="s">
        <v>3222</v>
      </c>
    </row>
    <row r="2814" customFormat="false" ht="15" hidden="false" customHeight="true" outlineLevel="0" collapsed="false">
      <c r="A2814" s="1" t="n">
        <v>3</v>
      </c>
      <c r="B2814" s="18" t="n">
        <v>46197</v>
      </c>
      <c r="C2814" s="1" t="n">
        <v>11</v>
      </c>
      <c r="D2814" s="1" t="s">
        <v>3228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3435</v>
      </c>
      <c r="N2814" s="1" t="n">
        <v>30</v>
      </c>
      <c r="O2814" s="1" t="n">
        <v>66</v>
      </c>
      <c r="P2814" s="0" t="s">
        <v>3222</v>
      </c>
    </row>
    <row r="2815" customFormat="false" ht="15" hidden="false" customHeight="true" outlineLevel="0" collapsed="false">
      <c r="A2815" s="1" t="n">
        <v>3</v>
      </c>
      <c r="B2815" s="18" t="n">
        <v>46197</v>
      </c>
      <c r="C2815" s="1" t="n">
        <v>11</v>
      </c>
      <c r="D2815" s="1" t="s">
        <v>3228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3436</v>
      </c>
      <c r="N2815" s="1" t="n">
        <v>20</v>
      </c>
      <c r="O2815" s="1" t="n">
        <v>64.6</v>
      </c>
      <c r="P2815" s="0" t="s">
        <v>3222</v>
      </c>
    </row>
    <row r="2816" customFormat="false" ht="15" hidden="false" customHeight="true" outlineLevel="0" collapsed="false">
      <c r="A2816" s="1" t="n">
        <v>3</v>
      </c>
      <c r="B2816" s="18" t="n">
        <v>46197</v>
      </c>
      <c r="C2816" s="1" t="n">
        <v>11</v>
      </c>
      <c r="D2816" s="1" t="s">
        <v>3228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3437</v>
      </c>
      <c r="N2816" s="1" t="n">
        <v>8</v>
      </c>
      <c r="O2816" s="1" t="n">
        <v>103.68</v>
      </c>
      <c r="P2816" s="0" t="s">
        <v>3222</v>
      </c>
    </row>
    <row r="2817" customFormat="false" ht="15" hidden="false" customHeight="true" outlineLevel="0" collapsed="false">
      <c r="A2817" s="1" t="n">
        <v>3</v>
      </c>
      <c r="B2817" s="18" t="n">
        <v>46197</v>
      </c>
      <c r="C2817" s="1" t="n">
        <v>11</v>
      </c>
      <c r="D2817" s="1" t="s">
        <v>3228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3438</v>
      </c>
      <c r="N2817" s="1" t="n">
        <v>8</v>
      </c>
      <c r="O2817" s="1" t="n">
        <v>20.56</v>
      </c>
      <c r="P2817" s="0" t="s">
        <v>3222</v>
      </c>
    </row>
    <row r="2818" customFormat="false" ht="15" hidden="false" customHeight="true" outlineLevel="0" collapsed="false">
      <c r="A2818" s="1" t="n">
        <v>3</v>
      </c>
      <c r="B2818" s="18" t="n">
        <v>46197</v>
      </c>
      <c r="C2818" s="1" t="n">
        <v>11</v>
      </c>
      <c r="D2818" s="1" t="s">
        <v>3228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3439</v>
      </c>
      <c r="N2818" s="1" t="n">
        <v>12</v>
      </c>
      <c r="O2818" s="1" t="n">
        <v>146.4</v>
      </c>
      <c r="P2818" s="0" t="s">
        <v>3222</v>
      </c>
    </row>
    <row r="2819" customFormat="false" ht="15" hidden="false" customHeight="true" outlineLevel="0" collapsed="false">
      <c r="A2819" s="1" t="n">
        <v>3</v>
      </c>
      <c r="B2819" s="18" t="n">
        <v>46197</v>
      </c>
      <c r="C2819" s="1" t="n">
        <v>11</v>
      </c>
      <c r="D2819" s="1" t="s">
        <v>3228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3440</v>
      </c>
      <c r="N2819" s="1" t="n">
        <v>5</v>
      </c>
      <c r="O2819" s="1" t="n">
        <v>38.1</v>
      </c>
      <c r="P2819" s="0" t="s">
        <v>3222</v>
      </c>
    </row>
    <row r="2820" customFormat="false" ht="15" hidden="false" customHeight="true" outlineLevel="0" collapsed="false">
      <c r="A2820" s="1" t="n">
        <v>3</v>
      </c>
      <c r="B2820" s="18" t="n">
        <v>46197</v>
      </c>
      <c r="C2820" s="1" t="n">
        <v>11</v>
      </c>
      <c r="D2820" s="1" t="s">
        <v>3228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3441</v>
      </c>
      <c r="N2820" s="1" t="n">
        <v>10</v>
      </c>
      <c r="O2820" s="1" t="n">
        <v>62.1</v>
      </c>
      <c r="P2820" s="0" t="s">
        <v>3222</v>
      </c>
    </row>
    <row r="2821" customFormat="false" ht="15" hidden="false" customHeight="true" outlineLevel="0" collapsed="false">
      <c r="A2821" s="1" t="n">
        <v>3</v>
      </c>
      <c r="B2821" s="18" t="n">
        <v>46197</v>
      </c>
      <c r="C2821" s="1" t="n">
        <v>11</v>
      </c>
      <c r="D2821" s="1" t="s">
        <v>3228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3442</v>
      </c>
      <c r="N2821" s="1" t="n">
        <v>16</v>
      </c>
      <c r="O2821" s="1" t="n">
        <v>99.36</v>
      </c>
      <c r="P2821" s="0" t="s">
        <v>3222</v>
      </c>
    </row>
    <row r="2822" customFormat="false" ht="15" hidden="false" customHeight="true" outlineLevel="0" collapsed="false">
      <c r="A2822" s="1" t="n">
        <v>3</v>
      </c>
      <c r="B2822" s="18" t="n">
        <v>46197</v>
      </c>
      <c r="C2822" s="1" t="n">
        <v>11</v>
      </c>
      <c r="D2822" s="1" t="s">
        <v>3228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3443</v>
      </c>
      <c r="N2822" s="1" t="n">
        <v>32</v>
      </c>
      <c r="O2822" s="1" t="n">
        <v>117.12</v>
      </c>
      <c r="P2822" s="0" t="s">
        <v>3222</v>
      </c>
    </row>
    <row r="2823" customFormat="false" ht="15" hidden="false" customHeight="true" outlineLevel="0" collapsed="false">
      <c r="A2823" s="1" t="n">
        <v>3</v>
      </c>
      <c r="B2823" s="18" t="n">
        <v>46197</v>
      </c>
      <c r="C2823" s="1" t="n">
        <v>11</v>
      </c>
      <c r="D2823" s="1" t="s">
        <v>3228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3444</v>
      </c>
      <c r="N2823" s="1" t="n">
        <v>10</v>
      </c>
      <c r="O2823" s="1" t="n">
        <v>17.5</v>
      </c>
      <c r="P2823" s="0" t="s">
        <v>3222</v>
      </c>
    </row>
    <row r="2824" customFormat="false" ht="15" hidden="false" customHeight="true" outlineLevel="0" collapsed="false">
      <c r="A2824" s="1" t="n">
        <v>3</v>
      </c>
      <c r="B2824" s="18" t="n">
        <v>46197</v>
      </c>
      <c r="C2824" s="1" t="n">
        <v>11</v>
      </c>
      <c r="D2824" s="1" t="s">
        <v>3228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3445</v>
      </c>
      <c r="N2824" s="1" t="n">
        <v>6</v>
      </c>
      <c r="O2824" s="1" t="n">
        <v>23.64</v>
      </c>
      <c r="P2824" s="0" t="s">
        <v>3222</v>
      </c>
    </row>
    <row r="2825" customFormat="false" ht="15" hidden="false" customHeight="true" outlineLevel="0" collapsed="false">
      <c r="A2825" s="1" t="n">
        <v>3</v>
      </c>
      <c r="B2825" s="18" t="n">
        <v>46197</v>
      </c>
      <c r="C2825" s="1" t="n">
        <v>11</v>
      </c>
      <c r="D2825" s="1" t="s">
        <v>3228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3446</v>
      </c>
      <c r="N2825" s="1" t="n">
        <v>6</v>
      </c>
      <c r="O2825" s="1" t="n">
        <v>76.8</v>
      </c>
      <c r="P2825" s="0" t="s">
        <v>3222</v>
      </c>
    </row>
    <row r="2826" customFormat="false" ht="15" hidden="false" customHeight="true" outlineLevel="0" collapsed="false">
      <c r="A2826" s="1" t="n">
        <v>3</v>
      </c>
      <c r="B2826" s="18" t="n">
        <v>46197</v>
      </c>
      <c r="C2826" s="1" t="n">
        <v>11</v>
      </c>
      <c r="D2826" s="1" t="s">
        <v>3228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3448</v>
      </c>
      <c r="N2826" s="1" t="n">
        <v>28</v>
      </c>
      <c r="O2826" s="1" t="n">
        <v>82.04</v>
      </c>
      <c r="P2826" s="0" t="s">
        <v>3222</v>
      </c>
    </row>
    <row r="2827" customFormat="false" ht="15" hidden="false" customHeight="true" outlineLevel="0" collapsed="false">
      <c r="A2827" s="1" t="n">
        <v>3</v>
      </c>
      <c r="B2827" s="18" t="n">
        <v>46197</v>
      </c>
      <c r="C2827" s="1" t="n">
        <v>11</v>
      </c>
      <c r="D2827" s="1" t="s">
        <v>3228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3437</v>
      </c>
      <c r="N2827" s="1" t="n">
        <v>10</v>
      </c>
      <c r="O2827" s="1" t="n">
        <v>83.8</v>
      </c>
      <c r="P2827" s="0" t="s">
        <v>3222</v>
      </c>
    </row>
    <row r="2828" customFormat="false" ht="15" hidden="false" customHeight="true" outlineLevel="0" collapsed="false">
      <c r="A2828" s="1" t="n">
        <v>3</v>
      </c>
      <c r="B2828" s="18" t="n">
        <v>46197</v>
      </c>
      <c r="C2828" s="1" t="n">
        <v>11</v>
      </c>
      <c r="D2828" s="1" t="s">
        <v>3228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3449</v>
      </c>
      <c r="N2828" s="1" t="n">
        <v>16</v>
      </c>
      <c r="O2828" s="1" t="n">
        <v>99.36</v>
      </c>
      <c r="P2828" s="0" t="s">
        <v>3222</v>
      </c>
    </row>
    <row r="2829" customFormat="false" ht="15" hidden="false" customHeight="true" outlineLevel="0" collapsed="false">
      <c r="A2829" s="1" t="n">
        <v>3</v>
      </c>
      <c r="B2829" s="18" t="n">
        <v>46197</v>
      </c>
      <c r="C2829" s="1" t="n">
        <v>11</v>
      </c>
      <c r="D2829" s="1" t="s">
        <v>3228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3450</v>
      </c>
      <c r="N2829" s="1" t="n">
        <v>20</v>
      </c>
      <c r="O2829" s="1" t="n">
        <v>64.6</v>
      </c>
      <c r="P2829" s="0" t="s">
        <v>3222</v>
      </c>
    </row>
    <row r="2830" customFormat="false" ht="15" hidden="false" customHeight="true" outlineLevel="0" collapsed="false">
      <c r="A2830" s="1" t="n">
        <v>3</v>
      </c>
      <c r="B2830" s="18" t="n">
        <v>46197</v>
      </c>
      <c r="C2830" s="1" t="n">
        <v>11</v>
      </c>
      <c r="D2830" s="1" t="s">
        <v>3228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3451</v>
      </c>
      <c r="N2830" s="1" t="n">
        <v>20</v>
      </c>
      <c r="O2830" s="1" t="n">
        <v>64.6</v>
      </c>
      <c r="P2830" s="0" t="s">
        <v>3222</v>
      </c>
    </row>
    <row r="2831" customFormat="false" ht="15" hidden="false" customHeight="true" outlineLevel="0" collapsed="false">
      <c r="A2831" s="1" t="n">
        <v>3</v>
      </c>
      <c r="B2831" s="18" t="n">
        <v>46197</v>
      </c>
      <c r="C2831" s="1" t="n">
        <v>11</v>
      </c>
      <c r="D2831" s="1" t="s">
        <v>3228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4554</v>
      </c>
      <c r="N2831" s="1" t="n">
        <v>24</v>
      </c>
      <c r="O2831" s="1" t="n">
        <v>43.44</v>
      </c>
      <c r="P2831" s="0" t="s">
        <v>3222</v>
      </c>
    </row>
    <row r="2832" customFormat="false" ht="15" hidden="false" customHeight="true" outlineLevel="0" collapsed="false">
      <c r="A2832" s="1" t="n">
        <v>3</v>
      </c>
      <c r="B2832" s="18" t="n">
        <v>46197</v>
      </c>
      <c r="C2832" s="1" t="n">
        <v>11</v>
      </c>
      <c r="D2832" s="1" t="s">
        <v>3228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4555</v>
      </c>
      <c r="N2832" s="1" t="n">
        <v>12</v>
      </c>
      <c r="O2832" s="1" t="n">
        <v>47.28</v>
      </c>
      <c r="P2832" s="0" t="s">
        <v>3222</v>
      </c>
    </row>
    <row r="2833" customFormat="false" ht="15" hidden="false" customHeight="true" outlineLevel="0" collapsed="false">
      <c r="A2833" s="1" t="n">
        <v>3</v>
      </c>
      <c r="B2833" s="18" t="n">
        <v>46197</v>
      </c>
      <c r="C2833" s="1" t="n">
        <v>11</v>
      </c>
      <c r="D2833" s="1" t="s">
        <v>3228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4556</v>
      </c>
      <c r="N2833" s="1" t="n">
        <v>6</v>
      </c>
      <c r="O2833" s="1" t="n">
        <v>23.64</v>
      </c>
      <c r="P2833" s="0" t="s">
        <v>3222</v>
      </c>
    </row>
    <row r="2834" customFormat="false" ht="15" hidden="false" customHeight="true" outlineLevel="0" collapsed="false">
      <c r="A2834" s="1" t="n">
        <v>3</v>
      </c>
      <c r="B2834" s="18" t="n">
        <v>46197</v>
      </c>
      <c r="C2834" s="1" t="n">
        <v>11</v>
      </c>
      <c r="D2834" s="1" t="s">
        <v>3228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4557</v>
      </c>
      <c r="N2834" s="1" t="n">
        <v>48</v>
      </c>
      <c r="O2834" s="1" t="n">
        <v>201.6</v>
      </c>
      <c r="P2834" s="0" t="s">
        <v>3222</v>
      </c>
    </row>
    <row r="2835" customFormat="false" ht="15" hidden="false" customHeight="true" outlineLevel="0" collapsed="false">
      <c r="A2835" s="1" t="n">
        <v>3</v>
      </c>
      <c r="B2835" s="18" t="n">
        <v>46197</v>
      </c>
      <c r="C2835" s="1" t="n">
        <v>11</v>
      </c>
      <c r="D2835" s="1" t="s">
        <v>3228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4558</v>
      </c>
      <c r="N2835" s="1" t="n">
        <v>12</v>
      </c>
      <c r="O2835" s="1" t="n">
        <v>50.4</v>
      </c>
      <c r="P2835" s="0" t="s">
        <v>3222</v>
      </c>
    </row>
    <row r="2836" customFormat="false" ht="15" hidden="false" customHeight="true" outlineLevel="0" collapsed="false">
      <c r="A2836" s="1" t="n">
        <v>3</v>
      </c>
      <c r="B2836" s="18" t="n">
        <v>46197</v>
      </c>
      <c r="C2836" s="1" t="n">
        <v>11</v>
      </c>
      <c r="D2836" s="1" t="s">
        <v>3228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4559</v>
      </c>
      <c r="N2836" s="1" t="n">
        <v>48</v>
      </c>
      <c r="O2836" s="1" t="n">
        <v>201.6</v>
      </c>
      <c r="P2836" s="0" t="s">
        <v>3222</v>
      </c>
    </row>
    <row r="2837" customFormat="false" ht="15" hidden="false" customHeight="true" outlineLevel="0" collapsed="false">
      <c r="A2837" s="1" t="n">
        <v>3</v>
      </c>
      <c r="B2837" s="18" t="n">
        <v>46197</v>
      </c>
      <c r="C2837" s="1" t="n">
        <v>11</v>
      </c>
      <c r="D2837" s="1" t="s">
        <v>3228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4560</v>
      </c>
      <c r="N2837" s="1" t="n">
        <v>18</v>
      </c>
      <c r="O2837" s="1" t="n">
        <v>75.6</v>
      </c>
      <c r="P2837" s="0" t="s">
        <v>3222</v>
      </c>
    </row>
    <row r="2838" customFormat="false" ht="15" hidden="false" customHeight="true" outlineLevel="0" collapsed="false">
      <c r="A2838" s="1" t="n">
        <v>3</v>
      </c>
      <c r="B2838" s="18" t="n">
        <v>46197</v>
      </c>
      <c r="C2838" s="1" t="n">
        <v>11</v>
      </c>
      <c r="D2838" s="1" t="s">
        <v>3228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4561</v>
      </c>
      <c r="N2838" s="1" t="n">
        <v>23</v>
      </c>
      <c r="O2838" s="1" t="n">
        <v>52.73</v>
      </c>
      <c r="P2838" s="0" t="s">
        <v>3222</v>
      </c>
    </row>
    <row r="2839" customFormat="false" ht="15" hidden="false" customHeight="true" outlineLevel="0" collapsed="false">
      <c r="A2839" s="1" t="n">
        <v>3</v>
      </c>
      <c r="B2839" s="18" t="n">
        <v>46197</v>
      </c>
      <c r="C2839" s="1" t="n">
        <v>11</v>
      </c>
      <c r="D2839" s="1" t="s">
        <v>3228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4562</v>
      </c>
      <c r="N2839" s="1" t="n">
        <v>12</v>
      </c>
      <c r="O2839" s="1" t="n">
        <v>34.92</v>
      </c>
      <c r="P2839" s="0" t="s">
        <v>3222</v>
      </c>
    </row>
    <row r="2840" customFormat="false" ht="15" hidden="false" customHeight="true" outlineLevel="0" collapsed="false">
      <c r="A2840" s="1" t="n">
        <v>3</v>
      </c>
      <c r="B2840" s="18" t="n">
        <v>46197</v>
      </c>
      <c r="C2840" s="1" t="n">
        <v>11</v>
      </c>
      <c r="D2840" s="1" t="s">
        <v>3228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4563</v>
      </c>
      <c r="N2840" s="1" t="n">
        <v>12</v>
      </c>
      <c r="O2840" s="1" t="n">
        <v>33.48</v>
      </c>
      <c r="P2840" s="0" t="s">
        <v>3222</v>
      </c>
    </row>
    <row r="2841" customFormat="false" ht="15" hidden="false" customHeight="true" outlineLevel="0" collapsed="false">
      <c r="A2841" s="1" t="n">
        <v>3</v>
      </c>
      <c r="B2841" s="18" t="n">
        <v>46197</v>
      </c>
      <c r="C2841" s="1" t="n">
        <v>11</v>
      </c>
      <c r="D2841" s="1" t="s">
        <v>3228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4564</v>
      </c>
      <c r="N2841" s="1" t="n">
        <v>6</v>
      </c>
      <c r="O2841" s="1" t="n">
        <v>124.86</v>
      </c>
      <c r="P2841" s="0" t="s">
        <v>3222</v>
      </c>
    </row>
    <row r="2842" customFormat="false" ht="15" hidden="false" customHeight="true" outlineLevel="0" collapsed="false">
      <c r="A2842" s="1" t="n">
        <v>3</v>
      </c>
      <c r="B2842" s="18" t="n">
        <v>46197</v>
      </c>
      <c r="C2842" s="1" t="n">
        <v>11</v>
      </c>
      <c r="D2842" s="1" t="s">
        <v>3228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4565</v>
      </c>
      <c r="N2842" s="1" t="n">
        <v>12</v>
      </c>
      <c r="O2842" s="1" t="n">
        <v>21.72</v>
      </c>
      <c r="P2842" s="0" t="s">
        <v>3222</v>
      </c>
    </row>
    <row r="2843" customFormat="false" ht="15" hidden="false" customHeight="true" outlineLevel="0" collapsed="false">
      <c r="A2843" s="1" t="n">
        <v>3</v>
      </c>
      <c r="B2843" s="18" t="n">
        <v>46197</v>
      </c>
      <c r="C2843" s="1" t="n">
        <v>11</v>
      </c>
      <c r="D2843" s="1" t="s">
        <v>3228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4566</v>
      </c>
      <c r="N2843" s="1" t="n">
        <v>12</v>
      </c>
      <c r="O2843" s="1" t="n">
        <v>21.72</v>
      </c>
      <c r="P2843" s="0" t="s">
        <v>3222</v>
      </c>
    </row>
    <row r="2844" customFormat="false" ht="15" hidden="false" customHeight="true" outlineLevel="0" collapsed="false">
      <c r="A2844" s="1" t="n">
        <v>3</v>
      </c>
      <c r="B2844" s="18" t="n">
        <v>46197</v>
      </c>
      <c r="C2844" s="1" t="n">
        <v>11</v>
      </c>
      <c r="D2844" s="1" t="s">
        <v>3228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4567</v>
      </c>
      <c r="N2844" s="1" t="n">
        <v>12</v>
      </c>
      <c r="O2844" s="1" t="n">
        <v>21.72</v>
      </c>
      <c r="P2844" s="0" t="s">
        <v>3222</v>
      </c>
    </row>
    <row r="2845" customFormat="false" ht="15" hidden="false" customHeight="true" outlineLevel="0" collapsed="false">
      <c r="A2845" s="1" t="n">
        <v>3</v>
      </c>
      <c r="B2845" s="18" t="n">
        <v>46197</v>
      </c>
      <c r="C2845" s="1" t="n">
        <v>11</v>
      </c>
      <c r="D2845" s="1" t="s">
        <v>3228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4568</v>
      </c>
      <c r="N2845" s="1" t="n">
        <v>24</v>
      </c>
      <c r="O2845" s="1" t="n">
        <v>43.44</v>
      </c>
      <c r="P2845" s="0" t="s">
        <v>3222</v>
      </c>
    </row>
    <row r="2846" customFormat="false" ht="15" hidden="false" customHeight="true" outlineLevel="0" collapsed="false">
      <c r="A2846" s="1" t="n">
        <v>3</v>
      </c>
      <c r="B2846" s="18" t="n">
        <v>46197</v>
      </c>
      <c r="C2846" s="1" t="n">
        <v>11</v>
      </c>
      <c r="D2846" s="1" t="s">
        <v>3228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4569</v>
      </c>
      <c r="N2846" s="1" t="n">
        <v>3</v>
      </c>
      <c r="O2846" s="1" t="n">
        <v>17.85</v>
      </c>
      <c r="P2846" s="0" t="s">
        <v>3222</v>
      </c>
    </row>
    <row r="2847" customFormat="false" ht="15" hidden="false" customHeight="true" outlineLevel="0" collapsed="false">
      <c r="A2847" s="1" t="n">
        <v>3</v>
      </c>
      <c r="B2847" s="18" t="n">
        <v>46197</v>
      </c>
      <c r="C2847" s="1" t="n">
        <v>11</v>
      </c>
      <c r="D2847" s="1" t="s">
        <v>3228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3242</v>
      </c>
      <c r="N2847" s="1" t="n">
        <v>18</v>
      </c>
      <c r="O2847" s="1" t="n">
        <v>92.91</v>
      </c>
      <c r="P2847" s="0" t="s">
        <v>3222</v>
      </c>
    </row>
    <row r="2848" customFormat="false" ht="15" hidden="false" customHeight="true" outlineLevel="0" collapsed="false">
      <c r="A2848" s="1" t="n">
        <v>3</v>
      </c>
      <c r="B2848" s="18" t="n">
        <v>46197</v>
      </c>
      <c r="C2848" s="1" t="n">
        <v>11</v>
      </c>
      <c r="D2848" s="1" t="s">
        <v>3228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3243</v>
      </c>
      <c r="N2848" s="1" t="n">
        <v>120</v>
      </c>
      <c r="O2848" s="1" t="n">
        <v>723.46</v>
      </c>
      <c r="P2848" s="0" t="s">
        <v>3222</v>
      </c>
    </row>
    <row r="2849" customFormat="false" ht="15" hidden="false" customHeight="true" outlineLevel="0" collapsed="false">
      <c r="A2849" s="1" t="n">
        <v>3</v>
      </c>
      <c r="B2849" s="18" t="n">
        <v>46197</v>
      </c>
      <c r="C2849" s="1" t="n">
        <v>11</v>
      </c>
      <c r="D2849" s="1" t="s">
        <v>3228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3244</v>
      </c>
      <c r="N2849" s="1" t="n">
        <v>24</v>
      </c>
      <c r="O2849" s="1" t="n">
        <v>178.33</v>
      </c>
      <c r="P2849" s="0" t="s">
        <v>3222</v>
      </c>
    </row>
    <row r="2850" customFormat="false" ht="15" hidden="false" customHeight="true" outlineLevel="0" collapsed="false">
      <c r="A2850" s="1" t="n">
        <v>3</v>
      </c>
      <c r="B2850" s="18" t="n">
        <v>46197</v>
      </c>
      <c r="C2850" s="1" t="n">
        <v>11</v>
      </c>
      <c r="D2850" s="1" t="s">
        <v>3228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3815</v>
      </c>
      <c r="N2850" s="1" t="n">
        <v>36</v>
      </c>
      <c r="O2850" s="1" t="n">
        <v>267.49</v>
      </c>
      <c r="P2850" s="0" t="s">
        <v>3222</v>
      </c>
    </row>
    <row r="2851" customFormat="false" ht="15" hidden="false" customHeight="true" outlineLevel="0" collapsed="false">
      <c r="A2851" s="1" t="n">
        <v>3</v>
      </c>
      <c r="B2851" s="18" t="n">
        <v>46197</v>
      </c>
      <c r="C2851" s="1" t="n">
        <v>11</v>
      </c>
      <c r="D2851" s="1" t="s">
        <v>3228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4570</v>
      </c>
      <c r="N2851" s="1" t="n">
        <v>36</v>
      </c>
      <c r="O2851" s="1" t="n">
        <v>92.91</v>
      </c>
      <c r="P2851" s="0" t="s">
        <v>3222</v>
      </c>
    </row>
    <row r="2852" customFormat="false" ht="15" hidden="false" customHeight="true" outlineLevel="0" collapsed="false">
      <c r="A2852" s="1" t="n">
        <v>3</v>
      </c>
      <c r="B2852" s="18" t="n">
        <v>46197</v>
      </c>
      <c r="C2852" s="1" t="n">
        <v>11</v>
      </c>
      <c r="D2852" s="1" t="s">
        <v>3228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4571</v>
      </c>
      <c r="N2852" s="1" t="n">
        <v>48</v>
      </c>
      <c r="O2852" s="1" t="n">
        <v>131.63</v>
      </c>
      <c r="P2852" s="0" t="s">
        <v>3222</v>
      </c>
    </row>
    <row r="2853" customFormat="false" ht="15" hidden="false" customHeight="true" outlineLevel="0" collapsed="false">
      <c r="A2853" s="1" t="n">
        <v>3</v>
      </c>
      <c r="B2853" s="18" t="n">
        <v>46197</v>
      </c>
      <c r="C2853" s="1" t="n">
        <v>11</v>
      </c>
      <c r="D2853" s="1" t="s">
        <v>3228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4131</v>
      </c>
      <c r="N2853" s="1" t="n">
        <v>72</v>
      </c>
      <c r="O2853" s="1" t="n">
        <v>226.48</v>
      </c>
      <c r="P2853" s="0" t="s">
        <v>3222</v>
      </c>
    </row>
    <row r="2854" customFormat="false" ht="15" hidden="false" customHeight="true" outlineLevel="0" collapsed="false">
      <c r="A2854" s="1" t="n">
        <v>3</v>
      </c>
      <c r="B2854" s="18" t="n">
        <v>46197</v>
      </c>
      <c r="C2854" s="1" t="n">
        <v>11</v>
      </c>
      <c r="D2854" s="1" t="s">
        <v>3228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4196</v>
      </c>
      <c r="N2854" s="1" t="n">
        <v>36</v>
      </c>
      <c r="O2854" s="1" t="n">
        <v>161.87</v>
      </c>
      <c r="P2854" s="0" t="s">
        <v>3222</v>
      </c>
    </row>
    <row r="2855" customFormat="false" ht="15" hidden="false" customHeight="true" outlineLevel="0" collapsed="false">
      <c r="A2855" s="1" t="n">
        <v>3</v>
      </c>
      <c r="B2855" s="18" t="n">
        <v>46197</v>
      </c>
      <c r="C2855" s="1" t="n">
        <v>11</v>
      </c>
      <c r="D2855" s="1" t="s">
        <v>3228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3245</v>
      </c>
      <c r="N2855" s="1" t="n">
        <v>30</v>
      </c>
      <c r="O2855" s="1" t="n">
        <v>175.72</v>
      </c>
      <c r="P2855" s="0" t="s">
        <v>3222</v>
      </c>
    </row>
    <row r="2856" customFormat="false" ht="15" hidden="false" customHeight="true" outlineLevel="0" collapsed="false">
      <c r="A2856" s="1" t="n">
        <v>3</v>
      </c>
      <c r="B2856" s="18" t="n">
        <v>46197</v>
      </c>
      <c r="C2856" s="1" t="n">
        <v>11</v>
      </c>
      <c r="D2856" s="1" t="s">
        <v>3228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3817</v>
      </c>
      <c r="N2856" s="1" t="n">
        <v>48</v>
      </c>
      <c r="O2856" s="1" t="n">
        <v>147.11</v>
      </c>
      <c r="P2856" s="0" t="s">
        <v>3222</v>
      </c>
    </row>
    <row r="2857" customFormat="false" ht="15" hidden="false" customHeight="true" outlineLevel="0" collapsed="false">
      <c r="A2857" s="1" t="n">
        <v>3</v>
      </c>
      <c r="B2857" s="18" t="n">
        <v>46197</v>
      </c>
      <c r="C2857" s="1" t="n">
        <v>11</v>
      </c>
      <c r="D2857" s="1" t="s">
        <v>3228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3818</v>
      </c>
      <c r="N2857" s="1" t="n">
        <v>60</v>
      </c>
      <c r="O2857" s="1" t="n">
        <v>508.12</v>
      </c>
      <c r="P2857" s="0" t="s">
        <v>3222</v>
      </c>
    </row>
    <row r="2858" customFormat="false" ht="15" hidden="false" customHeight="true" outlineLevel="0" collapsed="false">
      <c r="A2858" s="1" t="n">
        <v>3</v>
      </c>
      <c r="B2858" s="18" t="n">
        <v>46197</v>
      </c>
      <c r="C2858" s="1" t="n">
        <v>11</v>
      </c>
      <c r="D2858" s="1" t="s">
        <v>3228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4572</v>
      </c>
      <c r="N2858" s="1" t="n">
        <v>24</v>
      </c>
      <c r="O2858" s="1" t="n">
        <v>225.51</v>
      </c>
      <c r="P2858" s="0" t="s">
        <v>3222</v>
      </c>
    </row>
    <row r="2859" customFormat="false" ht="15" hidden="false" customHeight="true" outlineLevel="0" collapsed="false">
      <c r="A2859" s="1" t="n">
        <v>3</v>
      </c>
      <c r="B2859" s="18" t="n">
        <v>46197</v>
      </c>
      <c r="C2859" s="1" t="n">
        <v>11</v>
      </c>
      <c r="D2859" s="1" t="s">
        <v>3228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4573</v>
      </c>
      <c r="N2859" s="1" t="n">
        <v>18</v>
      </c>
      <c r="O2859" s="1" t="n">
        <v>102.89</v>
      </c>
      <c r="P2859" s="0" t="s">
        <v>3222</v>
      </c>
    </row>
    <row r="2860" customFormat="false" ht="15" hidden="false" customHeight="true" outlineLevel="0" collapsed="false">
      <c r="A2860" s="1" t="n">
        <v>3</v>
      </c>
      <c r="B2860" s="18" t="n">
        <v>46197</v>
      </c>
      <c r="C2860" s="1" t="n">
        <v>11</v>
      </c>
      <c r="D2860" s="1" t="s">
        <v>3228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4574</v>
      </c>
      <c r="N2860" s="1" t="n">
        <v>12</v>
      </c>
      <c r="O2860" s="1" t="n">
        <v>30.97</v>
      </c>
      <c r="P2860" s="0" t="s">
        <v>3222</v>
      </c>
    </row>
    <row r="2861" customFormat="false" ht="15" hidden="false" customHeight="true" outlineLevel="0" collapsed="false">
      <c r="A2861" s="1" t="n">
        <v>3</v>
      </c>
      <c r="B2861" s="18" t="n">
        <v>46197</v>
      </c>
      <c r="C2861" s="1" t="n">
        <v>11</v>
      </c>
      <c r="D2861" s="1" t="s">
        <v>3228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4575</v>
      </c>
      <c r="N2861" s="1" t="n">
        <v>12</v>
      </c>
      <c r="O2861" s="1" t="n">
        <v>68.6</v>
      </c>
      <c r="P2861" s="0" t="s">
        <v>3222</v>
      </c>
    </row>
    <row r="2862" customFormat="false" ht="15" hidden="false" customHeight="true" outlineLevel="0" collapsed="false">
      <c r="A2862" s="1" t="n">
        <v>3</v>
      </c>
      <c r="B2862" s="18" t="n">
        <v>46197</v>
      </c>
      <c r="C2862" s="1" t="n">
        <v>11</v>
      </c>
      <c r="D2862" s="1" t="s">
        <v>3228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4576</v>
      </c>
      <c r="N2862" s="1" t="n">
        <v>24</v>
      </c>
      <c r="O2862" s="1" t="n">
        <v>66.78</v>
      </c>
      <c r="P2862" s="0" t="s">
        <v>3222</v>
      </c>
    </row>
    <row r="2863" customFormat="false" ht="15" hidden="false" customHeight="true" outlineLevel="0" collapsed="false">
      <c r="A2863" s="1" t="n">
        <v>3</v>
      </c>
      <c r="B2863" s="18" t="n">
        <v>46197</v>
      </c>
      <c r="C2863" s="1" t="n">
        <v>11</v>
      </c>
      <c r="D2863" s="1" t="s">
        <v>3228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3820</v>
      </c>
      <c r="N2863" s="1" t="n">
        <v>12</v>
      </c>
      <c r="O2863" s="1" t="n">
        <v>56.86</v>
      </c>
      <c r="P2863" s="0" t="s">
        <v>3222</v>
      </c>
    </row>
    <row r="2864" customFormat="false" ht="15" hidden="false" customHeight="true" outlineLevel="0" collapsed="false">
      <c r="A2864" s="1" t="n">
        <v>3</v>
      </c>
      <c r="B2864" s="18" t="n">
        <v>46197</v>
      </c>
      <c r="C2864" s="1" t="n">
        <v>11</v>
      </c>
      <c r="D2864" s="1" t="s">
        <v>3228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3249</v>
      </c>
      <c r="N2864" s="1" t="n">
        <v>36</v>
      </c>
      <c r="O2864" s="1" t="n">
        <v>378.91</v>
      </c>
      <c r="P2864" s="0" t="s">
        <v>3222</v>
      </c>
    </row>
    <row r="2865" customFormat="false" ht="15" hidden="false" customHeight="true" outlineLevel="0" collapsed="false">
      <c r="A2865" s="1" t="n">
        <v>3</v>
      </c>
      <c r="B2865" s="18" t="n">
        <v>46197</v>
      </c>
      <c r="C2865" s="1" t="n">
        <v>11</v>
      </c>
      <c r="D2865" s="1" t="s">
        <v>3228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4200</v>
      </c>
      <c r="N2865" s="1" t="n">
        <v>18</v>
      </c>
      <c r="O2865" s="1" t="n">
        <v>133.74</v>
      </c>
      <c r="P2865" s="0" t="s">
        <v>3222</v>
      </c>
    </row>
    <row r="2866" customFormat="false" ht="15" hidden="false" customHeight="true" outlineLevel="0" collapsed="false">
      <c r="A2866" s="1" t="n">
        <v>3</v>
      </c>
      <c r="B2866" s="18" t="n">
        <v>46197</v>
      </c>
      <c r="C2866" s="1" t="n">
        <v>11</v>
      </c>
      <c r="D2866" s="1" t="s">
        <v>3228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4577</v>
      </c>
      <c r="N2866" s="1" t="n">
        <v>24</v>
      </c>
      <c r="O2866" s="1" t="n">
        <v>65.81</v>
      </c>
      <c r="P2866" s="0" t="s">
        <v>3222</v>
      </c>
    </row>
    <row r="2867" customFormat="false" ht="15" hidden="false" customHeight="true" outlineLevel="0" collapsed="false">
      <c r="A2867" s="1" t="n">
        <v>3</v>
      </c>
      <c r="B2867" s="18" t="n">
        <v>46197</v>
      </c>
      <c r="C2867" s="1" t="n">
        <v>11</v>
      </c>
      <c r="D2867" s="1" t="s">
        <v>3228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3243</v>
      </c>
      <c r="N2867" s="1" t="n">
        <v>150</v>
      </c>
      <c r="O2867" s="1" t="n">
        <v>1309.61</v>
      </c>
      <c r="P2867" s="0" t="s">
        <v>3222</v>
      </c>
    </row>
    <row r="2868" customFormat="false" ht="15" hidden="false" customHeight="true" outlineLevel="0" collapsed="false">
      <c r="A2868" s="1" t="n">
        <v>3</v>
      </c>
      <c r="B2868" s="18" t="n">
        <v>46197</v>
      </c>
      <c r="C2868" s="1" t="n">
        <v>11</v>
      </c>
      <c r="D2868" s="1" t="s">
        <v>3228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3823</v>
      </c>
      <c r="N2868" s="1" t="n">
        <v>60</v>
      </c>
      <c r="O2868" s="1" t="n">
        <v>203.25</v>
      </c>
      <c r="P2868" s="0" t="s">
        <v>3222</v>
      </c>
    </row>
    <row r="2869" customFormat="false" ht="15" hidden="false" customHeight="true" outlineLevel="0" collapsed="false">
      <c r="A2869" s="1" t="n">
        <v>3</v>
      </c>
      <c r="B2869" s="18" t="n">
        <v>46197</v>
      </c>
      <c r="C2869" s="1" t="n">
        <v>11</v>
      </c>
      <c r="D2869" s="1" t="s">
        <v>3228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4578</v>
      </c>
      <c r="N2869" s="1" t="n">
        <v>30</v>
      </c>
      <c r="O2869" s="1" t="n">
        <v>101.32</v>
      </c>
      <c r="P2869" s="0" t="s">
        <v>3222</v>
      </c>
    </row>
    <row r="2870" customFormat="false" ht="15" hidden="false" customHeight="true" outlineLevel="0" collapsed="false">
      <c r="A2870" s="1" t="n">
        <v>3</v>
      </c>
      <c r="B2870" s="18" t="n">
        <v>46197</v>
      </c>
      <c r="C2870" s="1" t="n">
        <v>39</v>
      </c>
      <c r="D2870" s="1" t="s">
        <v>3453</v>
      </c>
      <c r="E2870" s="1" t="n">
        <v>10031</v>
      </c>
      <c r="F2870" s="1" t="s">
        <v>3073</v>
      </c>
      <c r="I2870" s="1" t="n">
        <v>14703</v>
      </c>
      <c r="J2870" s="1" t="n">
        <v>78290</v>
      </c>
      <c r="K2870" s="1" t="n">
        <v>7896587325604</v>
      </c>
      <c r="L2870" s="1" t="s">
        <v>4579</v>
      </c>
      <c r="N2870" s="1" t="n">
        <v>6</v>
      </c>
      <c r="O2870" s="1" t="n">
        <v>378</v>
      </c>
      <c r="P2870" s="0" t="s">
        <v>3222</v>
      </c>
    </row>
    <row r="2871" customFormat="false" ht="15" hidden="false" customHeight="true" outlineLevel="0" collapsed="false">
      <c r="A2871" s="1" t="n">
        <v>3</v>
      </c>
      <c r="B2871" s="18" t="n">
        <v>46197</v>
      </c>
      <c r="C2871" s="1" t="n">
        <v>39</v>
      </c>
      <c r="D2871" s="1" t="s">
        <v>3453</v>
      </c>
      <c r="E2871" s="1" t="n">
        <v>10031</v>
      </c>
      <c r="F2871" s="1" t="s">
        <v>3073</v>
      </c>
      <c r="I2871" s="1" t="n">
        <v>14703</v>
      </c>
      <c r="J2871" s="1" t="n">
        <v>78291</v>
      </c>
      <c r="K2871" s="1" t="n">
        <v>7798159128272</v>
      </c>
      <c r="L2871" s="1" t="s">
        <v>4580</v>
      </c>
      <c r="N2871" s="1" t="n">
        <v>1</v>
      </c>
      <c r="O2871" s="1" t="n">
        <v>40</v>
      </c>
      <c r="P2871" s="0" t="s">
        <v>3222</v>
      </c>
    </row>
    <row r="2872" customFormat="false" ht="15" hidden="false" customHeight="true" outlineLevel="0" collapsed="false">
      <c r="A2872" s="1" t="n">
        <v>3</v>
      </c>
      <c r="B2872" s="18" t="n">
        <v>46197</v>
      </c>
      <c r="C2872" s="1" t="n">
        <v>39</v>
      </c>
      <c r="D2872" s="1" t="s">
        <v>3453</v>
      </c>
      <c r="E2872" s="1" t="n">
        <v>10031</v>
      </c>
      <c r="F2872" s="1" t="s">
        <v>3073</v>
      </c>
      <c r="I2872" s="1" t="n">
        <v>14703</v>
      </c>
      <c r="J2872" s="1" t="n">
        <v>78292</v>
      </c>
      <c r="K2872" s="1" t="n">
        <v>7891342013024</v>
      </c>
      <c r="L2872" s="1" t="s">
        <v>4581</v>
      </c>
      <c r="N2872" s="1" t="n">
        <v>1</v>
      </c>
      <c r="O2872" s="1" t="n">
        <v>30</v>
      </c>
      <c r="P2872" s="0" t="s">
        <v>3222</v>
      </c>
    </row>
    <row r="2873" customFormat="false" ht="15" hidden="false" customHeight="true" outlineLevel="0" collapsed="false">
      <c r="A2873" s="1" t="n">
        <v>3</v>
      </c>
      <c r="B2873" s="18" t="n">
        <v>46197</v>
      </c>
      <c r="C2873" s="1" t="n">
        <v>39</v>
      </c>
      <c r="D2873" s="1" t="s">
        <v>3453</v>
      </c>
      <c r="E2873" s="1" t="n">
        <v>10031</v>
      </c>
      <c r="F2873" s="1" t="s">
        <v>3073</v>
      </c>
      <c r="I2873" s="1" t="n">
        <v>14703</v>
      </c>
      <c r="J2873" s="1" t="n">
        <v>78293</v>
      </c>
      <c r="K2873" s="1" t="n">
        <v>7891342512466</v>
      </c>
      <c r="L2873" s="1" t="s">
        <v>4582</v>
      </c>
      <c r="N2873" s="1" t="n">
        <v>1</v>
      </c>
      <c r="O2873" s="1" t="n">
        <v>45</v>
      </c>
      <c r="P2873" s="0" t="s">
        <v>3222</v>
      </c>
    </row>
    <row r="2874" customFormat="false" ht="15" hidden="false" customHeight="true" outlineLevel="0" collapsed="false">
      <c r="A2874" s="1" t="n">
        <v>3</v>
      </c>
      <c r="B2874" s="18" t="n">
        <v>46197</v>
      </c>
      <c r="C2874" s="1" t="n">
        <v>39</v>
      </c>
      <c r="D2874" s="1" t="s">
        <v>3453</v>
      </c>
      <c r="E2874" s="1" t="n">
        <v>10031</v>
      </c>
      <c r="F2874" s="1" t="s">
        <v>3073</v>
      </c>
      <c r="I2874" s="1" t="n">
        <v>14703</v>
      </c>
      <c r="J2874" s="1" t="n">
        <v>78298</v>
      </c>
      <c r="K2874" s="1" t="n">
        <v>782999</v>
      </c>
      <c r="L2874" s="1" t="s">
        <v>4583</v>
      </c>
      <c r="N2874" s="1" t="n">
        <v>2</v>
      </c>
      <c r="O2874" s="1" t="n">
        <v>100</v>
      </c>
      <c r="P2874" s="0" t="s">
        <v>3222</v>
      </c>
    </row>
    <row r="2875" customFormat="false" ht="15" hidden="false" customHeight="true" outlineLevel="0" collapsed="false">
      <c r="A2875" s="1" t="n">
        <v>3</v>
      </c>
      <c r="B2875" s="18" t="n">
        <v>46197</v>
      </c>
      <c r="C2875" s="1" t="n">
        <v>107</v>
      </c>
      <c r="D2875" s="1" t="s">
        <v>3674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3373</v>
      </c>
      <c r="N2875" s="1" t="n">
        <v>4</v>
      </c>
      <c r="O2875" s="1" t="n">
        <v>25.6</v>
      </c>
      <c r="P2875" s="0" t="s">
        <v>3222</v>
      </c>
    </row>
    <row r="2876" customFormat="false" ht="15" hidden="false" customHeight="true" outlineLevel="0" collapsed="false">
      <c r="A2876" s="1" t="n">
        <v>3</v>
      </c>
      <c r="B2876" s="18" t="n">
        <v>46197</v>
      </c>
      <c r="C2876" s="1" t="n">
        <v>171</v>
      </c>
      <c r="D2876" s="1" t="s">
        <v>3455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4584</v>
      </c>
      <c r="N2876" s="1" t="n">
        <v>2</v>
      </c>
      <c r="O2876" s="1" t="n">
        <v>21.36</v>
      </c>
      <c r="P2876" s="0" t="s">
        <v>3457</v>
      </c>
    </row>
    <row r="2877" customFormat="false" ht="15" hidden="false" customHeight="true" outlineLevel="0" collapsed="false">
      <c r="A2877" s="1" t="n">
        <v>3</v>
      </c>
      <c r="B2877" s="18" t="n">
        <v>46197</v>
      </c>
      <c r="C2877" s="1" t="n">
        <v>171</v>
      </c>
      <c r="D2877" s="1" t="s">
        <v>3455</v>
      </c>
      <c r="E2877" s="1" t="n">
        <v>1955</v>
      </c>
      <c r="F2877" s="1" t="s">
        <v>3094</v>
      </c>
      <c r="I2877" s="1" t="n">
        <v>45639</v>
      </c>
      <c r="J2877" s="1" t="n">
        <v>45154</v>
      </c>
      <c r="K2877" s="1" t="n">
        <v>2246390</v>
      </c>
      <c r="L2877" s="1" t="s">
        <v>4444</v>
      </c>
      <c r="N2877" s="1" t="n">
        <v>67</v>
      </c>
      <c r="O2877" s="1" t="n">
        <v>65.76</v>
      </c>
      <c r="P2877" s="0" t="s">
        <v>3457</v>
      </c>
    </row>
    <row r="2878" customFormat="false" ht="15" hidden="false" customHeight="true" outlineLevel="0" collapsed="false">
      <c r="A2878" s="1" t="n">
        <v>3</v>
      </c>
      <c r="B2878" s="18" t="n">
        <v>46197</v>
      </c>
      <c r="C2878" s="1" t="n">
        <v>171</v>
      </c>
      <c r="D2878" s="1" t="s">
        <v>3455</v>
      </c>
      <c r="E2878" s="1" t="n">
        <v>1955</v>
      </c>
      <c r="F2878" s="1" t="s">
        <v>3094</v>
      </c>
      <c r="I2878" s="1" t="n">
        <v>45639</v>
      </c>
      <c r="J2878" s="1" t="n">
        <v>45155</v>
      </c>
      <c r="K2878" s="1" t="n">
        <v>2246406</v>
      </c>
      <c r="L2878" s="1" t="s">
        <v>4445</v>
      </c>
      <c r="N2878" s="1" t="n">
        <v>145</v>
      </c>
      <c r="O2878" s="1" t="n">
        <v>142.83</v>
      </c>
      <c r="P2878" s="0" t="s">
        <v>3457</v>
      </c>
    </row>
    <row r="2879" customFormat="false" ht="15" hidden="false" customHeight="true" outlineLevel="0" collapsed="false">
      <c r="A2879" s="1" t="n">
        <v>3</v>
      </c>
      <c r="B2879" s="18" t="n">
        <v>46197</v>
      </c>
      <c r="C2879" s="1" t="n">
        <v>171</v>
      </c>
      <c r="D2879" s="1" t="s">
        <v>3455</v>
      </c>
      <c r="E2879" s="1" t="n">
        <v>1955</v>
      </c>
      <c r="F2879" s="1" t="s">
        <v>3094</v>
      </c>
      <c r="I2879" s="1" t="n">
        <v>45670</v>
      </c>
      <c r="J2879" s="1" t="n">
        <v>45153</v>
      </c>
      <c r="K2879" s="1" t="n">
        <v>7899403713715</v>
      </c>
      <c r="L2879" s="1" t="s">
        <v>4443</v>
      </c>
      <c r="N2879" s="1" t="n">
        <v>20</v>
      </c>
      <c r="O2879" s="1" t="n">
        <v>19.7</v>
      </c>
      <c r="P2879" s="0" t="s">
        <v>3457</v>
      </c>
    </row>
    <row r="2880" customFormat="false" ht="15" hidden="false" customHeight="true" outlineLevel="0" collapsed="false">
      <c r="A2880" s="1" t="n">
        <v>3</v>
      </c>
      <c r="B2880" s="18" t="n">
        <v>46197</v>
      </c>
      <c r="C2880" s="1" t="n">
        <v>171</v>
      </c>
      <c r="D2880" s="1" t="s">
        <v>3455</v>
      </c>
      <c r="E2880" s="1" t="n">
        <v>1955</v>
      </c>
      <c r="F2880" s="1" t="s">
        <v>3094</v>
      </c>
      <c r="I2880" s="1" t="n">
        <v>45670</v>
      </c>
      <c r="J2880" s="1" t="n">
        <v>45154</v>
      </c>
      <c r="K2880" s="1" t="n">
        <v>2246390</v>
      </c>
      <c r="L2880" s="1" t="s">
        <v>4444</v>
      </c>
      <c r="N2880" s="1" t="n">
        <v>122</v>
      </c>
      <c r="O2880" s="1" t="n">
        <v>119.74</v>
      </c>
      <c r="P2880" s="0" t="s">
        <v>3457</v>
      </c>
    </row>
    <row r="2881" customFormat="false" ht="15" hidden="false" customHeight="true" outlineLevel="0" collapsed="false">
      <c r="A2881" s="1" t="n">
        <v>3</v>
      </c>
      <c r="B2881" s="18" t="n">
        <v>46197</v>
      </c>
      <c r="C2881" s="1" t="n">
        <v>171</v>
      </c>
      <c r="D2881" s="1" t="s">
        <v>3455</v>
      </c>
      <c r="E2881" s="1" t="n">
        <v>1955</v>
      </c>
      <c r="F2881" s="1" t="s">
        <v>3094</v>
      </c>
      <c r="I2881" s="1" t="n">
        <v>45670</v>
      </c>
      <c r="J2881" s="1" t="n">
        <v>45155</v>
      </c>
      <c r="K2881" s="1" t="n">
        <v>2246406</v>
      </c>
      <c r="L2881" s="1" t="s">
        <v>4445</v>
      </c>
      <c r="N2881" s="1" t="n">
        <v>115</v>
      </c>
      <c r="O2881" s="1" t="n">
        <v>113.28</v>
      </c>
      <c r="P2881" s="0" t="s">
        <v>3457</v>
      </c>
    </row>
    <row r="2882" customFormat="false" ht="15" hidden="false" customHeight="true" outlineLevel="0" collapsed="false">
      <c r="A2882" s="1" t="n">
        <v>3</v>
      </c>
      <c r="B2882" s="18" t="n">
        <v>46197</v>
      </c>
      <c r="C2882" s="1" t="n">
        <v>171</v>
      </c>
      <c r="D2882" s="1" t="s">
        <v>3455</v>
      </c>
      <c r="E2882" s="1" t="n">
        <v>1955</v>
      </c>
      <c r="F2882" s="1" t="s">
        <v>3094</v>
      </c>
      <c r="I2882" s="1" t="n">
        <v>45743</v>
      </c>
      <c r="J2882" s="1" t="n">
        <v>45154</v>
      </c>
      <c r="K2882" s="1" t="n">
        <v>2246390</v>
      </c>
      <c r="L2882" s="1" t="s">
        <v>4444</v>
      </c>
      <c r="N2882" s="1" t="n">
        <v>302</v>
      </c>
      <c r="O2882" s="1" t="n">
        <v>296.41</v>
      </c>
      <c r="P2882" s="0" t="s">
        <v>3457</v>
      </c>
    </row>
    <row r="2883" customFormat="false" ht="15" hidden="false" customHeight="true" outlineLevel="0" collapsed="false">
      <c r="A2883" s="1" t="n">
        <v>3</v>
      </c>
      <c r="B2883" s="18" t="n">
        <v>46197</v>
      </c>
      <c r="C2883" s="1" t="n">
        <v>171</v>
      </c>
      <c r="D2883" s="1" t="s">
        <v>3455</v>
      </c>
      <c r="E2883" s="1" t="n">
        <v>1955</v>
      </c>
      <c r="F2883" s="1" t="s">
        <v>3094</v>
      </c>
      <c r="I2883" s="1" t="n">
        <v>45743</v>
      </c>
      <c r="J2883" s="1" t="n">
        <v>45155</v>
      </c>
      <c r="K2883" s="1" t="n">
        <v>2246406</v>
      </c>
      <c r="L2883" s="1" t="s">
        <v>4445</v>
      </c>
      <c r="N2883" s="1" t="n">
        <v>130</v>
      </c>
      <c r="O2883" s="1" t="n">
        <v>128.05</v>
      </c>
      <c r="P2883" s="0" t="s">
        <v>3457</v>
      </c>
    </row>
    <row r="2884" customFormat="false" ht="15" hidden="false" customHeight="true" outlineLevel="0" collapsed="false">
      <c r="A2884" s="1" t="n">
        <v>3</v>
      </c>
      <c r="B2884" s="18" t="n">
        <v>46197</v>
      </c>
      <c r="C2884" s="1" t="n">
        <v>171</v>
      </c>
      <c r="D2884" s="1" t="s">
        <v>3455</v>
      </c>
      <c r="E2884" s="1" t="n">
        <v>1955</v>
      </c>
      <c r="F2884" s="1" t="s">
        <v>3094</v>
      </c>
      <c r="I2884" s="1" t="n">
        <v>45841</v>
      </c>
      <c r="J2884" s="1" t="n">
        <v>45153</v>
      </c>
      <c r="K2884" s="1" t="n">
        <v>7899403713715</v>
      </c>
      <c r="L2884" s="1" t="s">
        <v>4443</v>
      </c>
      <c r="N2884" s="1" t="n">
        <v>50</v>
      </c>
      <c r="O2884" s="1" t="n">
        <v>49.25</v>
      </c>
      <c r="P2884" s="0" t="s">
        <v>3457</v>
      </c>
    </row>
    <row r="2885" customFormat="false" ht="15" hidden="false" customHeight="true" outlineLevel="0" collapsed="false">
      <c r="A2885" s="1" t="n">
        <v>3</v>
      </c>
      <c r="B2885" s="18" t="n">
        <v>46197</v>
      </c>
      <c r="C2885" s="1" t="n">
        <v>171</v>
      </c>
      <c r="D2885" s="1" t="s">
        <v>3455</v>
      </c>
      <c r="E2885" s="1" t="n">
        <v>1955</v>
      </c>
      <c r="F2885" s="1" t="s">
        <v>3094</v>
      </c>
      <c r="I2885" s="1" t="n">
        <v>45841</v>
      </c>
      <c r="J2885" s="1" t="n">
        <v>45154</v>
      </c>
      <c r="K2885" s="1" t="n">
        <v>2246390</v>
      </c>
      <c r="L2885" s="1" t="s">
        <v>4444</v>
      </c>
      <c r="N2885" s="1" t="n">
        <v>227</v>
      </c>
      <c r="O2885" s="1" t="n">
        <v>222.8</v>
      </c>
      <c r="P2885" s="0" t="s">
        <v>3457</v>
      </c>
    </row>
    <row r="2886" customFormat="false" ht="15" hidden="false" customHeight="true" outlineLevel="0" collapsed="false">
      <c r="A2886" s="1" t="n">
        <v>3</v>
      </c>
      <c r="B2886" s="18" t="n">
        <v>46197</v>
      </c>
      <c r="C2886" s="1" t="n">
        <v>171</v>
      </c>
      <c r="D2886" s="1" t="s">
        <v>3455</v>
      </c>
      <c r="E2886" s="1" t="n">
        <v>1955</v>
      </c>
      <c r="F2886" s="1" t="s">
        <v>3094</v>
      </c>
      <c r="I2886" s="1" t="n">
        <v>45841</v>
      </c>
      <c r="J2886" s="1" t="n">
        <v>45155</v>
      </c>
      <c r="K2886" s="1" t="n">
        <v>2246406</v>
      </c>
      <c r="L2886" s="1" t="s">
        <v>4445</v>
      </c>
      <c r="N2886" s="1" t="n">
        <v>160</v>
      </c>
      <c r="O2886" s="1" t="n">
        <v>157.6</v>
      </c>
      <c r="P2886" s="0" t="s">
        <v>3457</v>
      </c>
    </row>
    <row r="2887" customFormat="false" ht="15" hidden="false" customHeight="true" outlineLevel="0" collapsed="false">
      <c r="A2887" s="1" t="n">
        <v>3</v>
      </c>
      <c r="B2887" s="18" t="n">
        <v>46197</v>
      </c>
      <c r="C2887" s="1" t="n">
        <v>171</v>
      </c>
      <c r="D2887" s="1" t="s">
        <v>3455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4585</v>
      </c>
      <c r="N2887" s="1" t="n">
        <v>72</v>
      </c>
      <c r="O2887" s="1" t="n">
        <v>56.88</v>
      </c>
      <c r="P2887" s="0" t="s">
        <v>3457</v>
      </c>
    </row>
    <row r="2888" customFormat="false" ht="15" hidden="false" customHeight="true" outlineLevel="0" collapsed="false">
      <c r="A2888" s="1" t="n">
        <v>3</v>
      </c>
      <c r="B2888" s="18" t="n">
        <v>46197</v>
      </c>
      <c r="C2888" s="1" t="n">
        <v>171</v>
      </c>
      <c r="D2888" s="1" t="s">
        <v>3455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4586</v>
      </c>
      <c r="N2888" s="1" t="n">
        <v>72</v>
      </c>
      <c r="O2888" s="1" t="n">
        <v>56.88</v>
      </c>
      <c r="P2888" s="0" t="s">
        <v>3457</v>
      </c>
    </row>
    <row r="2889" customFormat="false" ht="15" hidden="false" customHeight="true" outlineLevel="0" collapsed="false">
      <c r="A2889" s="1" t="n">
        <v>3</v>
      </c>
      <c r="B2889" s="18" t="n">
        <v>46198</v>
      </c>
      <c r="C2889" s="1" t="n">
        <v>1</v>
      </c>
      <c r="D2889" s="1" t="s">
        <v>3255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4587</v>
      </c>
      <c r="N2889" s="1" t="n">
        <v>20</v>
      </c>
      <c r="O2889" s="1" t="n">
        <v>84</v>
      </c>
      <c r="P2889" s="0" t="s">
        <v>3222</v>
      </c>
    </row>
    <row r="2890" customFormat="false" ht="15" hidden="false" customHeight="true" outlineLevel="0" collapsed="false">
      <c r="A2890" s="1" t="n">
        <v>3</v>
      </c>
      <c r="B2890" s="18" t="n">
        <v>46198</v>
      </c>
      <c r="C2890" s="1" t="n">
        <v>1</v>
      </c>
      <c r="D2890" s="1" t="s">
        <v>3255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4588</v>
      </c>
      <c r="N2890" s="1" t="n">
        <v>20</v>
      </c>
      <c r="O2890" s="1" t="n">
        <v>85.8</v>
      </c>
      <c r="P2890" s="0" t="s">
        <v>3222</v>
      </c>
    </row>
    <row r="2891" customFormat="false" ht="15" hidden="false" customHeight="true" outlineLevel="0" collapsed="false">
      <c r="A2891" s="1" t="n">
        <v>3</v>
      </c>
      <c r="B2891" s="18" t="n">
        <v>46198</v>
      </c>
      <c r="C2891" s="1" t="n">
        <v>1</v>
      </c>
      <c r="D2891" s="1" t="s">
        <v>3255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4589</v>
      </c>
      <c r="N2891" s="1" t="n">
        <v>30</v>
      </c>
      <c r="O2891" s="1" t="n">
        <v>51</v>
      </c>
      <c r="P2891" s="0" t="s">
        <v>3222</v>
      </c>
    </row>
    <row r="2892" customFormat="false" ht="15" hidden="false" customHeight="true" outlineLevel="0" collapsed="false">
      <c r="A2892" s="1" t="n">
        <v>3</v>
      </c>
      <c r="B2892" s="18" t="n">
        <v>46198</v>
      </c>
      <c r="C2892" s="1" t="n">
        <v>1</v>
      </c>
      <c r="D2892" s="1" t="s">
        <v>3255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4590</v>
      </c>
      <c r="N2892" s="1" t="n">
        <v>30</v>
      </c>
      <c r="O2892" s="1" t="n">
        <v>51</v>
      </c>
      <c r="P2892" s="0" t="s">
        <v>3222</v>
      </c>
    </row>
    <row r="2893" customFormat="false" ht="15" hidden="false" customHeight="true" outlineLevel="0" collapsed="false">
      <c r="A2893" s="1" t="n">
        <v>3</v>
      </c>
      <c r="B2893" s="18" t="n">
        <v>46198</v>
      </c>
      <c r="C2893" s="1" t="n">
        <v>1</v>
      </c>
      <c r="D2893" s="1" t="s">
        <v>3255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4591</v>
      </c>
      <c r="N2893" s="1" t="n">
        <v>30</v>
      </c>
      <c r="O2893" s="1" t="n">
        <v>51</v>
      </c>
      <c r="P2893" s="0" t="s">
        <v>3222</v>
      </c>
    </row>
    <row r="2894" customFormat="false" ht="15" hidden="false" customHeight="true" outlineLevel="0" collapsed="false">
      <c r="A2894" s="1" t="n">
        <v>3</v>
      </c>
      <c r="B2894" s="18" t="n">
        <v>46198</v>
      </c>
      <c r="C2894" s="1" t="n">
        <v>1</v>
      </c>
      <c r="D2894" s="1" t="s">
        <v>3255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4592</v>
      </c>
      <c r="N2894" s="1" t="n">
        <v>60</v>
      </c>
      <c r="O2894" s="1" t="n">
        <v>66</v>
      </c>
      <c r="P2894" s="0" t="s">
        <v>3222</v>
      </c>
    </row>
    <row r="2895" customFormat="false" ht="15" hidden="false" customHeight="true" outlineLevel="0" collapsed="false">
      <c r="A2895" s="1" t="n">
        <v>3</v>
      </c>
      <c r="B2895" s="18" t="n">
        <v>46198</v>
      </c>
      <c r="C2895" s="1" t="n">
        <v>1</v>
      </c>
      <c r="D2895" s="1" t="s">
        <v>3255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4593</v>
      </c>
      <c r="N2895" s="1" t="n">
        <v>30</v>
      </c>
      <c r="O2895" s="1" t="n">
        <v>45</v>
      </c>
      <c r="P2895" s="0" t="s">
        <v>3222</v>
      </c>
    </row>
    <row r="2896" customFormat="false" ht="15" hidden="false" customHeight="true" outlineLevel="0" collapsed="false">
      <c r="A2896" s="1" t="n">
        <v>3</v>
      </c>
      <c r="B2896" s="18" t="n">
        <v>46198</v>
      </c>
      <c r="C2896" s="1" t="n">
        <v>1</v>
      </c>
      <c r="D2896" s="1" t="s">
        <v>3255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4594</v>
      </c>
      <c r="N2896" s="1" t="n">
        <v>30</v>
      </c>
      <c r="O2896" s="1" t="n">
        <v>66</v>
      </c>
      <c r="P2896" s="0" t="s">
        <v>3222</v>
      </c>
    </row>
    <row r="2897" customFormat="false" ht="15" hidden="false" customHeight="true" outlineLevel="0" collapsed="false">
      <c r="A2897" s="1" t="n">
        <v>3</v>
      </c>
      <c r="B2897" s="18" t="n">
        <v>46198</v>
      </c>
      <c r="C2897" s="1" t="n">
        <v>1</v>
      </c>
      <c r="D2897" s="1" t="s">
        <v>3255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4595</v>
      </c>
      <c r="N2897" s="1" t="n">
        <v>90</v>
      </c>
      <c r="O2897" s="1" t="n">
        <v>108</v>
      </c>
      <c r="P2897" s="0" t="s">
        <v>3222</v>
      </c>
    </row>
    <row r="2898" customFormat="false" ht="15" hidden="false" customHeight="true" outlineLevel="0" collapsed="false">
      <c r="A2898" s="1" t="n">
        <v>3</v>
      </c>
      <c r="B2898" s="18" t="n">
        <v>46198</v>
      </c>
      <c r="C2898" s="1" t="n">
        <v>1</v>
      </c>
      <c r="D2898" s="1" t="s">
        <v>3255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4596</v>
      </c>
      <c r="N2898" s="1" t="n">
        <v>30</v>
      </c>
      <c r="O2898" s="1" t="n">
        <v>66</v>
      </c>
      <c r="P2898" s="0" t="s">
        <v>3222</v>
      </c>
    </row>
    <row r="2899" customFormat="false" ht="15" hidden="false" customHeight="true" outlineLevel="0" collapsed="false">
      <c r="A2899" s="1" t="n">
        <v>3</v>
      </c>
      <c r="B2899" s="18" t="n">
        <v>46198</v>
      </c>
      <c r="C2899" s="1" t="n">
        <v>1</v>
      </c>
      <c r="D2899" s="1" t="s">
        <v>3255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4597</v>
      </c>
      <c r="N2899" s="1" t="n">
        <v>30</v>
      </c>
      <c r="O2899" s="1" t="n">
        <v>48</v>
      </c>
      <c r="P2899" s="0" t="s">
        <v>3222</v>
      </c>
    </row>
    <row r="2900" customFormat="false" ht="15" hidden="false" customHeight="true" outlineLevel="0" collapsed="false">
      <c r="A2900" s="1" t="n">
        <v>3</v>
      </c>
      <c r="B2900" s="18" t="n">
        <v>46198</v>
      </c>
      <c r="C2900" s="1" t="n">
        <v>1</v>
      </c>
      <c r="D2900" s="1" t="s">
        <v>3255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4598</v>
      </c>
      <c r="N2900" s="1" t="n">
        <v>30</v>
      </c>
      <c r="O2900" s="1" t="n">
        <v>57</v>
      </c>
      <c r="P2900" s="0" t="s">
        <v>3222</v>
      </c>
    </row>
    <row r="2901" customFormat="false" ht="15" hidden="false" customHeight="true" outlineLevel="0" collapsed="false">
      <c r="A2901" s="1" t="n">
        <v>3</v>
      </c>
      <c r="B2901" s="18" t="n">
        <v>46198</v>
      </c>
      <c r="C2901" s="1" t="n">
        <v>1</v>
      </c>
      <c r="D2901" s="1" t="s">
        <v>3255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4599</v>
      </c>
      <c r="N2901" s="1" t="n">
        <v>30</v>
      </c>
      <c r="O2901" s="1" t="n">
        <v>51</v>
      </c>
      <c r="P2901" s="0" t="s">
        <v>3222</v>
      </c>
    </row>
    <row r="2902" customFormat="false" ht="15" hidden="false" customHeight="true" outlineLevel="0" collapsed="false">
      <c r="A2902" s="1" t="n">
        <v>3</v>
      </c>
      <c r="B2902" s="18" t="n">
        <v>46198</v>
      </c>
      <c r="C2902" s="1" t="n">
        <v>1</v>
      </c>
      <c r="D2902" s="1" t="s">
        <v>3255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4600</v>
      </c>
      <c r="N2902" s="1" t="n">
        <v>30</v>
      </c>
      <c r="O2902" s="1" t="n">
        <v>57</v>
      </c>
      <c r="P2902" s="0" t="s">
        <v>3222</v>
      </c>
    </row>
    <row r="2903" customFormat="false" ht="15" hidden="false" customHeight="true" outlineLevel="0" collapsed="false">
      <c r="A2903" s="1" t="n">
        <v>3</v>
      </c>
      <c r="B2903" s="18" t="n">
        <v>46198</v>
      </c>
      <c r="C2903" s="1" t="n">
        <v>1</v>
      </c>
      <c r="D2903" s="1" t="s">
        <v>3255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4601</v>
      </c>
      <c r="N2903" s="1" t="n">
        <v>30</v>
      </c>
      <c r="O2903" s="1" t="n">
        <v>51</v>
      </c>
      <c r="P2903" s="0" t="s">
        <v>3222</v>
      </c>
    </row>
    <row r="2904" customFormat="false" ht="15" hidden="false" customHeight="true" outlineLevel="0" collapsed="false">
      <c r="A2904" s="1" t="n">
        <v>3</v>
      </c>
      <c r="B2904" s="18" t="n">
        <v>46198</v>
      </c>
      <c r="C2904" s="1" t="n">
        <v>1</v>
      </c>
      <c r="D2904" s="1" t="s">
        <v>3255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4602</v>
      </c>
      <c r="N2904" s="1" t="n">
        <v>30</v>
      </c>
      <c r="O2904" s="1" t="n">
        <v>57</v>
      </c>
      <c r="P2904" s="0" t="s">
        <v>3222</v>
      </c>
    </row>
    <row r="2905" customFormat="false" ht="15" hidden="false" customHeight="true" outlineLevel="0" collapsed="false">
      <c r="A2905" s="1" t="n">
        <v>3</v>
      </c>
      <c r="B2905" s="18" t="n">
        <v>46198</v>
      </c>
      <c r="C2905" s="1" t="n">
        <v>1</v>
      </c>
      <c r="D2905" s="1" t="s">
        <v>3255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4603</v>
      </c>
      <c r="N2905" s="1" t="n">
        <v>30</v>
      </c>
      <c r="O2905" s="1" t="n">
        <v>45</v>
      </c>
      <c r="P2905" s="0" t="s">
        <v>3222</v>
      </c>
    </row>
    <row r="2906" customFormat="false" ht="15" hidden="false" customHeight="true" outlineLevel="0" collapsed="false">
      <c r="A2906" s="1" t="n">
        <v>3</v>
      </c>
      <c r="B2906" s="18" t="n">
        <v>46198</v>
      </c>
      <c r="C2906" s="1" t="n">
        <v>1</v>
      </c>
      <c r="D2906" s="1" t="s">
        <v>3255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4604</v>
      </c>
      <c r="N2906" s="1" t="n">
        <v>30</v>
      </c>
      <c r="O2906" s="1" t="n">
        <v>60</v>
      </c>
      <c r="P2906" s="0" t="s">
        <v>3222</v>
      </c>
    </row>
    <row r="2907" customFormat="false" ht="15" hidden="false" customHeight="true" outlineLevel="0" collapsed="false">
      <c r="A2907" s="1" t="n">
        <v>3</v>
      </c>
      <c r="B2907" s="18" t="n">
        <v>46198</v>
      </c>
      <c r="C2907" s="1" t="n">
        <v>1</v>
      </c>
      <c r="D2907" s="1" t="s">
        <v>3255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4605</v>
      </c>
      <c r="N2907" s="1" t="n">
        <v>30</v>
      </c>
      <c r="O2907" s="1" t="n">
        <v>57</v>
      </c>
      <c r="P2907" s="0" t="s">
        <v>3222</v>
      </c>
    </row>
    <row r="2908" customFormat="false" ht="15" hidden="false" customHeight="true" outlineLevel="0" collapsed="false">
      <c r="A2908" s="1" t="n">
        <v>3</v>
      </c>
      <c r="B2908" s="18" t="n">
        <v>46198</v>
      </c>
      <c r="C2908" s="1" t="n">
        <v>1</v>
      </c>
      <c r="D2908" s="1" t="s">
        <v>3255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4606</v>
      </c>
      <c r="N2908" s="1" t="n">
        <v>30</v>
      </c>
      <c r="O2908" s="1" t="n">
        <v>69</v>
      </c>
      <c r="P2908" s="0" t="s">
        <v>3222</v>
      </c>
    </row>
    <row r="2909" customFormat="false" ht="15" hidden="false" customHeight="true" outlineLevel="0" collapsed="false">
      <c r="A2909" s="1" t="n">
        <v>3</v>
      </c>
      <c r="B2909" s="18" t="n">
        <v>46198</v>
      </c>
      <c r="C2909" s="1" t="n">
        <v>1</v>
      </c>
      <c r="D2909" s="1" t="s">
        <v>3255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4607</v>
      </c>
      <c r="N2909" s="1" t="n">
        <v>30</v>
      </c>
      <c r="O2909" s="1" t="n">
        <v>54</v>
      </c>
      <c r="P2909" s="0" t="s">
        <v>3222</v>
      </c>
    </row>
    <row r="2910" customFormat="false" ht="15" hidden="false" customHeight="true" outlineLevel="0" collapsed="false">
      <c r="A2910" s="1" t="n">
        <v>3</v>
      </c>
      <c r="B2910" s="18" t="n">
        <v>46198</v>
      </c>
      <c r="C2910" s="1" t="n">
        <v>1</v>
      </c>
      <c r="D2910" s="1" t="s">
        <v>3255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3278</v>
      </c>
      <c r="N2910" s="1" t="n">
        <v>8</v>
      </c>
      <c r="O2910" s="1" t="n">
        <v>40.8</v>
      </c>
      <c r="P2910" s="0" t="s">
        <v>3222</v>
      </c>
    </row>
    <row r="2911" customFormat="false" ht="15" hidden="false" customHeight="true" outlineLevel="0" collapsed="false">
      <c r="A2911" s="1" t="n">
        <v>3</v>
      </c>
      <c r="B2911" s="18" t="n">
        <v>46198</v>
      </c>
      <c r="C2911" s="1" t="n">
        <v>1</v>
      </c>
      <c r="D2911" s="1" t="s">
        <v>3255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3279</v>
      </c>
      <c r="N2911" s="1" t="n">
        <v>5</v>
      </c>
      <c r="O2911" s="1" t="n">
        <v>22.5</v>
      </c>
      <c r="P2911" s="0" t="s">
        <v>3222</v>
      </c>
    </row>
    <row r="2912" customFormat="false" ht="15" hidden="false" customHeight="true" outlineLevel="0" collapsed="false">
      <c r="A2912" s="1" t="n">
        <v>3</v>
      </c>
      <c r="B2912" s="18" t="n">
        <v>46198</v>
      </c>
      <c r="C2912" s="1" t="n">
        <v>1</v>
      </c>
      <c r="D2912" s="1" t="s">
        <v>3255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3280</v>
      </c>
      <c r="N2912" s="1" t="n">
        <v>5</v>
      </c>
      <c r="O2912" s="1" t="n">
        <v>24</v>
      </c>
      <c r="P2912" s="0" t="s">
        <v>3222</v>
      </c>
    </row>
    <row r="2913" customFormat="false" ht="15" hidden="false" customHeight="true" outlineLevel="0" collapsed="false">
      <c r="A2913" s="1" t="n">
        <v>3</v>
      </c>
      <c r="B2913" s="18" t="n">
        <v>46198</v>
      </c>
      <c r="C2913" s="1" t="n">
        <v>1</v>
      </c>
      <c r="D2913" s="1" t="s">
        <v>3255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3282</v>
      </c>
      <c r="N2913" s="1" t="n">
        <v>55</v>
      </c>
      <c r="O2913" s="1" t="n">
        <v>319</v>
      </c>
      <c r="P2913" s="0" t="s">
        <v>3222</v>
      </c>
    </row>
    <row r="2914" customFormat="false" ht="15" hidden="false" customHeight="true" outlineLevel="0" collapsed="false">
      <c r="A2914" s="1" t="n">
        <v>3</v>
      </c>
      <c r="B2914" s="18" t="n">
        <v>46198</v>
      </c>
      <c r="C2914" s="1" t="n">
        <v>1</v>
      </c>
      <c r="D2914" s="1" t="s">
        <v>3255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3638</v>
      </c>
      <c r="N2914" s="1" t="n">
        <v>2</v>
      </c>
      <c r="O2914" s="1" t="n">
        <v>39.86</v>
      </c>
      <c r="P2914" s="0" t="s">
        <v>3222</v>
      </c>
    </row>
    <row r="2915" customFormat="false" ht="15" hidden="false" customHeight="true" outlineLevel="0" collapsed="false">
      <c r="A2915" s="1" t="n">
        <v>3</v>
      </c>
      <c r="B2915" s="18" t="n">
        <v>46198</v>
      </c>
      <c r="C2915" s="1" t="n">
        <v>1</v>
      </c>
      <c r="D2915" s="1" t="s">
        <v>3255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3319</v>
      </c>
      <c r="N2915" s="1" t="n">
        <v>2</v>
      </c>
      <c r="O2915" s="1" t="n">
        <v>39.86</v>
      </c>
      <c r="P2915" s="0" t="s">
        <v>3222</v>
      </c>
    </row>
    <row r="2916" customFormat="false" ht="15" hidden="false" customHeight="true" outlineLevel="0" collapsed="false">
      <c r="A2916" s="1" t="n">
        <v>3</v>
      </c>
      <c r="B2916" s="18" t="n">
        <v>46198</v>
      </c>
      <c r="C2916" s="1" t="n">
        <v>1</v>
      </c>
      <c r="D2916" s="1" t="s">
        <v>3255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3320</v>
      </c>
      <c r="N2916" s="1" t="n">
        <v>2</v>
      </c>
      <c r="O2916" s="1" t="n">
        <v>39.86</v>
      </c>
      <c r="P2916" s="0" t="s">
        <v>3222</v>
      </c>
    </row>
    <row r="2917" customFormat="false" ht="15" hidden="false" customHeight="true" outlineLevel="0" collapsed="false">
      <c r="A2917" s="1" t="n">
        <v>3</v>
      </c>
      <c r="B2917" s="18" t="n">
        <v>46198</v>
      </c>
      <c r="C2917" s="1" t="n">
        <v>1</v>
      </c>
      <c r="D2917" s="1" t="s">
        <v>3255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3641</v>
      </c>
      <c r="N2917" s="1" t="n">
        <v>2</v>
      </c>
      <c r="O2917" s="1" t="n">
        <v>39.86</v>
      </c>
      <c r="P2917" s="0" t="s">
        <v>3222</v>
      </c>
    </row>
    <row r="2918" customFormat="false" ht="15" hidden="false" customHeight="true" outlineLevel="0" collapsed="false">
      <c r="A2918" s="1" t="n">
        <v>3</v>
      </c>
      <c r="B2918" s="18" t="n">
        <v>46198</v>
      </c>
      <c r="C2918" s="1" t="n">
        <v>1</v>
      </c>
      <c r="D2918" s="1" t="s">
        <v>3255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3320</v>
      </c>
      <c r="N2918" s="1" t="n">
        <v>2</v>
      </c>
      <c r="O2918" s="1" t="n">
        <v>39.86</v>
      </c>
      <c r="P2918" s="0" t="s">
        <v>3222</v>
      </c>
    </row>
    <row r="2919" customFormat="false" ht="15" hidden="false" customHeight="true" outlineLevel="0" collapsed="false">
      <c r="A2919" s="1" t="n">
        <v>3</v>
      </c>
      <c r="B2919" s="18" t="n">
        <v>46198</v>
      </c>
      <c r="C2919" s="1" t="n">
        <v>1</v>
      </c>
      <c r="D2919" s="1" t="s">
        <v>3255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3643</v>
      </c>
      <c r="N2919" s="1" t="n">
        <v>4</v>
      </c>
      <c r="O2919" s="1" t="n">
        <v>50.35</v>
      </c>
      <c r="P2919" s="0" t="s">
        <v>3222</v>
      </c>
    </row>
    <row r="2920" customFormat="false" ht="15" hidden="false" customHeight="true" outlineLevel="0" collapsed="false">
      <c r="A2920" s="1" t="n">
        <v>3</v>
      </c>
      <c r="B2920" s="18" t="n">
        <v>46198</v>
      </c>
      <c r="C2920" s="1" t="n">
        <v>1</v>
      </c>
      <c r="D2920" s="1" t="s">
        <v>3255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4608</v>
      </c>
      <c r="N2920" s="1" t="n">
        <v>4</v>
      </c>
      <c r="O2920" s="1" t="n">
        <v>50.35</v>
      </c>
      <c r="P2920" s="0" t="s">
        <v>3222</v>
      </c>
    </row>
    <row r="2921" customFormat="false" ht="15" hidden="false" customHeight="true" outlineLevel="0" collapsed="false">
      <c r="A2921" s="1" t="n">
        <v>3</v>
      </c>
      <c r="B2921" s="18" t="n">
        <v>46198</v>
      </c>
      <c r="C2921" s="1" t="n">
        <v>1</v>
      </c>
      <c r="D2921" s="1" t="s">
        <v>3255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3644</v>
      </c>
      <c r="N2921" s="1" t="n">
        <v>4</v>
      </c>
      <c r="O2921" s="1" t="n">
        <v>50.35</v>
      </c>
      <c r="P2921" s="0" t="s">
        <v>3222</v>
      </c>
    </row>
    <row r="2922" customFormat="false" ht="15" hidden="false" customHeight="true" outlineLevel="0" collapsed="false">
      <c r="A2922" s="1" t="n">
        <v>3</v>
      </c>
      <c r="B2922" s="18" t="n">
        <v>46198</v>
      </c>
      <c r="C2922" s="1" t="n">
        <v>1</v>
      </c>
      <c r="D2922" s="1" t="s">
        <v>3255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3646</v>
      </c>
      <c r="N2922" s="1" t="n">
        <v>2</v>
      </c>
      <c r="O2922" s="1" t="n">
        <v>39.86</v>
      </c>
      <c r="P2922" s="0" t="s">
        <v>3222</v>
      </c>
    </row>
    <row r="2923" customFormat="false" ht="15" hidden="false" customHeight="true" outlineLevel="0" collapsed="false">
      <c r="A2923" s="1" t="n">
        <v>3</v>
      </c>
      <c r="B2923" s="18" t="n">
        <v>46198</v>
      </c>
      <c r="C2923" s="1" t="n">
        <v>1</v>
      </c>
      <c r="D2923" s="1" t="s">
        <v>3255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3325</v>
      </c>
      <c r="N2923" s="1" t="n">
        <v>2</v>
      </c>
      <c r="O2923" s="1" t="n">
        <v>39.86</v>
      </c>
      <c r="P2923" s="0" t="s">
        <v>3222</v>
      </c>
    </row>
    <row r="2924" customFormat="false" ht="15" hidden="false" customHeight="true" outlineLevel="0" collapsed="false">
      <c r="A2924" s="1" t="n">
        <v>3</v>
      </c>
      <c r="B2924" s="18" t="n">
        <v>46198</v>
      </c>
      <c r="C2924" s="1" t="n">
        <v>1</v>
      </c>
      <c r="D2924" s="1" t="s">
        <v>3255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3327</v>
      </c>
      <c r="N2924" s="1" t="n">
        <v>2</v>
      </c>
      <c r="O2924" s="1" t="n">
        <v>39.86</v>
      </c>
      <c r="P2924" s="0" t="s">
        <v>3222</v>
      </c>
    </row>
    <row r="2925" customFormat="false" ht="15" hidden="false" customHeight="true" outlineLevel="0" collapsed="false">
      <c r="A2925" s="1" t="n">
        <v>3</v>
      </c>
      <c r="B2925" s="18" t="n">
        <v>46198</v>
      </c>
      <c r="C2925" s="1" t="n">
        <v>1</v>
      </c>
      <c r="D2925" s="1" t="s">
        <v>3255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3404</v>
      </c>
      <c r="N2925" s="1" t="n">
        <v>6</v>
      </c>
      <c r="O2925" s="1" t="n">
        <v>51.6</v>
      </c>
      <c r="P2925" s="0" t="s">
        <v>3222</v>
      </c>
    </row>
    <row r="2926" customFormat="false" ht="15" hidden="false" customHeight="true" outlineLevel="0" collapsed="false">
      <c r="A2926" s="1" t="n">
        <v>3</v>
      </c>
      <c r="B2926" s="18" t="n">
        <v>46198</v>
      </c>
      <c r="C2926" s="1" t="n">
        <v>1</v>
      </c>
      <c r="D2926" s="1" t="s">
        <v>3255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3405</v>
      </c>
      <c r="N2926" s="1" t="n">
        <v>10</v>
      </c>
      <c r="O2926" s="1" t="n">
        <v>106.7</v>
      </c>
      <c r="P2926" s="0" t="s">
        <v>3222</v>
      </c>
    </row>
    <row r="2927" customFormat="false" ht="15" hidden="false" customHeight="true" outlineLevel="0" collapsed="false">
      <c r="A2927" s="1" t="n">
        <v>3</v>
      </c>
      <c r="B2927" s="18" t="n">
        <v>46198</v>
      </c>
      <c r="C2927" s="1" t="n">
        <v>1</v>
      </c>
      <c r="D2927" s="1" t="s">
        <v>3255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3406</v>
      </c>
      <c r="N2927" s="1" t="n">
        <v>12</v>
      </c>
      <c r="O2927" s="1" t="n">
        <v>82.32</v>
      </c>
      <c r="P2927" s="0" t="s">
        <v>3222</v>
      </c>
    </row>
    <row r="2928" customFormat="false" ht="15" hidden="false" customHeight="true" outlineLevel="0" collapsed="false">
      <c r="A2928" s="1" t="n">
        <v>3</v>
      </c>
      <c r="B2928" s="18" t="n">
        <v>46198</v>
      </c>
      <c r="C2928" s="1" t="n">
        <v>1</v>
      </c>
      <c r="D2928" s="1" t="s">
        <v>3255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3407</v>
      </c>
      <c r="N2928" s="1" t="n">
        <v>8</v>
      </c>
      <c r="O2928" s="1" t="n">
        <v>109.6</v>
      </c>
      <c r="P2928" s="0" t="s">
        <v>3222</v>
      </c>
    </row>
    <row r="2929" customFormat="false" ht="15" hidden="false" customHeight="true" outlineLevel="0" collapsed="false">
      <c r="A2929" s="1" t="n">
        <v>3</v>
      </c>
      <c r="B2929" s="18" t="n">
        <v>46198</v>
      </c>
      <c r="C2929" s="1" t="n">
        <v>1</v>
      </c>
      <c r="D2929" s="1" t="s">
        <v>3255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3408</v>
      </c>
      <c r="N2929" s="1" t="n">
        <v>8</v>
      </c>
      <c r="O2929" s="1" t="n">
        <v>100.48</v>
      </c>
      <c r="P2929" s="0" t="s">
        <v>3222</v>
      </c>
    </row>
    <row r="2930" customFormat="false" ht="15" hidden="false" customHeight="true" outlineLevel="0" collapsed="false">
      <c r="A2930" s="1" t="n">
        <v>3</v>
      </c>
      <c r="B2930" s="18" t="n">
        <v>46198</v>
      </c>
      <c r="C2930" s="1" t="n">
        <v>1</v>
      </c>
      <c r="D2930" s="1" t="s">
        <v>3255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3409</v>
      </c>
      <c r="N2930" s="1" t="n">
        <v>4</v>
      </c>
      <c r="O2930" s="1" t="n">
        <v>50.24</v>
      </c>
      <c r="P2930" s="0" t="s">
        <v>3222</v>
      </c>
    </row>
    <row r="2931" customFormat="false" ht="15" hidden="false" customHeight="true" outlineLevel="0" collapsed="false">
      <c r="A2931" s="1" t="n">
        <v>3</v>
      </c>
      <c r="B2931" s="18" t="n">
        <v>46198</v>
      </c>
      <c r="C2931" s="1" t="n">
        <v>1</v>
      </c>
      <c r="D2931" s="1" t="s">
        <v>3255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3410</v>
      </c>
      <c r="N2931" s="1" t="n">
        <v>8</v>
      </c>
      <c r="O2931" s="1" t="n">
        <v>93.12</v>
      </c>
      <c r="P2931" s="0" t="s">
        <v>3222</v>
      </c>
    </row>
    <row r="2932" customFormat="false" ht="15" hidden="false" customHeight="true" outlineLevel="0" collapsed="false">
      <c r="A2932" s="1" t="n">
        <v>3</v>
      </c>
      <c r="B2932" s="18" t="n">
        <v>46198</v>
      </c>
      <c r="C2932" s="1" t="n">
        <v>2</v>
      </c>
      <c r="D2932" s="1" t="s">
        <v>3220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3224</v>
      </c>
      <c r="N2932" s="1" t="n">
        <v>50</v>
      </c>
      <c r="O2932" s="1" t="n">
        <v>100</v>
      </c>
      <c r="P2932" s="0" t="s">
        <v>3222</v>
      </c>
    </row>
    <row r="2933" customFormat="false" ht="15" hidden="false" customHeight="true" outlineLevel="0" collapsed="false">
      <c r="A2933" s="1" t="n">
        <v>3</v>
      </c>
      <c r="B2933" s="18" t="n">
        <v>46198</v>
      </c>
      <c r="C2933" s="1" t="n">
        <v>6</v>
      </c>
      <c r="D2933" s="1" t="s">
        <v>3227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3224</v>
      </c>
      <c r="N2933" s="1" t="n">
        <v>50</v>
      </c>
      <c r="O2933" s="1" t="n">
        <v>100</v>
      </c>
      <c r="P2933" s="0" t="s">
        <v>3222</v>
      </c>
    </row>
    <row r="2934" customFormat="false" ht="15" hidden="false" customHeight="true" outlineLevel="0" collapsed="false">
      <c r="A2934" s="1" t="n">
        <v>3</v>
      </c>
      <c r="B2934" s="18" t="n">
        <v>46198</v>
      </c>
      <c r="C2934" s="1" t="n">
        <v>11</v>
      </c>
      <c r="D2934" s="1" t="s">
        <v>3228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4609</v>
      </c>
      <c r="N2934" s="1" t="n">
        <v>48</v>
      </c>
      <c r="O2934" s="1" t="n">
        <v>359.52</v>
      </c>
      <c r="P2934" s="0" t="s">
        <v>3222</v>
      </c>
    </row>
    <row r="2935" customFormat="false" ht="15" hidden="false" customHeight="true" outlineLevel="0" collapsed="false">
      <c r="A2935" s="1" t="n">
        <v>3</v>
      </c>
      <c r="B2935" s="18" t="n">
        <v>46198</v>
      </c>
      <c r="C2935" s="1" t="n">
        <v>11</v>
      </c>
      <c r="D2935" s="1" t="s">
        <v>3228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4610</v>
      </c>
      <c r="N2935" s="1" t="n">
        <v>24</v>
      </c>
      <c r="O2935" s="1" t="n">
        <v>62.16</v>
      </c>
      <c r="P2935" s="0" t="s">
        <v>3222</v>
      </c>
    </row>
    <row r="2936" customFormat="false" ht="15" hidden="false" customHeight="true" outlineLevel="0" collapsed="false">
      <c r="A2936" s="1" t="n">
        <v>3</v>
      </c>
      <c r="B2936" s="18" t="n">
        <v>46198</v>
      </c>
      <c r="C2936" s="1" t="n">
        <v>11</v>
      </c>
      <c r="D2936" s="1" t="s">
        <v>3228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4611</v>
      </c>
      <c r="N2936" s="1" t="n">
        <v>81</v>
      </c>
      <c r="O2936" s="1" t="n">
        <v>292.92</v>
      </c>
      <c r="P2936" s="0" t="s">
        <v>3222</v>
      </c>
    </row>
    <row r="2937" customFormat="false" ht="15" hidden="false" customHeight="true" outlineLevel="0" collapsed="false">
      <c r="A2937" s="1" t="n">
        <v>3</v>
      </c>
      <c r="B2937" s="18" t="n">
        <v>46198</v>
      </c>
      <c r="C2937" s="1" t="n">
        <v>11</v>
      </c>
      <c r="D2937" s="1" t="s">
        <v>3228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4612</v>
      </c>
      <c r="N2937" s="1" t="n">
        <v>30</v>
      </c>
      <c r="O2937" s="1" t="n">
        <v>121.42</v>
      </c>
      <c r="P2937" s="0" t="s">
        <v>3222</v>
      </c>
    </row>
    <row r="2938" customFormat="false" ht="15" hidden="false" customHeight="true" outlineLevel="0" collapsed="false">
      <c r="A2938" s="1" t="n">
        <v>3</v>
      </c>
      <c r="B2938" s="18" t="n">
        <v>46198</v>
      </c>
      <c r="C2938" s="1" t="n">
        <v>11</v>
      </c>
      <c r="D2938" s="1" t="s">
        <v>3228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4613</v>
      </c>
      <c r="N2938" s="1" t="n">
        <v>24</v>
      </c>
      <c r="O2938" s="1" t="n">
        <v>103.48</v>
      </c>
      <c r="P2938" s="0" t="s">
        <v>3222</v>
      </c>
    </row>
    <row r="2939" customFormat="false" ht="15" hidden="false" customHeight="true" outlineLevel="0" collapsed="false">
      <c r="A2939" s="1" t="n">
        <v>3</v>
      </c>
      <c r="B2939" s="18" t="n">
        <v>46198</v>
      </c>
      <c r="C2939" s="1" t="n">
        <v>11</v>
      </c>
      <c r="D2939" s="1" t="s">
        <v>3228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4614</v>
      </c>
      <c r="N2939" s="1" t="n">
        <v>30</v>
      </c>
      <c r="O2939" s="1" t="n">
        <v>121.42</v>
      </c>
      <c r="P2939" s="0" t="s">
        <v>3222</v>
      </c>
    </row>
    <row r="2940" customFormat="false" ht="15" hidden="false" customHeight="true" outlineLevel="0" collapsed="false">
      <c r="A2940" s="1" t="n">
        <v>3</v>
      </c>
      <c r="B2940" s="18" t="n">
        <v>46198</v>
      </c>
      <c r="C2940" s="1" t="n">
        <v>11</v>
      </c>
      <c r="D2940" s="1" t="s">
        <v>3228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4615</v>
      </c>
      <c r="N2940" s="1" t="n">
        <v>24</v>
      </c>
      <c r="O2940" s="1" t="n">
        <v>138.96</v>
      </c>
      <c r="P2940" s="0" t="s">
        <v>3222</v>
      </c>
    </row>
    <row r="2941" customFormat="false" ht="15" hidden="false" customHeight="true" outlineLevel="0" collapsed="false">
      <c r="A2941" s="1" t="n">
        <v>3</v>
      </c>
      <c r="B2941" s="18" t="n">
        <v>46198</v>
      </c>
      <c r="C2941" s="1" t="n">
        <v>11</v>
      </c>
      <c r="D2941" s="1" t="s">
        <v>3228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4616</v>
      </c>
      <c r="N2941" s="1" t="n">
        <v>24</v>
      </c>
      <c r="O2941" s="1" t="n">
        <v>95.76</v>
      </c>
      <c r="P2941" s="0" t="s">
        <v>3222</v>
      </c>
    </row>
    <row r="2942" customFormat="false" ht="15" hidden="false" customHeight="true" outlineLevel="0" collapsed="false">
      <c r="A2942" s="1" t="n">
        <v>3</v>
      </c>
      <c r="B2942" s="18" t="n">
        <v>46198</v>
      </c>
      <c r="C2942" s="1" t="n">
        <v>11</v>
      </c>
      <c r="D2942" s="1" t="s">
        <v>3228</v>
      </c>
      <c r="E2942" s="1" t="n">
        <v>1955</v>
      </c>
      <c r="F2942" s="1" t="s">
        <v>3094</v>
      </c>
      <c r="I2942" s="1" t="n">
        <v>45987</v>
      </c>
      <c r="J2942" s="1" t="n">
        <v>37740</v>
      </c>
      <c r="K2942" s="1" t="n">
        <v>7899403635857</v>
      </c>
      <c r="L2942" s="1" t="s">
        <v>4617</v>
      </c>
      <c r="N2942" s="1" t="n">
        <v>15</v>
      </c>
      <c r="O2942" s="1" t="n">
        <v>165</v>
      </c>
      <c r="P2942" s="0" t="s">
        <v>3222</v>
      </c>
    </row>
    <row r="2943" customFormat="false" ht="15" hidden="false" customHeight="true" outlineLevel="0" collapsed="false">
      <c r="A2943" s="1" t="n">
        <v>3</v>
      </c>
      <c r="B2943" s="18" t="n">
        <v>46198</v>
      </c>
      <c r="C2943" s="1" t="n">
        <v>11</v>
      </c>
      <c r="D2943" s="1" t="s">
        <v>3228</v>
      </c>
      <c r="E2943" s="1" t="n">
        <v>1955</v>
      </c>
      <c r="F2943" s="1" t="s">
        <v>3094</v>
      </c>
      <c r="I2943" s="1" t="n">
        <v>45987</v>
      </c>
      <c r="J2943" s="1" t="n">
        <v>37742</v>
      </c>
      <c r="K2943" s="1" t="n">
        <v>7898575226504</v>
      </c>
      <c r="L2943" s="1" t="s">
        <v>4446</v>
      </c>
      <c r="N2943" s="1" t="n">
        <v>25</v>
      </c>
      <c r="O2943" s="1" t="n">
        <v>175</v>
      </c>
      <c r="P2943" s="0" t="s">
        <v>3222</v>
      </c>
    </row>
    <row r="2944" customFormat="false" ht="15" hidden="false" customHeight="true" outlineLevel="0" collapsed="false">
      <c r="A2944" s="1" t="n">
        <v>3</v>
      </c>
      <c r="B2944" s="18" t="n">
        <v>46198</v>
      </c>
      <c r="C2944" s="1" t="n">
        <v>11</v>
      </c>
      <c r="D2944" s="1" t="s">
        <v>3228</v>
      </c>
      <c r="E2944" s="1" t="n">
        <v>1955</v>
      </c>
      <c r="F2944" s="1" t="s">
        <v>3094</v>
      </c>
      <c r="I2944" s="1" t="n">
        <v>45987</v>
      </c>
      <c r="J2944" s="1" t="n">
        <v>37744</v>
      </c>
      <c r="K2944" s="1" t="n">
        <v>7894537020739</v>
      </c>
      <c r="L2944" s="1" t="s">
        <v>4618</v>
      </c>
      <c r="N2944" s="1" t="n">
        <v>20</v>
      </c>
      <c r="O2944" s="1" t="n">
        <v>220</v>
      </c>
      <c r="P2944" s="0" t="s">
        <v>3222</v>
      </c>
    </row>
    <row r="2945" customFormat="false" ht="15" hidden="false" customHeight="true" outlineLevel="0" collapsed="false">
      <c r="A2945" s="1" t="n">
        <v>3</v>
      </c>
      <c r="B2945" s="18" t="n">
        <v>46198</v>
      </c>
      <c r="C2945" s="1" t="n">
        <v>11</v>
      </c>
      <c r="D2945" s="1" t="s">
        <v>3228</v>
      </c>
      <c r="E2945" s="1" t="n">
        <v>1955</v>
      </c>
      <c r="F2945" s="1" t="s">
        <v>3094</v>
      </c>
      <c r="I2945" s="1" t="n">
        <v>45987</v>
      </c>
      <c r="J2945" s="1" t="n">
        <v>37744</v>
      </c>
      <c r="K2945" s="1" t="n">
        <v>7894537020739</v>
      </c>
      <c r="L2945" s="1" t="s">
        <v>4618</v>
      </c>
      <c r="N2945" s="1" t="n">
        <v>25</v>
      </c>
      <c r="O2945" s="1" t="n">
        <v>350</v>
      </c>
      <c r="P2945" s="0" t="s">
        <v>3222</v>
      </c>
    </row>
    <row r="2946" customFormat="false" ht="15" hidden="false" customHeight="true" outlineLevel="0" collapsed="false">
      <c r="A2946" s="1" t="n">
        <v>3</v>
      </c>
      <c r="B2946" s="18" t="n">
        <v>46198</v>
      </c>
      <c r="C2946" s="1" t="n">
        <v>11</v>
      </c>
      <c r="D2946" s="1" t="s">
        <v>3228</v>
      </c>
      <c r="E2946" s="1" t="n">
        <v>1955</v>
      </c>
      <c r="F2946" s="1" t="s">
        <v>3094</v>
      </c>
      <c r="I2946" s="1" t="n">
        <v>45987</v>
      </c>
      <c r="J2946" s="1" t="n">
        <v>37745</v>
      </c>
      <c r="K2946" s="1" t="n">
        <v>7894537020746</v>
      </c>
      <c r="L2946" s="1" t="s">
        <v>4619</v>
      </c>
      <c r="N2946" s="1" t="n">
        <v>25</v>
      </c>
      <c r="O2946" s="1" t="n">
        <v>175</v>
      </c>
      <c r="P2946" s="0" t="s">
        <v>3222</v>
      </c>
    </row>
    <row r="2947" customFormat="false" ht="15" hidden="false" customHeight="true" outlineLevel="0" collapsed="false">
      <c r="A2947" s="1" t="n">
        <v>3</v>
      </c>
      <c r="B2947" s="18" t="n">
        <v>46198</v>
      </c>
      <c r="C2947" s="1" t="n">
        <v>11</v>
      </c>
      <c r="D2947" s="1" t="s">
        <v>3228</v>
      </c>
      <c r="E2947" s="1" t="n">
        <v>1955</v>
      </c>
      <c r="F2947" s="1" t="s">
        <v>3094</v>
      </c>
      <c r="I2947" s="1" t="n">
        <v>45987</v>
      </c>
      <c r="J2947" s="1" t="n">
        <v>37858</v>
      </c>
      <c r="K2947" s="1" t="n">
        <v>7899403636076</v>
      </c>
      <c r="L2947" s="1" t="s">
        <v>4620</v>
      </c>
      <c r="N2947" s="1" t="n">
        <v>15</v>
      </c>
      <c r="O2947" s="1" t="n">
        <v>105</v>
      </c>
      <c r="P2947" s="0" t="s">
        <v>3222</v>
      </c>
    </row>
    <row r="2948" customFormat="false" ht="15" hidden="false" customHeight="true" outlineLevel="0" collapsed="false">
      <c r="A2948" s="1" t="n">
        <v>3</v>
      </c>
      <c r="B2948" s="18" t="n">
        <v>46198</v>
      </c>
      <c r="C2948" s="1" t="n">
        <v>11</v>
      </c>
      <c r="D2948" s="1" t="s">
        <v>3228</v>
      </c>
      <c r="E2948" s="1" t="n">
        <v>1955</v>
      </c>
      <c r="F2948" s="1" t="s">
        <v>3094</v>
      </c>
      <c r="I2948" s="1" t="n">
        <v>45987</v>
      </c>
      <c r="J2948" s="1" t="n">
        <v>50870</v>
      </c>
      <c r="K2948" s="1" t="n">
        <v>7899403636373</v>
      </c>
      <c r="L2948" s="1" t="s">
        <v>4621</v>
      </c>
      <c r="N2948" s="1" t="n">
        <v>15</v>
      </c>
      <c r="O2948" s="1" t="n">
        <v>210</v>
      </c>
      <c r="P2948" s="0" t="s">
        <v>3222</v>
      </c>
    </row>
    <row r="2949" customFormat="false" ht="15" hidden="false" customHeight="true" outlineLevel="0" collapsed="false">
      <c r="A2949" s="1" t="n">
        <v>3</v>
      </c>
      <c r="B2949" s="18" t="n">
        <v>46198</v>
      </c>
      <c r="C2949" s="1" t="n">
        <v>11</v>
      </c>
      <c r="D2949" s="1" t="s">
        <v>3228</v>
      </c>
      <c r="E2949" s="1" t="n">
        <v>1955</v>
      </c>
      <c r="F2949" s="1" t="s">
        <v>3094</v>
      </c>
      <c r="I2949" s="1" t="n">
        <v>45987</v>
      </c>
      <c r="J2949" s="1" t="n">
        <v>62812</v>
      </c>
      <c r="K2949" s="1" t="n">
        <v>7898933090877</v>
      </c>
      <c r="L2949" s="1" t="s">
        <v>4447</v>
      </c>
      <c r="N2949" s="1" t="n">
        <v>25</v>
      </c>
      <c r="O2949" s="1" t="n">
        <v>350</v>
      </c>
      <c r="P2949" s="0" t="s">
        <v>3222</v>
      </c>
    </row>
    <row r="2950" customFormat="false" ht="15" hidden="false" customHeight="true" outlineLevel="0" collapsed="false">
      <c r="A2950" s="1" t="n">
        <v>3</v>
      </c>
      <c r="B2950" s="18" t="n">
        <v>46198</v>
      </c>
      <c r="C2950" s="1" t="n">
        <v>11</v>
      </c>
      <c r="D2950" s="1" t="s">
        <v>3228</v>
      </c>
      <c r="E2950" s="1" t="n">
        <v>1955</v>
      </c>
      <c r="F2950" s="1" t="s">
        <v>3094</v>
      </c>
      <c r="I2950" s="1" t="n">
        <v>45987</v>
      </c>
      <c r="J2950" s="1" t="n">
        <v>72901</v>
      </c>
      <c r="K2950" s="1" t="n">
        <v>7898602918563</v>
      </c>
      <c r="L2950" s="1" t="s">
        <v>4448</v>
      </c>
      <c r="N2950" s="1" t="n">
        <v>20</v>
      </c>
      <c r="O2950" s="1" t="n">
        <v>220</v>
      </c>
      <c r="P2950" s="0" t="s">
        <v>3222</v>
      </c>
    </row>
    <row r="2951" customFormat="false" ht="15" hidden="false" customHeight="true" outlineLevel="0" collapsed="false">
      <c r="A2951" s="1" t="n">
        <v>3</v>
      </c>
      <c r="B2951" s="18" t="n">
        <v>46198</v>
      </c>
      <c r="C2951" s="1" t="n">
        <v>11</v>
      </c>
      <c r="D2951" s="1" t="s">
        <v>3228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3658</v>
      </c>
      <c r="N2951" s="1" t="n">
        <v>20</v>
      </c>
      <c r="O2951" s="1" t="n">
        <v>146.86</v>
      </c>
      <c r="P2951" s="0" t="s">
        <v>3222</v>
      </c>
    </row>
    <row r="2952" customFormat="false" ht="15" hidden="false" customHeight="true" outlineLevel="0" collapsed="false">
      <c r="A2952" s="1" t="n">
        <v>3</v>
      </c>
      <c r="B2952" s="18" t="n">
        <v>46198</v>
      </c>
      <c r="C2952" s="1" t="n">
        <v>11</v>
      </c>
      <c r="D2952" s="1" t="s">
        <v>3228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3660</v>
      </c>
      <c r="N2952" s="1" t="n">
        <v>20</v>
      </c>
      <c r="O2952" s="1" t="n">
        <v>52.45</v>
      </c>
      <c r="P2952" s="0" t="s">
        <v>3222</v>
      </c>
    </row>
    <row r="2953" customFormat="false" ht="15" hidden="false" customHeight="true" outlineLevel="0" collapsed="false">
      <c r="A2953" s="1" t="n">
        <v>3</v>
      </c>
      <c r="B2953" s="18" t="n">
        <v>46198</v>
      </c>
      <c r="C2953" s="1" t="n">
        <v>11</v>
      </c>
      <c r="D2953" s="1" t="s">
        <v>3228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4622</v>
      </c>
      <c r="N2953" s="1" t="n">
        <v>20</v>
      </c>
      <c r="O2953" s="1" t="n">
        <v>52.45</v>
      </c>
      <c r="P2953" s="0" t="s">
        <v>3222</v>
      </c>
    </row>
    <row r="2954" customFormat="false" ht="15" hidden="false" customHeight="true" outlineLevel="0" collapsed="false">
      <c r="A2954" s="1" t="n">
        <v>3</v>
      </c>
      <c r="B2954" s="18" t="n">
        <v>46198</v>
      </c>
      <c r="C2954" s="1" t="n">
        <v>11</v>
      </c>
      <c r="D2954" s="1" t="s">
        <v>3228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3661</v>
      </c>
      <c r="N2954" s="1" t="n">
        <v>20</v>
      </c>
      <c r="O2954" s="1" t="n">
        <v>146.86</v>
      </c>
      <c r="P2954" s="0" t="s">
        <v>3222</v>
      </c>
    </row>
    <row r="2955" customFormat="false" ht="15" hidden="false" customHeight="true" outlineLevel="0" collapsed="false">
      <c r="A2955" s="1" t="n">
        <v>3</v>
      </c>
      <c r="B2955" s="18" t="n">
        <v>46198</v>
      </c>
      <c r="C2955" s="1" t="n">
        <v>11</v>
      </c>
      <c r="D2955" s="1" t="s">
        <v>3228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4623</v>
      </c>
      <c r="N2955" s="1" t="n">
        <v>20</v>
      </c>
      <c r="O2955" s="1" t="n">
        <v>102.8</v>
      </c>
      <c r="P2955" s="0" t="s">
        <v>3222</v>
      </c>
    </row>
    <row r="2956" customFormat="false" ht="15" hidden="false" customHeight="true" outlineLevel="0" collapsed="false">
      <c r="A2956" s="1" t="n">
        <v>3</v>
      </c>
      <c r="B2956" s="18" t="n">
        <v>46198</v>
      </c>
      <c r="C2956" s="1" t="n">
        <v>11</v>
      </c>
      <c r="D2956" s="1" t="s">
        <v>3228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4624</v>
      </c>
      <c r="N2956" s="1" t="n">
        <v>20</v>
      </c>
      <c r="O2956" s="1" t="n">
        <v>146.86</v>
      </c>
      <c r="P2956" s="0" t="s">
        <v>3222</v>
      </c>
    </row>
    <row r="2957" customFormat="false" ht="15" hidden="false" customHeight="true" outlineLevel="0" collapsed="false">
      <c r="A2957" s="1" t="n">
        <v>3</v>
      </c>
      <c r="B2957" s="18" t="n">
        <v>46198</v>
      </c>
      <c r="C2957" s="1" t="n">
        <v>11</v>
      </c>
      <c r="D2957" s="1" t="s">
        <v>3228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4625</v>
      </c>
      <c r="N2957" s="1" t="n">
        <v>80</v>
      </c>
      <c r="O2957" s="1" t="n">
        <v>41.36</v>
      </c>
      <c r="P2957" s="0" t="s">
        <v>3222</v>
      </c>
    </row>
    <row r="2958" customFormat="false" ht="15" hidden="false" customHeight="true" outlineLevel="0" collapsed="false">
      <c r="A2958" s="1" t="n">
        <v>3</v>
      </c>
      <c r="B2958" s="18" t="n">
        <v>46198</v>
      </c>
      <c r="C2958" s="1" t="n">
        <v>11</v>
      </c>
      <c r="D2958" s="1" t="s">
        <v>3228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4626</v>
      </c>
      <c r="N2958" s="1" t="n">
        <v>12</v>
      </c>
      <c r="O2958" s="1" t="n">
        <v>68.6</v>
      </c>
      <c r="P2958" s="0" t="s">
        <v>3222</v>
      </c>
    </row>
    <row r="2959" customFormat="false" ht="15" hidden="false" customHeight="true" outlineLevel="0" collapsed="false">
      <c r="A2959" s="1" t="n">
        <v>3</v>
      </c>
      <c r="B2959" s="18" t="n">
        <v>46198</v>
      </c>
      <c r="C2959" s="1" t="n">
        <v>11</v>
      </c>
      <c r="D2959" s="1" t="s">
        <v>3228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4627</v>
      </c>
      <c r="N2959" s="1" t="n">
        <v>12</v>
      </c>
      <c r="O2959" s="1" t="n">
        <v>68.6</v>
      </c>
      <c r="P2959" s="0" t="s">
        <v>3222</v>
      </c>
    </row>
    <row r="2960" customFormat="false" ht="15" hidden="false" customHeight="true" outlineLevel="0" collapsed="false">
      <c r="A2960" s="1" t="n">
        <v>3</v>
      </c>
      <c r="B2960" s="18" t="n">
        <v>46198</v>
      </c>
      <c r="C2960" s="1" t="n">
        <v>11</v>
      </c>
      <c r="D2960" s="1" t="s">
        <v>3228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4628</v>
      </c>
      <c r="N2960" s="1" t="n">
        <v>24</v>
      </c>
      <c r="O2960" s="1" t="n">
        <v>62.06</v>
      </c>
      <c r="P2960" s="0" t="s">
        <v>3222</v>
      </c>
    </row>
    <row r="2961" customFormat="false" ht="15" hidden="false" customHeight="true" outlineLevel="0" collapsed="false">
      <c r="A2961" s="1" t="n">
        <v>3</v>
      </c>
      <c r="B2961" s="18" t="n">
        <v>46198</v>
      </c>
      <c r="C2961" s="1" t="n">
        <v>11</v>
      </c>
      <c r="D2961" s="1" t="s">
        <v>3228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4629</v>
      </c>
      <c r="N2961" s="1" t="n">
        <v>40</v>
      </c>
      <c r="O2961" s="1" t="n">
        <v>30.13</v>
      </c>
      <c r="P2961" s="0" t="s">
        <v>3222</v>
      </c>
    </row>
    <row r="2962" customFormat="false" ht="15" hidden="false" customHeight="true" outlineLevel="0" collapsed="false">
      <c r="A2962" s="1" t="n">
        <v>3</v>
      </c>
      <c r="B2962" s="18" t="n">
        <v>46198</v>
      </c>
      <c r="C2962" s="1" t="n">
        <v>11</v>
      </c>
      <c r="D2962" s="1" t="s">
        <v>3228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4630</v>
      </c>
      <c r="N2962" s="1" t="n">
        <v>6</v>
      </c>
      <c r="O2962" s="1" t="n">
        <v>63.7</v>
      </c>
      <c r="P2962" s="0" t="s">
        <v>3222</v>
      </c>
    </row>
    <row r="2963" customFormat="false" ht="15" hidden="false" customHeight="true" outlineLevel="0" collapsed="false">
      <c r="A2963" s="1" t="n">
        <v>3</v>
      </c>
      <c r="B2963" s="18" t="n">
        <v>46198</v>
      </c>
      <c r="C2963" s="1" t="n">
        <v>11</v>
      </c>
      <c r="D2963" s="1" t="s">
        <v>3228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4631</v>
      </c>
      <c r="N2963" s="1" t="n">
        <v>25</v>
      </c>
      <c r="O2963" s="1" t="n">
        <v>75.6</v>
      </c>
      <c r="P2963" s="0" t="s">
        <v>3222</v>
      </c>
    </row>
    <row r="2964" customFormat="false" ht="15" hidden="false" customHeight="true" outlineLevel="0" collapsed="false">
      <c r="A2964" s="1" t="n">
        <v>3</v>
      </c>
      <c r="B2964" s="18" t="n">
        <v>46198</v>
      </c>
      <c r="C2964" s="1" t="n">
        <v>11</v>
      </c>
      <c r="D2964" s="1" t="s">
        <v>3228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4632</v>
      </c>
      <c r="N2964" s="1" t="n">
        <v>10</v>
      </c>
      <c r="O2964" s="1" t="n">
        <v>68.6</v>
      </c>
      <c r="P2964" s="0" t="s">
        <v>3222</v>
      </c>
    </row>
    <row r="2965" customFormat="false" ht="15" hidden="false" customHeight="true" outlineLevel="0" collapsed="false">
      <c r="A2965" s="1" t="n">
        <v>3</v>
      </c>
      <c r="B2965" s="18" t="n">
        <v>46198</v>
      </c>
      <c r="C2965" s="1" t="n">
        <v>11</v>
      </c>
      <c r="D2965" s="1" t="s">
        <v>3228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4633</v>
      </c>
      <c r="N2965" s="1" t="n">
        <v>12</v>
      </c>
      <c r="O2965" s="1" t="n">
        <v>35.15</v>
      </c>
      <c r="P2965" s="0" t="s">
        <v>3222</v>
      </c>
    </row>
    <row r="2966" customFormat="false" ht="15" hidden="false" customHeight="true" outlineLevel="0" collapsed="false">
      <c r="A2966" s="1" t="n">
        <v>3</v>
      </c>
      <c r="B2966" s="18" t="n">
        <v>46198</v>
      </c>
      <c r="C2966" s="1" t="n">
        <v>11</v>
      </c>
      <c r="D2966" s="1" t="s">
        <v>3228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4634</v>
      </c>
      <c r="N2966" s="1" t="n">
        <v>10</v>
      </c>
      <c r="O2966" s="1" t="n">
        <v>68.6</v>
      </c>
      <c r="P2966" s="0" t="s">
        <v>3222</v>
      </c>
    </row>
    <row r="2967" customFormat="false" ht="15" hidden="false" customHeight="true" outlineLevel="0" collapsed="false">
      <c r="A2967" s="1" t="n">
        <v>3</v>
      </c>
      <c r="B2967" s="18" t="n">
        <v>46198</v>
      </c>
      <c r="C2967" s="1" t="n">
        <v>11</v>
      </c>
      <c r="D2967" s="1" t="s">
        <v>3228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4635</v>
      </c>
      <c r="N2967" s="1" t="n">
        <v>12</v>
      </c>
      <c r="O2967" s="1" t="n">
        <v>35.31</v>
      </c>
      <c r="P2967" s="0" t="s">
        <v>3222</v>
      </c>
    </row>
    <row r="2968" customFormat="false" ht="15" hidden="false" customHeight="true" outlineLevel="0" collapsed="false">
      <c r="A2968" s="1" t="n">
        <v>3</v>
      </c>
      <c r="B2968" s="18" t="n">
        <v>46198</v>
      </c>
      <c r="C2968" s="1" t="n">
        <v>11</v>
      </c>
      <c r="D2968" s="1" t="s">
        <v>3228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4636</v>
      </c>
      <c r="N2968" s="1" t="n">
        <v>12</v>
      </c>
      <c r="O2968" s="1" t="n">
        <v>93.23</v>
      </c>
      <c r="P2968" s="0" t="s">
        <v>3222</v>
      </c>
    </row>
    <row r="2969" customFormat="false" ht="15" hidden="false" customHeight="true" outlineLevel="0" collapsed="false">
      <c r="A2969" s="1" t="n">
        <v>3</v>
      </c>
      <c r="B2969" s="18" t="n">
        <v>46198</v>
      </c>
      <c r="C2969" s="1" t="n">
        <v>11</v>
      </c>
      <c r="D2969" s="1" t="s">
        <v>3228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4637</v>
      </c>
      <c r="N2969" s="1" t="n">
        <v>6</v>
      </c>
      <c r="O2969" s="1" t="n">
        <v>38.99</v>
      </c>
      <c r="P2969" s="0" t="s">
        <v>3222</v>
      </c>
    </row>
    <row r="2970" customFormat="false" ht="15" hidden="false" customHeight="true" outlineLevel="0" collapsed="false">
      <c r="A2970" s="1" t="n">
        <v>3</v>
      </c>
      <c r="B2970" s="18" t="n">
        <v>46198</v>
      </c>
      <c r="C2970" s="1" t="n">
        <v>11</v>
      </c>
      <c r="D2970" s="1" t="s">
        <v>3228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4638</v>
      </c>
      <c r="N2970" s="1" t="n">
        <v>12</v>
      </c>
      <c r="O2970" s="1" t="n">
        <v>53.8</v>
      </c>
      <c r="P2970" s="0" t="s">
        <v>3222</v>
      </c>
    </row>
    <row r="2971" customFormat="false" ht="15" hidden="false" customHeight="true" outlineLevel="0" collapsed="false">
      <c r="A2971" s="1" t="n">
        <v>3</v>
      </c>
      <c r="B2971" s="18" t="n">
        <v>46198</v>
      </c>
      <c r="C2971" s="1" t="n">
        <v>11</v>
      </c>
      <c r="D2971" s="1" t="s">
        <v>3228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4639</v>
      </c>
      <c r="N2971" s="1" t="n">
        <v>18</v>
      </c>
      <c r="O2971" s="1" t="n">
        <v>53.87</v>
      </c>
      <c r="P2971" s="0" t="s">
        <v>3222</v>
      </c>
    </row>
    <row r="2972" customFormat="false" ht="15" hidden="false" customHeight="true" outlineLevel="0" collapsed="false">
      <c r="A2972" s="1" t="n">
        <v>3</v>
      </c>
      <c r="B2972" s="18" t="n">
        <v>46198</v>
      </c>
      <c r="C2972" s="1" t="n">
        <v>11</v>
      </c>
      <c r="D2972" s="1" t="s">
        <v>3228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4640</v>
      </c>
      <c r="N2972" s="1" t="n">
        <v>12</v>
      </c>
      <c r="O2972" s="1" t="n">
        <v>74.79</v>
      </c>
      <c r="P2972" s="0" t="s">
        <v>3222</v>
      </c>
    </row>
    <row r="2973" customFormat="false" ht="15" hidden="false" customHeight="true" outlineLevel="0" collapsed="false">
      <c r="A2973" s="1" t="n">
        <v>3</v>
      </c>
      <c r="B2973" s="18" t="n">
        <v>46198</v>
      </c>
      <c r="C2973" s="1" t="n">
        <v>11</v>
      </c>
      <c r="D2973" s="1" t="s">
        <v>3228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4641</v>
      </c>
      <c r="N2973" s="1" t="n">
        <v>12</v>
      </c>
      <c r="O2973" s="1" t="n">
        <v>74.79</v>
      </c>
      <c r="P2973" s="0" t="s">
        <v>3222</v>
      </c>
    </row>
    <row r="2974" customFormat="false" ht="15" hidden="false" customHeight="true" outlineLevel="0" collapsed="false">
      <c r="A2974" s="1" t="n">
        <v>3</v>
      </c>
      <c r="B2974" s="18" t="n">
        <v>46198</v>
      </c>
      <c r="C2974" s="1" t="n">
        <v>11</v>
      </c>
      <c r="D2974" s="1" t="s">
        <v>3228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4642</v>
      </c>
      <c r="N2974" s="1" t="n">
        <v>24</v>
      </c>
      <c r="O2974" s="1" t="n">
        <v>102.24</v>
      </c>
      <c r="P2974" s="0" t="s">
        <v>3222</v>
      </c>
    </row>
    <row r="2975" customFormat="false" ht="15" hidden="false" customHeight="true" outlineLevel="0" collapsed="false">
      <c r="A2975" s="1" t="n">
        <v>3</v>
      </c>
      <c r="B2975" s="18" t="n">
        <v>46198</v>
      </c>
      <c r="C2975" s="1" t="n">
        <v>11</v>
      </c>
      <c r="D2975" s="1" t="s">
        <v>3228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4643</v>
      </c>
      <c r="N2975" s="1" t="n">
        <v>12</v>
      </c>
      <c r="O2975" s="1" t="n">
        <v>53.8</v>
      </c>
      <c r="P2975" s="0" t="s">
        <v>3222</v>
      </c>
    </row>
    <row r="2976" customFormat="false" ht="15" hidden="false" customHeight="true" outlineLevel="0" collapsed="false">
      <c r="A2976" s="1" t="n">
        <v>3</v>
      </c>
      <c r="B2976" s="18" t="n">
        <v>46198</v>
      </c>
      <c r="C2976" s="1" t="n">
        <v>11</v>
      </c>
      <c r="D2976" s="1" t="s">
        <v>3228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4644</v>
      </c>
      <c r="N2976" s="1" t="n">
        <v>12</v>
      </c>
      <c r="O2976" s="1" t="n">
        <v>53.8</v>
      </c>
      <c r="P2976" s="0" t="s">
        <v>3222</v>
      </c>
    </row>
    <row r="2977" customFormat="false" ht="15" hidden="false" customHeight="true" outlineLevel="0" collapsed="false">
      <c r="A2977" s="1" t="n">
        <v>3</v>
      </c>
      <c r="B2977" s="18" t="n">
        <v>46198</v>
      </c>
      <c r="C2977" s="1" t="n">
        <v>11</v>
      </c>
      <c r="D2977" s="1" t="s">
        <v>3228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4645</v>
      </c>
      <c r="N2977" s="1" t="n">
        <v>12</v>
      </c>
      <c r="O2977" s="1" t="n">
        <v>53.8</v>
      </c>
      <c r="P2977" s="0" t="s">
        <v>3222</v>
      </c>
    </row>
    <row r="2978" customFormat="false" ht="15" hidden="false" customHeight="true" outlineLevel="0" collapsed="false">
      <c r="A2978" s="1" t="n">
        <v>3</v>
      </c>
      <c r="B2978" s="18" t="n">
        <v>46198</v>
      </c>
      <c r="C2978" s="1" t="n">
        <v>11</v>
      </c>
      <c r="D2978" s="1" t="s">
        <v>3228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4646</v>
      </c>
      <c r="N2978" s="1" t="n">
        <v>24</v>
      </c>
      <c r="O2978" s="1" t="n">
        <v>107.52</v>
      </c>
      <c r="P2978" s="0" t="s">
        <v>3222</v>
      </c>
    </row>
    <row r="2979" customFormat="false" ht="15" hidden="false" customHeight="true" outlineLevel="0" collapsed="false">
      <c r="A2979" s="1" t="n">
        <v>3</v>
      </c>
      <c r="B2979" s="18" t="n">
        <v>46198</v>
      </c>
      <c r="C2979" s="1" t="n">
        <v>11</v>
      </c>
      <c r="D2979" s="1" t="s">
        <v>3228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4647</v>
      </c>
      <c r="N2979" s="1" t="n">
        <v>12</v>
      </c>
      <c r="O2979" s="1" t="n">
        <v>65.98</v>
      </c>
      <c r="P2979" s="0" t="s">
        <v>3222</v>
      </c>
    </row>
    <row r="2980" customFormat="false" ht="15" hidden="false" customHeight="true" outlineLevel="0" collapsed="false">
      <c r="A2980" s="1" t="n">
        <v>3</v>
      </c>
      <c r="B2980" s="18" t="n">
        <v>46198</v>
      </c>
      <c r="C2980" s="1" t="n">
        <v>11</v>
      </c>
      <c r="D2980" s="1" t="s">
        <v>3228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4648</v>
      </c>
      <c r="N2980" s="1" t="n">
        <v>24</v>
      </c>
      <c r="O2980" s="1" t="n">
        <v>107.52</v>
      </c>
      <c r="P2980" s="0" t="s">
        <v>3222</v>
      </c>
    </row>
    <row r="2981" customFormat="false" ht="15" hidden="false" customHeight="true" outlineLevel="0" collapsed="false">
      <c r="A2981" s="1" t="n">
        <v>3</v>
      </c>
      <c r="B2981" s="18" t="n">
        <v>46198</v>
      </c>
      <c r="C2981" s="1" t="n">
        <v>11</v>
      </c>
      <c r="D2981" s="1" t="s">
        <v>3228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4649</v>
      </c>
      <c r="N2981" s="1" t="n">
        <v>24</v>
      </c>
      <c r="O2981" s="1" t="n">
        <v>107.6</v>
      </c>
      <c r="P2981" s="0" t="s">
        <v>3222</v>
      </c>
    </row>
    <row r="2982" customFormat="false" ht="15" hidden="false" customHeight="true" outlineLevel="0" collapsed="false">
      <c r="A2982" s="1" t="n">
        <v>3</v>
      </c>
      <c r="B2982" s="18" t="n">
        <v>46198</v>
      </c>
      <c r="C2982" s="1" t="n">
        <v>11</v>
      </c>
      <c r="D2982" s="1" t="s">
        <v>3228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4650</v>
      </c>
      <c r="N2982" s="1" t="n">
        <v>12</v>
      </c>
      <c r="O2982" s="1" t="n">
        <v>41.85</v>
      </c>
      <c r="P2982" s="0" t="s">
        <v>3222</v>
      </c>
    </row>
    <row r="2983" customFormat="false" ht="15" hidden="false" customHeight="true" outlineLevel="0" collapsed="false">
      <c r="A2983" s="1" t="n">
        <v>3</v>
      </c>
      <c r="B2983" s="18" t="n">
        <v>46198</v>
      </c>
      <c r="C2983" s="1" t="n">
        <v>11</v>
      </c>
      <c r="D2983" s="1" t="s">
        <v>3228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4651</v>
      </c>
      <c r="N2983" s="1" t="n">
        <v>12</v>
      </c>
      <c r="O2983" s="1" t="n">
        <v>53.83</v>
      </c>
      <c r="P2983" s="0" t="s">
        <v>3222</v>
      </c>
    </row>
    <row r="2984" customFormat="false" ht="15" hidden="false" customHeight="true" outlineLevel="0" collapsed="false">
      <c r="A2984" s="1" t="n">
        <v>3</v>
      </c>
      <c r="B2984" s="18" t="n">
        <v>46198</v>
      </c>
      <c r="C2984" s="1" t="n">
        <v>11</v>
      </c>
      <c r="D2984" s="1" t="s">
        <v>3228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4652</v>
      </c>
      <c r="N2984" s="1" t="n">
        <v>24</v>
      </c>
      <c r="O2984" s="1" t="n">
        <v>107.52</v>
      </c>
      <c r="P2984" s="0" t="s">
        <v>3222</v>
      </c>
    </row>
    <row r="2985" customFormat="false" ht="15" hidden="false" customHeight="true" outlineLevel="0" collapsed="false">
      <c r="A2985" s="1" t="n">
        <v>3</v>
      </c>
      <c r="B2985" s="18" t="n">
        <v>46198</v>
      </c>
      <c r="C2985" s="1" t="n">
        <v>11</v>
      </c>
      <c r="D2985" s="1" t="s">
        <v>3228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4653</v>
      </c>
      <c r="N2985" s="1" t="n">
        <v>10</v>
      </c>
      <c r="O2985" s="1" t="n">
        <v>49.3</v>
      </c>
      <c r="P2985" s="0" t="s">
        <v>3222</v>
      </c>
    </row>
    <row r="2986" customFormat="false" ht="15" hidden="false" customHeight="true" outlineLevel="0" collapsed="false">
      <c r="A2986" s="1" t="n">
        <v>3</v>
      </c>
      <c r="B2986" s="18" t="n">
        <v>46198</v>
      </c>
      <c r="C2986" s="1" t="n">
        <v>11</v>
      </c>
      <c r="D2986" s="1" t="s">
        <v>3228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3780</v>
      </c>
      <c r="N2986" s="1" t="n">
        <v>62.233</v>
      </c>
      <c r="O2986" s="1" t="n">
        <v>777.91</v>
      </c>
      <c r="P2986" s="0" t="s">
        <v>3222</v>
      </c>
    </row>
    <row r="2987" customFormat="false" ht="15" hidden="false" customHeight="true" outlineLevel="0" collapsed="false">
      <c r="A2987" s="1" t="n">
        <v>3</v>
      </c>
      <c r="B2987" s="18" t="n">
        <v>46198</v>
      </c>
      <c r="C2987" s="1" t="n">
        <v>11</v>
      </c>
      <c r="D2987" s="1" t="s">
        <v>3228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3329</v>
      </c>
      <c r="N2987" s="1" t="n">
        <v>216</v>
      </c>
      <c r="O2987" s="1" t="n">
        <v>1574.64</v>
      </c>
      <c r="P2987" s="0" t="s">
        <v>3222</v>
      </c>
    </row>
    <row r="2988" customFormat="false" ht="15" hidden="false" customHeight="true" outlineLevel="0" collapsed="false">
      <c r="A2988" s="1" t="n">
        <v>3</v>
      </c>
      <c r="B2988" s="18" t="n">
        <v>46198</v>
      </c>
      <c r="C2988" s="1" t="n">
        <v>11</v>
      </c>
      <c r="D2988" s="1" t="s">
        <v>3228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3934</v>
      </c>
      <c r="N2988" s="1" t="n">
        <v>135</v>
      </c>
      <c r="O2988" s="1" t="n">
        <v>234</v>
      </c>
      <c r="P2988" s="0" t="s">
        <v>3222</v>
      </c>
    </row>
    <row r="2989" customFormat="false" ht="15" hidden="false" customHeight="true" outlineLevel="0" collapsed="false">
      <c r="A2989" s="1" t="n">
        <v>3</v>
      </c>
      <c r="B2989" s="18" t="n">
        <v>46198</v>
      </c>
      <c r="C2989" s="1" t="n">
        <v>11</v>
      </c>
      <c r="D2989" s="1" t="s">
        <v>3228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3334</v>
      </c>
      <c r="N2989" s="1" t="n">
        <v>80</v>
      </c>
      <c r="O2989" s="1" t="n">
        <v>559.2</v>
      </c>
      <c r="P2989" s="0" t="s">
        <v>3222</v>
      </c>
    </row>
    <row r="2990" customFormat="false" ht="15" hidden="false" customHeight="true" outlineLevel="0" collapsed="false">
      <c r="A2990" s="1" t="n">
        <v>3</v>
      </c>
      <c r="B2990" s="18" t="n">
        <v>46198</v>
      </c>
      <c r="C2990" s="1" t="n">
        <v>11</v>
      </c>
      <c r="D2990" s="1" t="s">
        <v>3228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3335</v>
      </c>
      <c r="N2990" s="1" t="n">
        <v>40</v>
      </c>
      <c r="O2990" s="1" t="n">
        <v>559.6</v>
      </c>
      <c r="P2990" s="0" t="s">
        <v>3222</v>
      </c>
    </row>
    <row r="2991" customFormat="false" ht="15" hidden="false" customHeight="true" outlineLevel="0" collapsed="false">
      <c r="A2991" s="1" t="n">
        <v>3</v>
      </c>
      <c r="B2991" s="18" t="n">
        <v>46198</v>
      </c>
      <c r="C2991" s="1" t="n">
        <v>11</v>
      </c>
      <c r="D2991" s="1" t="s">
        <v>3228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4654</v>
      </c>
      <c r="N2991" s="1" t="n">
        <v>135</v>
      </c>
      <c r="O2991" s="1" t="n">
        <v>199.15</v>
      </c>
      <c r="P2991" s="0" t="s">
        <v>3222</v>
      </c>
    </row>
    <row r="2992" customFormat="false" ht="15" hidden="false" customHeight="true" outlineLevel="0" collapsed="false">
      <c r="A2992" s="1" t="n">
        <v>3</v>
      </c>
      <c r="B2992" s="18" t="n">
        <v>46198</v>
      </c>
      <c r="C2992" s="1" t="n">
        <v>11</v>
      </c>
      <c r="D2992" s="1" t="s">
        <v>3228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4655</v>
      </c>
      <c r="N2992" s="1" t="n">
        <v>135</v>
      </c>
      <c r="O2992" s="1" t="n">
        <v>376.55</v>
      </c>
      <c r="P2992" s="0" t="s">
        <v>3222</v>
      </c>
    </row>
    <row r="2993" customFormat="false" ht="15" hidden="false" customHeight="true" outlineLevel="0" collapsed="false">
      <c r="A2993" s="1" t="n">
        <v>3</v>
      </c>
      <c r="B2993" s="18" t="n">
        <v>46198</v>
      </c>
      <c r="C2993" s="1" t="n">
        <v>11</v>
      </c>
      <c r="D2993" s="1" t="s">
        <v>3228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4656</v>
      </c>
      <c r="N2993" s="1" t="n">
        <v>50</v>
      </c>
      <c r="O2993" s="1" t="n">
        <v>250.65</v>
      </c>
      <c r="P2993" s="0" t="s">
        <v>3222</v>
      </c>
    </row>
    <row r="2994" customFormat="false" ht="15" hidden="false" customHeight="true" outlineLevel="0" collapsed="false">
      <c r="A2994" s="1" t="n">
        <v>3</v>
      </c>
      <c r="B2994" s="18" t="n">
        <v>46198</v>
      </c>
      <c r="C2994" s="1" t="n">
        <v>11</v>
      </c>
      <c r="D2994" s="1" t="s">
        <v>3228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4657</v>
      </c>
      <c r="N2994" s="1" t="n">
        <v>12</v>
      </c>
      <c r="O2994" s="1" t="n">
        <v>69.38</v>
      </c>
      <c r="P2994" s="0" t="s">
        <v>3222</v>
      </c>
    </row>
    <row r="2995" customFormat="false" ht="15" hidden="false" customHeight="true" outlineLevel="0" collapsed="false">
      <c r="A2995" s="1" t="n">
        <v>3</v>
      </c>
      <c r="B2995" s="18" t="n">
        <v>46198</v>
      </c>
      <c r="C2995" s="1" t="n">
        <v>11</v>
      </c>
      <c r="D2995" s="1" t="s">
        <v>3228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4658</v>
      </c>
      <c r="N2995" s="1" t="n">
        <v>12</v>
      </c>
      <c r="O2995" s="1" t="n">
        <v>69.38</v>
      </c>
      <c r="P2995" s="0" t="s">
        <v>3222</v>
      </c>
    </row>
    <row r="2996" customFormat="false" ht="15" hidden="false" customHeight="true" outlineLevel="0" collapsed="false">
      <c r="A2996" s="1" t="n">
        <v>3</v>
      </c>
      <c r="B2996" s="18" t="n">
        <v>46198</v>
      </c>
      <c r="C2996" s="1" t="n">
        <v>11</v>
      </c>
      <c r="D2996" s="1" t="s">
        <v>3228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4659</v>
      </c>
      <c r="N2996" s="1" t="n">
        <v>24</v>
      </c>
      <c r="O2996" s="1" t="n">
        <v>41.11</v>
      </c>
      <c r="P2996" s="0" t="s">
        <v>3222</v>
      </c>
    </row>
    <row r="2997" customFormat="false" ht="15" hidden="false" customHeight="true" outlineLevel="0" collapsed="false">
      <c r="A2997" s="1" t="n">
        <v>3</v>
      </c>
      <c r="B2997" s="18" t="n">
        <v>46198</v>
      </c>
      <c r="C2997" s="1" t="n">
        <v>11</v>
      </c>
      <c r="D2997" s="1" t="s">
        <v>3228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4660</v>
      </c>
      <c r="N2997" s="1" t="n">
        <v>135</v>
      </c>
      <c r="O2997" s="1" t="n">
        <v>264.7</v>
      </c>
      <c r="P2997" s="0" t="s">
        <v>3222</v>
      </c>
    </row>
    <row r="2998" customFormat="false" ht="15" hidden="false" customHeight="true" outlineLevel="0" collapsed="false">
      <c r="A2998" s="1" t="n">
        <v>3</v>
      </c>
      <c r="B2998" s="18" t="n">
        <v>46198</v>
      </c>
      <c r="C2998" s="1" t="n">
        <v>11</v>
      </c>
      <c r="D2998" s="1" t="s">
        <v>3228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4661</v>
      </c>
      <c r="N2998" s="1" t="n">
        <v>12</v>
      </c>
      <c r="O2998" s="1" t="n">
        <v>69.38</v>
      </c>
      <c r="P2998" s="0" t="s">
        <v>3222</v>
      </c>
    </row>
    <row r="2999" customFormat="false" ht="15" hidden="false" customHeight="true" outlineLevel="0" collapsed="false">
      <c r="A2999" s="1" t="n">
        <v>3</v>
      </c>
      <c r="B2999" s="18" t="n">
        <v>46198</v>
      </c>
      <c r="C2999" s="1" t="n">
        <v>11</v>
      </c>
      <c r="D2999" s="1" t="s">
        <v>3228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4662</v>
      </c>
      <c r="N2999" s="1" t="n">
        <v>48</v>
      </c>
      <c r="O2999" s="1" t="n">
        <v>129.62</v>
      </c>
      <c r="P2999" s="0" t="s">
        <v>3222</v>
      </c>
    </row>
    <row r="3000" customFormat="false" ht="15" hidden="false" customHeight="true" outlineLevel="0" collapsed="false">
      <c r="A3000" s="1" t="n">
        <v>3</v>
      </c>
      <c r="B3000" s="18" t="n">
        <v>46198</v>
      </c>
      <c r="C3000" s="1" t="n">
        <v>11</v>
      </c>
      <c r="D3000" s="1" t="s">
        <v>3228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4663</v>
      </c>
      <c r="N3000" s="1" t="n">
        <v>48</v>
      </c>
      <c r="O3000" s="1" t="n">
        <v>155.6</v>
      </c>
      <c r="P3000" s="0" t="s">
        <v>3222</v>
      </c>
    </row>
    <row r="3001" customFormat="false" ht="15" hidden="false" customHeight="true" outlineLevel="0" collapsed="false">
      <c r="A3001" s="1" t="n">
        <v>3</v>
      </c>
      <c r="B3001" s="18" t="n">
        <v>46198</v>
      </c>
      <c r="C3001" s="1" t="n">
        <v>11</v>
      </c>
      <c r="D3001" s="1" t="s">
        <v>3228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3797</v>
      </c>
      <c r="N3001" s="1" t="n">
        <v>40</v>
      </c>
      <c r="O3001" s="1" t="n">
        <v>132.16</v>
      </c>
      <c r="P3001" s="0" t="s">
        <v>3222</v>
      </c>
    </row>
    <row r="3002" customFormat="false" ht="15" hidden="false" customHeight="true" outlineLevel="0" collapsed="false">
      <c r="A3002" s="1" t="n">
        <v>3</v>
      </c>
      <c r="B3002" s="18" t="n">
        <v>46198</v>
      </c>
      <c r="C3002" s="1" t="n">
        <v>11</v>
      </c>
      <c r="D3002" s="1" t="s">
        <v>3228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4664</v>
      </c>
      <c r="N3002" s="1" t="n">
        <v>30</v>
      </c>
      <c r="O3002" s="1" t="n">
        <v>94.39</v>
      </c>
      <c r="P3002" s="0" t="s">
        <v>3222</v>
      </c>
    </row>
    <row r="3003" customFormat="false" ht="15" hidden="false" customHeight="true" outlineLevel="0" collapsed="false">
      <c r="A3003" s="1" t="n">
        <v>3</v>
      </c>
      <c r="B3003" s="18" t="n">
        <v>46198</v>
      </c>
      <c r="C3003" s="1" t="n">
        <v>11</v>
      </c>
      <c r="D3003" s="1" t="s">
        <v>3228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4665</v>
      </c>
      <c r="N3003" s="1" t="n">
        <v>150</v>
      </c>
      <c r="O3003" s="1" t="n">
        <v>371.55</v>
      </c>
      <c r="P3003" s="0" t="s">
        <v>3222</v>
      </c>
    </row>
    <row r="3004" customFormat="false" ht="15" hidden="false" customHeight="true" outlineLevel="0" collapsed="false">
      <c r="A3004" s="1" t="n">
        <v>3</v>
      </c>
      <c r="B3004" s="18" t="n">
        <v>46198</v>
      </c>
      <c r="C3004" s="1" t="n">
        <v>11</v>
      </c>
      <c r="D3004" s="1" t="s">
        <v>3228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4666</v>
      </c>
      <c r="N3004" s="1" t="n">
        <v>12</v>
      </c>
      <c r="O3004" s="1" t="n">
        <v>69.38</v>
      </c>
      <c r="P3004" s="0" t="s">
        <v>3222</v>
      </c>
    </row>
    <row r="3005" customFormat="false" ht="15" hidden="false" customHeight="true" outlineLevel="0" collapsed="false">
      <c r="A3005" s="1" t="n">
        <v>3</v>
      </c>
      <c r="B3005" s="18" t="n">
        <v>46198</v>
      </c>
      <c r="C3005" s="1" t="n">
        <v>11</v>
      </c>
      <c r="D3005" s="1" t="s">
        <v>3228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3671</v>
      </c>
      <c r="N3005" s="1" t="n">
        <v>120</v>
      </c>
      <c r="O3005" s="1" t="n">
        <v>1677.6</v>
      </c>
      <c r="P3005" s="0" t="s">
        <v>3222</v>
      </c>
    </row>
    <row r="3006" customFormat="false" ht="15" hidden="false" customHeight="true" outlineLevel="0" collapsed="false">
      <c r="A3006" s="1" t="n">
        <v>3</v>
      </c>
      <c r="B3006" s="18" t="n">
        <v>46198</v>
      </c>
      <c r="C3006" s="1" t="n">
        <v>11</v>
      </c>
      <c r="D3006" s="1" t="s">
        <v>3228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3371</v>
      </c>
      <c r="N3006" s="1" t="n">
        <v>25</v>
      </c>
      <c r="O3006" s="1" t="n">
        <v>550</v>
      </c>
      <c r="P3006" s="0" t="s">
        <v>3222</v>
      </c>
    </row>
    <row r="3007" customFormat="false" ht="15" hidden="false" customHeight="true" outlineLevel="0" collapsed="false">
      <c r="A3007" s="1" t="n">
        <v>3</v>
      </c>
      <c r="B3007" s="18" t="n">
        <v>46198</v>
      </c>
      <c r="C3007" s="1" t="n">
        <v>171</v>
      </c>
      <c r="D3007" s="1" t="s">
        <v>3455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4068</v>
      </c>
      <c r="N3007" s="1" t="n">
        <v>100</v>
      </c>
      <c r="O3007" s="1" t="n">
        <v>28.46</v>
      </c>
      <c r="P3007" s="0" t="s">
        <v>3457</v>
      </c>
    </row>
    <row r="3008" customFormat="false" ht="15" hidden="false" customHeight="true" outlineLevel="0" collapsed="false">
      <c r="A3008" s="1" t="n">
        <v>3</v>
      </c>
      <c r="B3008" s="18" t="n">
        <v>46199</v>
      </c>
      <c r="C3008" s="1" t="n">
        <v>1</v>
      </c>
      <c r="D3008" s="1" t="s">
        <v>3255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3396</v>
      </c>
      <c r="N3008" s="1" t="n">
        <v>80</v>
      </c>
      <c r="O3008" s="1" t="n">
        <v>704</v>
      </c>
      <c r="P3008" s="0" t="s">
        <v>3222</v>
      </c>
    </row>
    <row r="3009" customFormat="false" ht="15" hidden="false" customHeight="true" outlineLevel="0" collapsed="false">
      <c r="A3009" s="1" t="n">
        <v>3</v>
      </c>
      <c r="B3009" s="18" t="n">
        <v>46199</v>
      </c>
      <c r="C3009" s="1" t="n">
        <v>1</v>
      </c>
      <c r="D3009" s="1" t="s">
        <v>3255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3397</v>
      </c>
      <c r="N3009" s="1" t="n">
        <v>20</v>
      </c>
      <c r="O3009" s="1" t="n">
        <v>90</v>
      </c>
      <c r="P3009" s="0" t="s">
        <v>3222</v>
      </c>
    </row>
    <row r="3010" customFormat="false" ht="15" hidden="false" customHeight="true" outlineLevel="0" collapsed="false">
      <c r="A3010" s="1" t="n">
        <v>3</v>
      </c>
      <c r="B3010" s="18" t="n">
        <v>46199</v>
      </c>
      <c r="C3010" s="1" t="n">
        <v>1</v>
      </c>
      <c r="D3010" s="1" t="s">
        <v>3255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3398</v>
      </c>
      <c r="N3010" s="1" t="n">
        <v>15</v>
      </c>
      <c r="O3010" s="1" t="n">
        <v>277.5</v>
      </c>
      <c r="P3010" s="0" t="s">
        <v>3222</v>
      </c>
    </row>
    <row r="3011" customFormat="false" ht="15" hidden="false" customHeight="true" outlineLevel="0" collapsed="false">
      <c r="A3011" s="1" t="n">
        <v>3</v>
      </c>
      <c r="B3011" s="18" t="n">
        <v>46199</v>
      </c>
      <c r="C3011" s="1" t="n">
        <v>1</v>
      </c>
      <c r="D3011" s="1" t="s">
        <v>3255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3610</v>
      </c>
      <c r="N3011" s="1" t="n">
        <v>10</v>
      </c>
      <c r="O3011" s="1" t="n">
        <v>240</v>
      </c>
      <c r="P3011" s="0" t="s">
        <v>3222</v>
      </c>
    </row>
    <row r="3012" customFormat="false" ht="15" hidden="false" customHeight="true" outlineLevel="0" collapsed="false">
      <c r="A3012" s="1" t="n">
        <v>3</v>
      </c>
      <c r="B3012" s="18" t="n">
        <v>46199</v>
      </c>
      <c r="C3012" s="1" t="n">
        <v>1</v>
      </c>
      <c r="D3012" s="1" t="s">
        <v>3255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3507</v>
      </c>
      <c r="N3012" s="1" t="n">
        <v>18</v>
      </c>
      <c r="O3012" s="1" t="n">
        <v>170</v>
      </c>
      <c r="P3012" s="0" t="s">
        <v>3222</v>
      </c>
    </row>
    <row r="3013" customFormat="false" ht="15" hidden="false" customHeight="true" outlineLevel="0" collapsed="false">
      <c r="A3013" s="1" t="n">
        <v>3</v>
      </c>
      <c r="B3013" s="18" t="n">
        <v>46199</v>
      </c>
      <c r="C3013" s="1" t="n">
        <v>1</v>
      </c>
      <c r="D3013" s="1" t="s">
        <v>3255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4667</v>
      </c>
      <c r="N3013" s="1" t="n">
        <v>9</v>
      </c>
      <c r="O3013" s="1" t="n">
        <v>130</v>
      </c>
      <c r="P3013" s="0" t="s">
        <v>3222</v>
      </c>
    </row>
    <row r="3014" customFormat="false" ht="15" hidden="false" customHeight="true" outlineLevel="0" collapsed="false">
      <c r="A3014" s="1" t="n">
        <v>3</v>
      </c>
      <c r="B3014" s="18" t="n">
        <v>46199</v>
      </c>
      <c r="C3014" s="1" t="n">
        <v>1</v>
      </c>
      <c r="D3014" s="1" t="s">
        <v>3255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3508</v>
      </c>
      <c r="N3014" s="1" t="n">
        <v>20</v>
      </c>
      <c r="O3014" s="1" t="n">
        <v>130</v>
      </c>
      <c r="P3014" s="0" t="s">
        <v>3222</v>
      </c>
    </row>
    <row r="3015" customFormat="false" ht="15" hidden="false" customHeight="true" outlineLevel="0" collapsed="false">
      <c r="A3015" s="1" t="n">
        <v>3</v>
      </c>
      <c r="B3015" s="18" t="n">
        <v>46199</v>
      </c>
      <c r="C3015" s="1" t="n">
        <v>2</v>
      </c>
      <c r="D3015" s="1" t="s">
        <v>3220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3221</v>
      </c>
      <c r="N3015" s="1" t="n">
        <v>10</v>
      </c>
      <c r="O3015" s="1" t="n">
        <v>25</v>
      </c>
      <c r="P3015" s="0" t="s">
        <v>3222</v>
      </c>
    </row>
    <row r="3016" customFormat="false" ht="15" hidden="false" customHeight="true" outlineLevel="0" collapsed="false">
      <c r="A3016" s="1" t="n">
        <v>3</v>
      </c>
      <c r="B3016" s="18" t="n">
        <v>46199</v>
      </c>
      <c r="C3016" s="1" t="n">
        <v>2</v>
      </c>
      <c r="D3016" s="1" t="s">
        <v>3220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3224</v>
      </c>
      <c r="N3016" s="1" t="n">
        <v>30</v>
      </c>
      <c r="O3016" s="1" t="n">
        <v>60</v>
      </c>
      <c r="P3016" s="0" t="s">
        <v>3222</v>
      </c>
    </row>
    <row r="3017" customFormat="false" ht="15" hidden="false" customHeight="true" outlineLevel="0" collapsed="false">
      <c r="A3017" s="1" t="n">
        <v>3</v>
      </c>
      <c r="B3017" s="18" t="n">
        <v>46199</v>
      </c>
      <c r="C3017" s="1" t="n">
        <v>2</v>
      </c>
      <c r="D3017" s="1" t="s">
        <v>3220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3225</v>
      </c>
      <c r="N3017" s="1" t="n">
        <v>20</v>
      </c>
      <c r="O3017" s="1" t="n">
        <v>120</v>
      </c>
      <c r="P3017" s="0" t="s">
        <v>3222</v>
      </c>
    </row>
    <row r="3018" customFormat="false" ht="15" hidden="false" customHeight="true" outlineLevel="0" collapsed="false">
      <c r="A3018" s="1" t="n">
        <v>3</v>
      </c>
      <c r="B3018" s="18" t="n">
        <v>46199</v>
      </c>
      <c r="C3018" s="1" t="n">
        <v>2</v>
      </c>
      <c r="D3018" s="1" t="s">
        <v>3220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3258</v>
      </c>
      <c r="N3018" s="1" t="n">
        <v>9</v>
      </c>
      <c r="O3018" s="1" t="n">
        <v>108</v>
      </c>
      <c r="P3018" s="0" t="s">
        <v>3222</v>
      </c>
    </row>
    <row r="3019" customFormat="false" ht="15" hidden="false" customHeight="true" outlineLevel="0" collapsed="false">
      <c r="A3019" s="1" t="n">
        <v>3</v>
      </c>
      <c r="B3019" s="18" t="n">
        <v>46199</v>
      </c>
      <c r="C3019" s="1" t="n">
        <v>2</v>
      </c>
      <c r="D3019" s="1" t="s">
        <v>3220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3259</v>
      </c>
      <c r="N3019" s="1" t="n">
        <v>5</v>
      </c>
      <c r="O3019" s="1" t="n">
        <v>35</v>
      </c>
      <c r="P3019" s="0" t="s">
        <v>3222</v>
      </c>
    </row>
    <row r="3020" customFormat="false" ht="15" hidden="false" customHeight="true" outlineLevel="0" collapsed="false">
      <c r="A3020" s="1" t="n">
        <v>3</v>
      </c>
      <c r="B3020" s="18" t="n">
        <v>46199</v>
      </c>
      <c r="C3020" s="1" t="n">
        <v>2</v>
      </c>
      <c r="D3020" s="1" t="s">
        <v>3220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3260</v>
      </c>
      <c r="N3020" s="1" t="n">
        <v>48</v>
      </c>
      <c r="O3020" s="1" t="n">
        <v>360</v>
      </c>
      <c r="P3020" s="0" t="s">
        <v>3222</v>
      </c>
    </row>
    <row r="3021" customFormat="false" ht="15" hidden="false" customHeight="true" outlineLevel="0" collapsed="false">
      <c r="A3021" s="1" t="n">
        <v>3</v>
      </c>
      <c r="B3021" s="18" t="n">
        <v>46199</v>
      </c>
      <c r="C3021" s="1" t="n">
        <v>2</v>
      </c>
      <c r="D3021" s="1" t="s">
        <v>3220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3261</v>
      </c>
      <c r="N3021" s="1" t="n">
        <v>3</v>
      </c>
      <c r="O3021" s="1" t="n">
        <v>39</v>
      </c>
      <c r="P3021" s="0" t="s">
        <v>3222</v>
      </c>
    </row>
    <row r="3022" customFormat="false" ht="15" hidden="false" customHeight="true" outlineLevel="0" collapsed="false">
      <c r="A3022" s="1" t="n">
        <v>3</v>
      </c>
      <c r="B3022" s="18" t="n">
        <v>46199</v>
      </c>
      <c r="C3022" s="1" t="n">
        <v>2</v>
      </c>
      <c r="D3022" s="1" t="s">
        <v>3220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3262</v>
      </c>
      <c r="N3022" s="1" t="n">
        <v>60</v>
      </c>
      <c r="O3022" s="1" t="n">
        <v>390</v>
      </c>
      <c r="P3022" s="0" t="s">
        <v>3222</v>
      </c>
    </row>
    <row r="3023" customFormat="false" ht="15" hidden="false" customHeight="true" outlineLevel="0" collapsed="false">
      <c r="A3023" s="1" t="n">
        <v>3</v>
      </c>
      <c r="B3023" s="18" t="n">
        <v>46199</v>
      </c>
      <c r="C3023" s="1" t="n">
        <v>2</v>
      </c>
      <c r="D3023" s="1" t="s">
        <v>3220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3411</v>
      </c>
      <c r="N3023" s="1" t="n">
        <v>10</v>
      </c>
      <c r="O3023" s="1" t="n">
        <v>120</v>
      </c>
      <c r="P3023" s="0" t="s">
        <v>3222</v>
      </c>
    </row>
    <row r="3024" customFormat="false" ht="15" hidden="false" customHeight="true" outlineLevel="0" collapsed="false">
      <c r="A3024" s="1" t="n">
        <v>3</v>
      </c>
      <c r="B3024" s="18" t="n">
        <v>46199</v>
      </c>
      <c r="C3024" s="1" t="n">
        <v>2</v>
      </c>
      <c r="D3024" s="1" t="s">
        <v>3220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3264</v>
      </c>
      <c r="N3024" s="1" t="n">
        <v>40</v>
      </c>
      <c r="O3024" s="1" t="n">
        <v>120</v>
      </c>
      <c r="P3024" s="0" t="s">
        <v>3222</v>
      </c>
    </row>
    <row r="3025" customFormat="false" ht="15" hidden="false" customHeight="true" outlineLevel="0" collapsed="false">
      <c r="A3025" s="1" t="n">
        <v>3</v>
      </c>
      <c r="B3025" s="18" t="n">
        <v>46199</v>
      </c>
      <c r="C3025" s="1" t="n">
        <v>2</v>
      </c>
      <c r="D3025" s="1" t="s">
        <v>3220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3412</v>
      </c>
      <c r="N3025" s="1" t="n">
        <v>15</v>
      </c>
      <c r="O3025" s="1" t="n">
        <v>105</v>
      </c>
      <c r="P3025" s="0" t="s">
        <v>3222</v>
      </c>
    </row>
    <row r="3026" customFormat="false" ht="15" hidden="false" customHeight="true" outlineLevel="0" collapsed="false">
      <c r="A3026" s="1" t="n">
        <v>3</v>
      </c>
      <c r="B3026" s="18" t="n">
        <v>46199</v>
      </c>
      <c r="C3026" s="1" t="n">
        <v>2</v>
      </c>
      <c r="D3026" s="1" t="s">
        <v>3220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3265</v>
      </c>
      <c r="N3026" s="1" t="n">
        <v>4</v>
      </c>
      <c r="O3026" s="1" t="n">
        <v>52</v>
      </c>
      <c r="P3026" s="0" t="s">
        <v>3222</v>
      </c>
    </row>
    <row r="3027" customFormat="false" ht="15" hidden="false" customHeight="true" outlineLevel="0" collapsed="false">
      <c r="A3027" s="1" t="n">
        <v>3</v>
      </c>
      <c r="B3027" s="18" t="n">
        <v>46199</v>
      </c>
      <c r="C3027" s="1" t="n">
        <v>2</v>
      </c>
      <c r="D3027" s="1" t="s">
        <v>3220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3266</v>
      </c>
      <c r="N3027" s="1" t="n">
        <v>10</v>
      </c>
      <c r="O3027" s="1" t="n">
        <v>30</v>
      </c>
      <c r="P3027" s="0" t="s">
        <v>3222</v>
      </c>
    </row>
    <row r="3028" customFormat="false" ht="15" hidden="false" customHeight="true" outlineLevel="0" collapsed="false">
      <c r="A3028" s="1" t="n">
        <v>3</v>
      </c>
      <c r="B3028" s="18" t="n">
        <v>46199</v>
      </c>
      <c r="C3028" s="1" t="n">
        <v>2</v>
      </c>
      <c r="D3028" s="1" t="s">
        <v>3220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3267</v>
      </c>
      <c r="N3028" s="1" t="n">
        <v>15</v>
      </c>
      <c r="O3028" s="1" t="n">
        <v>330</v>
      </c>
      <c r="P3028" s="0" t="s">
        <v>3222</v>
      </c>
    </row>
    <row r="3029" customFormat="false" ht="15" hidden="false" customHeight="true" outlineLevel="0" collapsed="false">
      <c r="A3029" s="1" t="n">
        <v>3</v>
      </c>
      <c r="B3029" s="18" t="n">
        <v>46199</v>
      </c>
      <c r="C3029" s="1" t="n">
        <v>2</v>
      </c>
      <c r="D3029" s="1" t="s">
        <v>3220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3268</v>
      </c>
      <c r="N3029" s="1" t="n">
        <v>10</v>
      </c>
      <c r="O3029" s="1" t="n">
        <v>130</v>
      </c>
      <c r="P3029" s="0" t="s">
        <v>3222</v>
      </c>
    </row>
    <row r="3030" customFormat="false" ht="15" hidden="false" customHeight="true" outlineLevel="0" collapsed="false">
      <c r="A3030" s="1" t="n">
        <v>3</v>
      </c>
      <c r="B3030" s="18" t="n">
        <v>46199</v>
      </c>
      <c r="C3030" s="1" t="n">
        <v>2</v>
      </c>
      <c r="D3030" s="1" t="s">
        <v>3220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3413</v>
      </c>
      <c r="N3030" s="1" t="n">
        <v>2</v>
      </c>
      <c r="O3030" s="1" t="n">
        <v>20</v>
      </c>
      <c r="P3030" s="0" t="s">
        <v>3222</v>
      </c>
    </row>
    <row r="3031" customFormat="false" ht="15" hidden="false" customHeight="true" outlineLevel="0" collapsed="false">
      <c r="A3031" s="1" t="n">
        <v>3</v>
      </c>
      <c r="B3031" s="18" t="n">
        <v>46199</v>
      </c>
      <c r="C3031" s="1" t="n">
        <v>2</v>
      </c>
      <c r="D3031" s="1" t="s">
        <v>3220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3414</v>
      </c>
      <c r="N3031" s="1" t="n">
        <v>12</v>
      </c>
      <c r="O3031" s="1" t="n">
        <v>108</v>
      </c>
      <c r="P3031" s="0" t="s">
        <v>3222</v>
      </c>
    </row>
    <row r="3032" customFormat="false" ht="15" hidden="false" customHeight="true" outlineLevel="0" collapsed="false">
      <c r="A3032" s="1" t="n">
        <v>3</v>
      </c>
      <c r="B3032" s="18" t="n">
        <v>46199</v>
      </c>
      <c r="C3032" s="1" t="n">
        <v>2</v>
      </c>
      <c r="D3032" s="1" t="s">
        <v>3220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3415</v>
      </c>
      <c r="N3032" s="1" t="n">
        <v>40</v>
      </c>
      <c r="O3032" s="1" t="n">
        <v>360</v>
      </c>
      <c r="P3032" s="0" t="s">
        <v>3222</v>
      </c>
    </row>
    <row r="3033" customFormat="false" ht="15" hidden="false" customHeight="true" outlineLevel="0" collapsed="false">
      <c r="A3033" s="1" t="n">
        <v>3</v>
      </c>
      <c r="B3033" s="18" t="n">
        <v>46199</v>
      </c>
      <c r="C3033" s="1" t="n">
        <v>2</v>
      </c>
      <c r="D3033" s="1" t="s">
        <v>3220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4668</v>
      </c>
      <c r="N3033" s="1" t="n">
        <v>6.4</v>
      </c>
      <c r="O3033" s="1" t="n">
        <v>64</v>
      </c>
      <c r="P3033" s="0" t="s">
        <v>3222</v>
      </c>
    </row>
    <row r="3034" customFormat="false" ht="15" hidden="false" customHeight="true" outlineLevel="0" collapsed="false">
      <c r="A3034" s="1" t="n">
        <v>3</v>
      </c>
      <c r="B3034" s="18" t="n">
        <v>46199</v>
      </c>
      <c r="C3034" s="1" t="n">
        <v>2</v>
      </c>
      <c r="D3034" s="1" t="s">
        <v>3220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3269</v>
      </c>
      <c r="N3034" s="1" t="n">
        <v>10</v>
      </c>
      <c r="O3034" s="1" t="n">
        <v>60</v>
      </c>
      <c r="P3034" s="0" t="s">
        <v>3222</v>
      </c>
    </row>
    <row r="3035" customFormat="false" ht="15" hidden="false" customHeight="true" outlineLevel="0" collapsed="false">
      <c r="A3035" s="1" t="n">
        <v>3</v>
      </c>
      <c r="B3035" s="18" t="n">
        <v>46199</v>
      </c>
      <c r="C3035" s="1" t="n">
        <v>2</v>
      </c>
      <c r="D3035" s="1" t="s">
        <v>3220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4043</v>
      </c>
      <c r="N3035" s="1" t="n">
        <v>45.6</v>
      </c>
      <c r="O3035" s="1" t="n">
        <v>150</v>
      </c>
      <c r="P3035" s="0" t="s">
        <v>3222</v>
      </c>
    </row>
    <row r="3036" customFormat="false" ht="15" hidden="false" customHeight="true" outlineLevel="0" collapsed="false">
      <c r="A3036" s="1" t="n">
        <v>3</v>
      </c>
      <c r="B3036" s="18" t="n">
        <v>46199</v>
      </c>
      <c r="C3036" s="1" t="n">
        <v>2</v>
      </c>
      <c r="D3036" s="1" t="s">
        <v>3220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3270</v>
      </c>
      <c r="N3036" s="1" t="n">
        <v>10</v>
      </c>
      <c r="O3036" s="1" t="n">
        <v>50</v>
      </c>
      <c r="P3036" s="0" t="s">
        <v>3222</v>
      </c>
    </row>
    <row r="3037" customFormat="false" ht="15" hidden="false" customHeight="true" outlineLevel="0" collapsed="false">
      <c r="A3037" s="1" t="n">
        <v>3</v>
      </c>
      <c r="B3037" s="18" t="n">
        <v>46199</v>
      </c>
      <c r="C3037" s="1" t="n">
        <v>2</v>
      </c>
      <c r="D3037" s="1" t="s">
        <v>3220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3615</v>
      </c>
      <c r="N3037" s="1" t="n">
        <v>9</v>
      </c>
      <c r="O3037" s="1" t="n">
        <v>108</v>
      </c>
      <c r="P3037" s="0" t="s">
        <v>3222</v>
      </c>
    </row>
    <row r="3038" customFormat="false" ht="15" hidden="false" customHeight="true" outlineLevel="0" collapsed="false">
      <c r="A3038" s="1" t="n">
        <v>3</v>
      </c>
      <c r="B3038" s="18" t="n">
        <v>46199</v>
      </c>
      <c r="C3038" s="1" t="n">
        <v>2</v>
      </c>
      <c r="D3038" s="1" t="s">
        <v>3220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3417</v>
      </c>
      <c r="N3038" s="1" t="n">
        <v>10</v>
      </c>
      <c r="O3038" s="1" t="n">
        <v>60</v>
      </c>
      <c r="P3038" s="0" t="s">
        <v>3222</v>
      </c>
    </row>
    <row r="3039" customFormat="false" ht="15" hidden="false" customHeight="true" outlineLevel="0" collapsed="false">
      <c r="A3039" s="1" t="n">
        <v>3</v>
      </c>
      <c r="B3039" s="18" t="n">
        <v>46199</v>
      </c>
      <c r="C3039" s="1" t="n">
        <v>6</v>
      </c>
      <c r="D3039" s="1" t="s">
        <v>3227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3221</v>
      </c>
      <c r="N3039" s="1" t="n">
        <v>10</v>
      </c>
      <c r="O3039" s="1" t="n">
        <v>25</v>
      </c>
      <c r="P3039" s="0" t="s">
        <v>3222</v>
      </c>
    </row>
    <row r="3040" customFormat="false" ht="15" hidden="false" customHeight="true" outlineLevel="0" collapsed="false">
      <c r="A3040" s="1" t="n">
        <v>3</v>
      </c>
      <c r="B3040" s="18" t="n">
        <v>46199</v>
      </c>
      <c r="C3040" s="1" t="n">
        <v>6</v>
      </c>
      <c r="D3040" s="1" t="s">
        <v>3227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3224</v>
      </c>
      <c r="N3040" s="1" t="n">
        <v>30</v>
      </c>
      <c r="O3040" s="1" t="n">
        <v>60</v>
      </c>
      <c r="P3040" s="0" t="s">
        <v>3222</v>
      </c>
    </row>
    <row r="3041" customFormat="false" ht="15" hidden="false" customHeight="true" outlineLevel="0" collapsed="false">
      <c r="A3041" s="1" t="n">
        <v>3</v>
      </c>
      <c r="B3041" s="18" t="n">
        <v>46199</v>
      </c>
      <c r="C3041" s="1" t="n">
        <v>6</v>
      </c>
      <c r="D3041" s="1" t="s">
        <v>3227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3225</v>
      </c>
      <c r="N3041" s="1" t="n">
        <v>20</v>
      </c>
      <c r="O3041" s="1" t="n">
        <v>120</v>
      </c>
      <c r="P3041" s="0" t="s">
        <v>3222</v>
      </c>
    </row>
    <row r="3042" customFormat="false" ht="15" hidden="false" customHeight="true" outlineLevel="0" collapsed="false">
      <c r="A3042" s="1" t="n">
        <v>3</v>
      </c>
      <c r="B3042" s="18" t="n">
        <v>46199</v>
      </c>
      <c r="C3042" s="1" t="n">
        <v>6</v>
      </c>
      <c r="D3042" s="1" t="s">
        <v>3227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3258</v>
      </c>
      <c r="N3042" s="1" t="n">
        <v>9</v>
      </c>
      <c r="O3042" s="1" t="n">
        <v>108</v>
      </c>
      <c r="P3042" s="0" t="s">
        <v>3222</v>
      </c>
    </row>
    <row r="3043" customFormat="false" ht="15" hidden="false" customHeight="true" outlineLevel="0" collapsed="false">
      <c r="A3043" s="1" t="n">
        <v>3</v>
      </c>
      <c r="B3043" s="18" t="n">
        <v>46199</v>
      </c>
      <c r="C3043" s="1" t="n">
        <v>6</v>
      </c>
      <c r="D3043" s="1" t="s">
        <v>3227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3259</v>
      </c>
      <c r="N3043" s="1" t="n">
        <v>5</v>
      </c>
      <c r="O3043" s="1" t="n">
        <v>35</v>
      </c>
      <c r="P3043" s="0" t="s">
        <v>3222</v>
      </c>
    </row>
    <row r="3044" customFormat="false" ht="15" hidden="false" customHeight="true" outlineLevel="0" collapsed="false">
      <c r="A3044" s="1" t="n">
        <v>3</v>
      </c>
      <c r="B3044" s="18" t="n">
        <v>46199</v>
      </c>
      <c r="C3044" s="1" t="n">
        <v>6</v>
      </c>
      <c r="D3044" s="1" t="s">
        <v>3227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3260</v>
      </c>
      <c r="N3044" s="1" t="n">
        <v>48</v>
      </c>
      <c r="O3044" s="1" t="n">
        <v>360</v>
      </c>
      <c r="P3044" s="0" t="s">
        <v>3222</v>
      </c>
    </row>
    <row r="3045" customFormat="false" ht="15" hidden="false" customHeight="true" outlineLevel="0" collapsed="false">
      <c r="A3045" s="1" t="n">
        <v>3</v>
      </c>
      <c r="B3045" s="18" t="n">
        <v>46199</v>
      </c>
      <c r="C3045" s="1" t="n">
        <v>6</v>
      </c>
      <c r="D3045" s="1" t="s">
        <v>3227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3261</v>
      </c>
      <c r="N3045" s="1" t="n">
        <v>3</v>
      </c>
      <c r="O3045" s="1" t="n">
        <v>39</v>
      </c>
      <c r="P3045" s="0" t="s">
        <v>3222</v>
      </c>
    </row>
    <row r="3046" customFormat="false" ht="15" hidden="false" customHeight="true" outlineLevel="0" collapsed="false">
      <c r="A3046" s="1" t="n">
        <v>3</v>
      </c>
      <c r="B3046" s="18" t="n">
        <v>46199</v>
      </c>
      <c r="C3046" s="1" t="n">
        <v>6</v>
      </c>
      <c r="D3046" s="1" t="s">
        <v>3227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3262</v>
      </c>
      <c r="N3046" s="1" t="n">
        <v>60</v>
      </c>
      <c r="O3046" s="1" t="n">
        <v>390</v>
      </c>
      <c r="P3046" s="0" t="s">
        <v>3222</v>
      </c>
    </row>
    <row r="3047" customFormat="false" ht="15" hidden="false" customHeight="true" outlineLevel="0" collapsed="false">
      <c r="A3047" s="1" t="n">
        <v>3</v>
      </c>
      <c r="B3047" s="18" t="n">
        <v>46199</v>
      </c>
      <c r="C3047" s="1" t="n">
        <v>6</v>
      </c>
      <c r="D3047" s="1" t="s">
        <v>3227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3411</v>
      </c>
      <c r="N3047" s="1" t="n">
        <v>10</v>
      </c>
      <c r="O3047" s="1" t="n">
        <v>120</v>
      </c>
      <c r="P3047" s="0" t="s">
        <v>3222</v>
      </c>
    </row>
    <row r="3048" customFormat="false" ht="15" hidden="false" customHeight="true" outlineLevel="0" collapsed="false">
      <c r="A3048" s="1" t="n">
        <v>3</v>
      </c>
      <c r="B3048" s="18" t="n">
        <v>46199</v>
      </c>
      <c r="C3048" s="1" t="n">
        <v>6</v>
      </c>
      <c r="D3048" s="1" t="s">
        <v>3227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3264</v>
      </c>
      <c r="N3048" s="1" t="n">
        <v>40</v>
      </c>
      <c r="O3048" s="1" t="n">
        <v>120</v>
      </c>
      <c r="P3048" s="0" t="s">
        <v>3222</v>
      </c>
    </row>
    <row r="3049" customFormat="false" ht="15" hidden="false" customHeight="true" outlineLevel="0" collapsed="false">
      <c r="A3049" s="1" t="n">
        <v>3</v>
      </c>
      <c r="B3049" s="18" t="n">
        <v>46199</v>
      </c>
      <c r="C3049" s="1" t="n">
        <v>6</v>
      </c>
      <c r="D3049" s="1" t="s">
        <v>3227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3412</v>
      </c>
      <c r="N3049" s="1" t="n">
        <v>15</v>
      </c>
      <c r="O3049" s="1" t="n">
        <v>105</v>
      </c>
      <c r="P3049" s="0" t="s">
        <v>3222</v>
      </c>
    </row>
    <row r="3050" customFormat="false" ht="15" hidden="false" customHeight="true" outlineLevel="0" collapsed="false">
      <c r="A3050" s="1" t="n">
        <v>3</v>
      </c>
      <c r="B3050" s="18" t="n">
        <v>46199</v>
      </c>
      <c r="C3050" s="1" t="n">
        <v>6</v>
      </c>
      <c r="D3050" s="1" t="s">
        <v>3227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3265</v>
      </c>
      <c r="N3050" s="1" t="n">
        <v>4</v>
      </c>
      <c r="O3050" s="1" t="n">
        <v>52</v>
      </c>
      <c r="P3050" s="0" t="s">
        <v>3222</v>
      </c>
    </row>
    <row r="3051" customFormat="false" ht="15" hidden="false" customHeight="true" outlineLevel="0" collapsed="false">
      <c r="A3051" s="1" t="n">
        <v>3</v>
      </c>
      <c r="B3051" s="18" t="n">
        <v>46199</v>
      </c>
      <c r="C3051" s="1" t="n">
        <v>6</v>
      </c>
      <c r="D3051" s="1" t="s">
        <v>3227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3266</v>
      </c>
      <c r="N3051" s="1" t="n">
        <v>10</v>
      </c>
      <c r="O3051" s="1" t="n">
        <v>30</v>
      </c>
      <c r="P3051" s="0" t="s">
        <v>3222</v>
      </c>
    </row>
    <row r="3052" customFormat="false" ht="15" hidden="false" customHeight="true" outlineLevel="0" collapsed="false">
      <c r="A3052" s="1" t="n">
        <v>3</v>
      </c>
      <c r="B3052" s="18" t="n">
        <v>46199</v>
      </c>
      <c r="C3052" s="1" t="n">
        <v>6</v>
      </c>
      <c r="D3052" s="1" t="s">
        <v>3227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3267</v>
      </c>
      <c r="N3052" s="1" t="n">
        <v>15</v>
      </c>
      <c r="O3052" s="1" t="n">
        <v>330</v>
      </c>
      <c r="P3052" s="0" t="s">
        <v>3222</v>
      </c>
    </row>
    <row r="3053" customFormat="false" ht="15" hidden="false" customHeight="true" outlineLevel="0" collapsed="false">
      <c r="A3053" s="1" t="n">
        <v>3</v>
      </c>
      <c r="B3053" s="18" t="n">
        <v>46199</v>
      </c>
      <c r="C3053" s="1" t="n">
        <v>6</v>
      </c>
      <c r="D3053" s="1" t="s">
        <v>3227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3268</v>
      </c>
      <c r="N3053" s="1" t="n">
        <v>10</v>
      </c>
      <c r="O3053" s="1" t="n">
        <v>130</v>
      </c>
      <c r="P3053" s="0" t="s">
        <v>3222</v>
      </c>
    </row>
    <row r="3054" customFormat="false" ht="15" hidden="false" customHeight="true" outlineLevel="0" collapsed="false">
      <c r="A3054" s="1" t="n">
        <v>3</v>
      </c>
      <c r="B3054" s="18" t="n">
        <v>46199</v>
      </c>
      <c r="C3054" s="1" t="n">
        <v>6</v>
      </c>
      <c r="D3054" s="1" t="s">
        <v>3227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3413</v>
      </c>
      <c r="N3054" s="1" t="n">
        <v>2</v>
      </c>
      <c r="O3054" s="1" t="n">
        <v>20</v>
      </c>
      <c r="P3054" s="0" t="s">
        <v>3222</v>
      </c>
    </row>
    <row r="3055" customFormat="false" ht="15" hidden="false" customHeight="true" outlineLevel="0" collapsed="false">
      <c r="A3055" s="1" t="n">
        <v>3</v>
      </c>
      <c r="B3055" s="18" t="n">
        <v>46199</v>
      </c>
      <c r="C3055" s="1" t="n">
        <v>6</v>
      </c>
      <c r="D3055" s="1" t="s">
        <v>3227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3414</v>
      </c>
      <c r="N3055" s="1" t="n">
        <v>12</v>
      </c>
      <c r="O3055" s="1" t="n">
        <v>108</v>
      </c>
      <c r="P3055" s="0" t="s">
        <v>3222</v>
      </c>
    </row>
    <row r="3056" customFormat="false" ht="15" hidden="false" customHeight="true" outlineLevel="0" collapsed="false">
      <c r="A3056" s="1" t="n">
        <v>3</v>
      </c>
      <c r="B3056" s="18" t="n">
        <v>46199</v>
      </c>
      <c r="C3056" s="1" t="n">
        <v>6</v>
      </c>
      <c r="D3056" s="1" t="s">
        <v>3227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3415</v>
      </c>
      <c r="N3056" s="1" t="n">
        <v>40</v>
      </c>
      <c r="O3056" s="1" t="n">
        <v>360</v>
      </c>
      <c r="P3056" s="0" t="s">
        <v>3222</v>
      </c>
    </row>
    <row r="3057" customFormat="false" ht="15" hidden="false" customHeight="true" outlineLevel="0" collapsed="false">
      <c r="A3057" s="1" t="n">
        <v>3</v>
      </c>
      <c r="B3057" s="18" t="n">
        <v>46199</v>
      </c>
      <c r="C3057" s="1" t="n">
        <v>6</v>
      </c>
      <c r="D3057" s="1" t="s">
        <v>3227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4668</v>
      </c>
      <c r="N3057" s="1" t="n">
        <v>6.4</v>
      </c>
      <c r="O3057" s="1" t="n">
        <v>64</v>
      </c>
      <c r="P3057" s="0" t="s">
        <v>3222</v>
      </c>
    </row>
    <row r="3058" customFormat="false" ht="15" hidden="false" customHeight="true" outlineLevel="0" collapsed="false">
      <c r="A3058" s="1" t="n">
        <v>3</v>
      </c>
      <c r="B3058" s="18" t="n">
        <v>46199</v>
      </c>
      <c r="C3058" s="1" t="n">
        <v>6</v>
      </c>
      <c r="D3058" s="1" t="s">
        <v>3227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3269</v>
      </c>
      <c r="N3058" s="1" t="n">
        <v>10</v>
      </c>
      <c r="O3058" s="1" t="n">
        <v>60</v>
      </c>
      <c r="P3058" s="0" t="s">
        <v>3222</v>
      </c>
    </row>
    <row r="3059" customFormat="false" ht="15" hidden="false" customHeight="true" outlineLevel="0" collapsed="false">
      <c r="A3059" s="1" t="n">
        <v>3</v>
      </c>
      <c r="B3059" s="18" t="n">
        <v>46199</v>
      </c>
      <c r="C3059" s="1" t="n">
        <v>6</v>
      </c>
      <c r="D3059" s="1" t="s">
        <v>3227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4043</v>
      </c>
      <c r="N3059" s="1" t="n">
        <v>45.6</v>
      </c>
      <c r="O3059" s="1" t="n">
        <v>150</v>
      </c>
      <c r="P3059" s="0" t="s">
        <v>3222</v>
      </c>
    </row>
    <row r="3060" customFormat="false" ht="15" hidden="false" customHeight="true" outlineLevel="0" collapsed="false">
      <c r="A3060" s="1" t="n">
        <v>3</v>
      </c>
      <c r="B3060" s="18" t="n">
        <v>46199</v>
      </c>
      <c r="C3060" s="1" t="n">
        <v>6</v>
      </c>
      <c r="D3060" s="1" t="s">
        <v>3227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3270</v>
      </c>
      <c r="N3060" s="1" t="n">
        <v>10</v>
      </c>
      <c r="O3060" s="1" t="n">
        <v>50</v>
      </c>
      <c r="P3060" s="0" t="s">
        <v>3222</v>
      </c>
    </row>
    <row r="3061" customFormat="false" ht="15" hidden="false" customHeight="true" outlineLevel="0" collapsed="false">
      <c r="A3061" s="1" t="n">
        <v>3</v>
      </c>
      <c r="B3061" s="18" t="n">
        <v>46199</v>
      </c>
      <c r="C3061" s="1" t="n">
        <v>6</v>
      </c>
      <c r="D3061" s="1" t="s">
        <v>3227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3615</v>
      </c>
      <c r="N3061" s="1" t="n">
        <v>9</v>
      </c>
      <c r="O3061" s="1" t="n">
        <v>108</v>
      </c>
      <c r="P3061" s="0" t="s">
        <v>3222</v>
      </c>
    </row>
    <row r="3062" customFormat="false" ht="15" hidden="false" customHeight="true" outlineLevel="0" collapsed="false">
      <c r="A3062" s="1" t="n">
        <v>3</v>
      </c>
      <c r="B3062" s="18" t="n">
        <v>46199</v>
      </c>
      <c r="C3062" s="1" t="n">
        <v>6</v>
      </c>
      <c r="D3062" s="1" t="s">
        <v>3227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3417</v>
      </c>
      <c r="N3062" s="1" t="n">
        <v>10</v>
      </c>
      <c r="O3062" s="1" t="n">
        <v>60</v>
      </c>
      <c r="P3062" s="0" t="s">
        <v>3222</v>
      </c>
    </row>
    <row r="3063" customFormat="false" ht="15" hidden="false" customHeight="true" outlineLevel="0" collapsed="false">
      <c r="A3063" s="1" t="n">
        <v>3</v>
      </c>
      <c r="B3063" s="18" t="n">
        <v>46200</v>
      </c>
      <c r="C3063" s="1" t="n">
        <v>1</v>
      </c>
      <c r="D3063" s="1" t="s">
        <v>3255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3277</v>
      </c>
      <c r="N3063" s="1" t="n">
        <v>15</v>
      </c>
      <c r="O3063" s="1" t="n">
        <v>180</v>
      </c>
      <c r="P3063" s="0" t="s">
        <v>3222</v>
      </c>
    </row>
    <row r="3064" customFormat="false" ht="15" hidden="false" customHeight="true" outlineLevel="0" collapsed="false">
      <c r="A3064" s="1" t="n">
        <v>3</v>
      </c>
      <c r="B3064" s="18" t="n">
        <v>46200</v>
      </c>
      <c r="C3064" s="1" t="n">
        <v>1</v>
      </c>
      <c r="D3064" s="1" t="s">
        <v>3255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4669</v>
      </c>
      <c r="N3064" s="1" t="n">
        <v>30</v>
      </c>
      <c r="O3064" s="1" t="n">
        <v>208.5</v>
      </c>
      <c r="P3064" s="0" t="s">
        <v>3222</v>
      </c>
    </row>
    <row r="3065" customFormat="false" ht="15" hidden="false" customHeight="true" outlineLevel="0" collapsed="false">
      <c r="A3065" s="1" t="n">
        <v>3</v>
      </c>
      <c r="B3065" s="18" t="n">
        <v>46200</v>
      </c>
      <c r="C3065" s="1" t="n">
        <v>1</v>
      </c>
      <c r="D3065" s="1" t="s">
        <v>3255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3685</v>
      </c>
      <c r="N3065" s="1" t="n">
        <v>15</v>
      </c>
      <c r="O3065" s="1" t="n">
        <v>80.7</v>
      </c>
      <c r="P3065" s="0" t="s">
        <v>3222</v>
      </c>
    </row>
    <row r="3066" customFormat="false" ht="15" hidden="false" customHeight="true" outlineLevel="0" collapsed="false">
      <c r="A3066" s="1" t="n">
        <v>3</v>
      </c>
      <c r="B3066" s="18" t="n">
        <v>46200</v>
      </c>
      <c r="C3066" s="1" t="n">
        <v>1</v>
      </c>
      <c r="D3066" s="1" t="s">
        <v>3255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3686</v>
      </c>
      <c r="N3066" s="1" t="n">
        <v>15</v>
      </c>
      <c r="O3066" s="1" t="n">
        <v>87</v>
      </c>
      <c r="P3066" s="0" t="s">
        <v>3222</v>
      </c>
    </row>
    <row r="3067" customFormat="false" ht="15" hidden="false" customHeight="true" outlineLevel="0" collapsed="false">
      <c r="A3067" s="1" t="n">
        <v>3</v>
      </c>
      <c r="B3067" s="18" t="n">
        <v>46200</v>
      </c>
      <c r="C3067" s="1" t="n">
        <v>1</v>
      </c>
      <c r="D3067" s="1" t="s">
        <v>3255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3687</v>
      </c>
      <c r="N3067" s="1" t="n">
        <v>42</v>
      </c>
      <c r="O3067" s="1" t="n">
        <v>294</v>
      </c>
      <c r="P3067" s="0" t="s">
        <v>3222</v>
      </c>
    </row>
    <row r="3068" customFormat="false" ht="15" hidden="false" customHeight="true" outlineLevel="0" collapsed="false">
      <c r="A3068" s="1" t="n">
        <v>3</v>
      </c>
      <c r="B3068" s="18" t="n">
        <v>46200</v>
      </c>
      <c r="C3068" s="1" t="n">
        <v>1</v>
      </c>
      <c r="D3068" s="1" t="s">
        <v>3255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3688</v>
      </c>
      <c r="N3068" s="1" t="n">
        <v>50</v>
      </c>
      <c r="O3068" s="1" t="n">
        <v>469.9</v>
      </c>
      <c r="P3068" s="0" t="s">
        <v>3222</v>
      </c>
    </row>
    <row r="3069" customFormat="false" ht="15" hidden="false" customHeight="true" outlineLevel="0" collapsed="false">
      <c r="A3069" s="1" t="n">
        <v>3</v>
      </c>
      <c r="B3069" s="18" t="n">
        <v>46200</v>
      </c>
      <c r="C3069" s="1" t="n">
        <v>1</v>
      </c>
      <c r="D3069" s="1" t="s">
        <v>3255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4026</v>
      </c>
      <c r="N3069" s="1" t="n">
        <v>30</v>
      </c>
      <c r="O3069" s="1" t="n">
        <v>105</v>
      </c>
      <c r="P3069" s="0" t="s">
        <v>3222</v>
      </c>
    </row>
    <row r="3070" customFormat="false" ht="15" hidden="false" customHeight="true" outlineLevel="0" collapsed="false">
      <c r="A3070" s="1" t="n">
        <v>3</v>
      </c>
      <c r="B3070" s="18" t="n">
        <v>46200</v>
      </c>
      <c r="C3070" s="1" t="n">
        <v>1</v>
      </c>
      <c r="D3070" s="1" t="s">
        <v>3255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3510</v>
      </c>
      <c r="N3070" s="1" t="n">
        <v>25</v>
      </c>
      <c r="O3070" s="1" t="n">
        <v>137.5</v>
      </c>
      <c r="P3070" s="0" t="s">
        <v>3222</v>
      </c>
    </row>
    <row r="3071" customFormat="false" ht="15" hidden="false" customHeight="true" outlineLevel="0" collapsed="false">
      <c r="A3071" s="1" t="n">
        <v>3</v>
      </c>
      <c r="B3071" s="18" t="n">
        <v>46200</v>
      </c>
      <c r="C3071" s="1" t="n">
        <v>2</v>
      </c>
      <c r="D3071" s="1" t="s">
        <v>3220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3221</v>
      </c>
      <c r="N3071" s="1" t="n">
        <v>16</v>
      </c>
      <c r="O3071" s="1" t="n">
        <v>40</v>
      </c>
      <c r="P3071" s="0" t="s">
        <v>3222</v>
      </c>
    </row>
    <row r="3072" customFormat="false" ht="15" hidden="false" customHeight="true" outlineLevel="0" collapsed="false">
      <c r="A3072" s="1" t="n">
        <v>3</v>
      </c>
      <c r="B3072" s="18" t="n">
        <v>46200</v>
      </c>
      <c r="C3072" s="1" t="n">
        <v>2</v>
      </c>
      <c r="D3072" s="1" t="s">
        <v>3220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3223</v>
      </c>
      <c r="N3072" s="1" t="n">
        <v>15</v>
      </c>
      <c r="O3072" s="1" t="n">
        <v>105</v>
      </c>
      <c r="P3072" s="0" t="s">
        <v>3222</v>
      </c>
    </row>
    <row r="3073" customFormat="false" ht="15" hidden="false" customHeight="true" outlineLevel="0" collapsed="false">
      <c r="A3073" s="1" t="n">
        <v>3</v>
      </c>
      <c r="B3073" s="18" t="n">
        <v>46200</v>
      </c>
      <c r="C3073" s="1" t="n">
        <v>2</v>
      </c>
      <c r="D3073" s="1" t="s">
        <v>3220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3224</v>
      </c>
      <c r="N3073" s="1" t="n">
        <v>120</v>
      </c>
      <c r="O3073" s="1" t="n">
        <v>240</v>
      </c>
      <c r="P3073" s="0" t="s">
        <v>3222</v>
      </c>
    </row>
    <row r="3074" customFormat="false" ht="15" hidden="false" customHeight="true" outlineLevel="0" collapsed="false">
      <c r="A3074" s="1" t="n">
        <v>3</v>
      </c>
      <c r="B3074" s="18" t="n">
        <v>46200</v>
      </c>
      <c r="C3074" s="1" t="n">
        <v>2</v>
      </c>
      <c r="D3074" s="1" t="s">
        <v>3220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3225</v>
      </c>
      <c r="N3074" s="1" t="n">
        <v>40</v>
      </c>
      <c r="O3074" s="1" t="n">
        <v>240</v>
      </c>
      <c r="P3074" s="0" t="s">
        <v>3222</v>
      </c>
    </row>
    <row r="3075" customFormat="false" ht="15" hidden="false" customHeight="true" outlineLevel="0" collapsed="false">
      <c r="A3075" s="1" t="n">
        <v>3</v>
      </c>
      <c r="B3075" s="18" t="n">
        <v>46200</v>
      </c>
      <c r="C3075" s="1" t="n">
        <v>6</v>
      </c>
      <c r="D3075" s="1" t="s">
        <v>3227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3221</v>
      </c>
      <c r="N3075" s="1" t="n">
        <v>16</v>
      </c>
      <c r="O3075" s="1" t="n">
        <v>40</v>
      </c>
      <c r="P3075" s="0" t="s">
        <v>3222</v>
      </c>
    </row>
    <row r="3076" customFormat="false" ht="15" hidden="false" customHeight="true" outlineLevel="0" collapsed="false">
      <c r="A3076" s="1" t="n">
        <v>3</v>
      </c>
      <c r="B3076" s="18" t="n">
        <v>46200</v>
      </c>
      <c r="C3076" s="1" t="n">
        <v>6</v>
      </c>
      <c r="D3076" s="1" t="s">
        <v>3227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3223</v>
      </c>
      <c r="N3076" s="1" t="n">
        <v>15</v>
      </c>
      <c r="O3076" s="1" t="n">
        <v>105</v>
      </c>
      <c r="P3076" s="0" t="s">
        <v>3222</v>
      </c>
    </row>
    <row r="3077" customFormat="false" ht="15" hidden="false" customHeight="true" outlineLevel="0" collapsed="false">
      <c r="A3077" s="1" t="n">
        <v>3</v>
      </c>
      <c r="B3077" s="18" t="n">
        <v>46200</v>
      </c>
      <c r="C3077" s="1" t="n">
        <v>6</v>
      </c>
      <c r="D3077" s="1" t="s">
        <v>3227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3224</v>
      </c>
      <c r="N3077" s="1" t="n">
        <v>120</v>
      </c>
      <c r="O3077" s="1" t="n">
        <v>240</v>
      </c>
      <c r="P3077" s="0" t="s">
        <v>3222</v>
      </c>
    </row>
    <row r="3078" customFormat="false" ht="15" hidden="false" customHeight="true" outlineLevel="0" collapsed="false">
      <c r="A3078" s="1" t="n">
        <v>3</v>
      </c>
      <c r="B3078" s="18" t="n">
        <v>46200</v>
      </c>
      <c r="C3078" s="1" t="n">
        <v>6</v>
      </c>
      <c r="D3078" s="1" t="s">
        <v>3227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3225</v>
      </c>
      <c r="N3078" s="1" t="n">
        <v>40</v>
      </c>
      <c r="O3078" s="1" t="n">
        <v>240</v>
      </c>
      <c r="P3078" s="0" t="s">
        <v>3222</v>
      </c>
    </row>
    <row r="3079" customFormat="false" ht="15" hidden="false" customHeight="true" outlineLevel="0" collapsed="false">
      <c r="A3079" s="1" t="n">
        <v>3</v>
      </c>
      <c r="B3079" s="18" t="n">
        <v>46200</v>
      </c>
      <c r="C3079" s="1" t="n">
        <v>11</v>
      </c>
      <c r="D3079" s="1" t="s">
        <v>3228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4670</v>
      </c>
      <c r="N3079" s="1" t="n">
        <v>18</v>
      </c>
      <c r="O3079" s="1" t="n">
        <v>72.47</v>
      </c>
      <c r="P3079" s="0" t="s">
        <v>3222</v>
      </c>
    </row>
    <row r="3080" customFormat="false" ht="15" hidden="false" customHeight="true" outlineLevel="0" collapsed="false">
      <c r="A3080" s="1" t="n">
        <v>3</v>
      </c>
      <c r="B3080" s="18" t="n">
        <v>46200</v>
      </c>
      <c r="C3080" s="1" t="n">
        <v>11</v>
      </c>
      <c r="D3080" s="1" t="s">
        <v>3228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4671</v>
      </c>
      <c r="N3080" s="1" t="n">
        <v>120</v>
      </c>
      <c r="O3080" s="1" t="n">
        <v>308.3</v>
      </c>
      <c r="P3080" s="0" t="s">
        <v>3222</v>
      </c>
    </row>
    <row r="3081" customFormat="false" ht="15" hidden="false" customHeight="true" outlineLevel="0" collapsed="false">
      <c r="A3081" s="1" t="n">
        <v>3</v>
      </c>
      <c r="B3081" s="18" t="n">
        <v>46200</v>
      </c>
      <c r="C3081" s="1" t="n">
        <v>11</v>
      </c>
      <c r="D3081" s="1" t="s">
        <v>3228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4672</v>
      </c>
      <c r="N3081" s="1" t="n">
        <v>24</v>
      </c>
      <c r="O3081" s="1" t="n">
        <v>105.96</v>
      </c>
      <c r="P3081" s="0" t="s">
        <v>3222</v>
      </c>
    </row>
    <row r="3082" customFormat="false" ht="15" hidden="false" customHeight="true" outlineLevel="0" collapsed="false">
      <c r="A3082" s="1" t="n">
        <v>3</v>
      </c>
      <c r="B3082" s="18" t="n">
        <v>46200</v>
      </c>
      <c r="C3082" s="1" t="n">
        <v>11</v>
      </c>
      <c r="D3082" s="1" t="s">
        <v>3228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4673</v>
      </c>
      <c r="N3082" s="1" t="n">
        <v>24</v>
      </c>
      <c r="O3082" s="1" t="n">
        <v>112.78</v>
      </c>
      <c r="P3082" s="0" t="s">
        <v>3222</v>
      </c>
    </row>
    <row r="3083" customFormat="false" ht="15" hidden="false" customHeight="true" outlineLevel="0" collapsed="false">
      <c r="A3083" s="1" t="n">
        <v>3</v>
      </c>
      <c r="B3083" s="18" t="n">
        <v>46200</v>
      </c>
      <c r="C3083" s="1" t="n">
        <v>11</v>
      </c>
      <c r="D3083" s="1" t="s">
        <v>3228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4674</v>
      </c>
      <c r="N3083" s="1" t="n">
        <v>12</v>
      </c>
      <c r="O3083" s="1" t="n">
        <v>54.09</v>
      </c>
      <c r="P3083" s="0" t="s">
        <v>3222</v>
      </c>
    </row>
    <row r="3084" customFormat="false" ht="15" hidden="false" customHeight="true" outlineLevel="0" collapsed="false">
      <c r="A3084" s="1" t="n">
        <v>3</v>
      </c>
      <c r="B3084" s="18" t="n">
        <v>46200</v>
      </c>
      <c r="C3084" s="1" t="n">
        <v>11</v>
      </c>
      <c r="D3084" s="1" t="s">
        <v>3228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4675</v>
      </c>
      <c r="N3084" s="1" t="n">
        <v>12</v>
      </c>
      <c r="O3084" s="1" t="n">
        <v>40.39</v>
      </c>
      <c r="P3084" s="0" t="s">
        <v>3222</v>
      </c>
    </row>
    <row r="3085" customFormat="false" ht="15" hidden="false" customHeight="true" outlineLevel="0" collapsed="false">
      <c r="A3085" s="1" t="n">
        <v>3</v>
      </c>
      <c r="B3085" s="18" t="n">
        <v>46200</v>
      </c>
      <c r="C3085" s="1" t="n">
        <v>11</v>
      </c>
      <c r="D3085" s="1" t="s">
        <v>3228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4676</v>
      </c>
      <c r="N3085" s="1" t="n">
        <v>20</v>
      </c>
      <c r="O3085" s="1" t="n">
        <v>135.83</v>
      </c>
      <c r="P3085" s="0" t="s">
        <v>3222</v>
      </c>
    </row>
    <row r="3086" customFormat="false" ht="15" hidden="false" customHeight="true" outlineLevel="0" collapsed="false">
      <c r="A3086" s="1" t="n">
        <v>3</v>
      </c>
      <c r="B3086" s="18" t="n">
        <v>46200</v>
      </c>
      <c r="C3086" s="1" t="n">
        <v>11</v>
      </c>
      <c r="D3086" s="1" t="s">
        <v>3228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4677</v>
      </c>
      <c r="N3086" s="1" t="n">
        <v>96</v>
      </c>
      <c r="O3086" s="1" t="n">
        <v>151.35</v>
      </c>
      <c r="P3086" s="0" t="s">
        <v>3222</v>
      </c>
    </row>
    <row r="3087" customFormat="false" ht="15" hidden="false" customHeight="true" outlineLevel="0" collapsed="false">
      <c r="A3087" s="1" t="n">
        <v>3</v>
      </c>
      <c r="B3087" s="18" t="n">
        <v>46200</v>
      </c>
      <c r="C3087" s="1" t="n">
        <v>11</v>
      </c>
      <c r="D3087" s="1" t="s">
        <v>3228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4678</v>
      </c>
      <c r="N3087" s="1" t="n">
        <v>20</v>
      </c>
      <c r="O3087" s="1" t="n">
        <v>27.28</v>
      </c>
      <c r="P3087" s="0" t="s">
        <v>3222</v>
      </c>
    </row>
    <row r="3088" customFormat="false" ht="15" hidden="false" customHeight="true" outlineLevel="0" collapsed="false">
      <c r="A3088" s="1" t="n">
        <v>3</v>
      </c>
      <c r="B3088" s="18" t="n">
        <v>46200</v>
      </c>
      <c r="C3088" s="1" t="n">
        <v>11</v>
      </c>
      <c r="D3088" s="1" t="s">
        <v>3228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4679</v>
      </c>
      <c r="N3088" s="1" t="n">
        <v>96</v>
      </c>
      <c r="O3088" s="1" t="n">
        <v>151.35</v>
      </c>
      <c r="P3088" s="0" t="s">
        <v>3222</v>
      </c>
    </row>
    <row r="3089" customFormat="false" ht="15" hidden="false" customHeight="true" outlineLevel="0" collapsed="false">
      <c r="A3089" s="1" t="n">
        <v>3</v>
      </c>
      <c r="B3089" s="18" t="n">
        <v>46200</v>
      </c>
      <c r="C3089" s="1" t="n">
        <v>11</v>
      </c>
      <c r="D3089" s="1" t="s">
        <v>3228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4680</v>
      </c>
      <c r="N3089" s="1" t="n">
        <v>6</v>
      </c>
      <c r="O3089" s="1" t="n">
        <v>58.03</v>
      </c>
      <c r="P3089" s="0" t="s">
        <v>3222</v>
      </c>
    </row>
    <row r="3090" customFormat="false" ht="15" hidden="false" customHeight="true" outlineLevel="0" collapsed="false">
      <c r="A3090" s="1" t="n">
        <v>3</v>
      </c>
      <c r="B3090" s="18" t="n">
        <v>46200</v>
      </c>
      <c r="C3090" s="1" t="n">
        <v>11</v>
      </c>
      <c r="D3090" s="1" t="s">
        <v>3228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4681</v>
      </c>
      <c r="N3090" s="1" t="n">
        <v>45</v>
      </c>
      <c r="O3090" s="1" t="n">
        <v>172.82</v>
      </c>
      <c r="P3090" s="0" t="s">
        <v>3222</v>
      </c>
    </row>
    <row r="3091" customFormat="false" ht="15" hidden="false" customHeight="true" outlineLevel="0" collapsed="false">
      <c r="A3091" s="1" t="n">
        <v>3</v>
      </c>
      <c r="B3091" s="18" t="n">
        <v>46200</v>
      </c>
      <c r="C3091" s="1" t="n">
        <v>11</v>
      </c>
      <c r="D3091" s="1" t="s">
        <v>3228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4682</v>
      </c>
      <c r="N3091" s="1" t="n">
        <v>45</v>
      </c>
      <c r="O3091" s="1" t="n">
        <v>172.82</v>
      </c>
      <c r="P3091" s="0" t="s">
        <v>3222</v>
      </c>
    </row>
    <row r="3092" customFormat="false" ht="15" hidden="false" customHeight="true" outlineLevel="0" collapsed="false">
      <c r="A3092" s="1" t="n">
        <v>3</v>
      </c>
      <c r="B3092" s="18" t="n">
        <v>46200</v>
      </c>
      <c r="C3092" s="1" t="n">
        <v>11</v>
      </c>
      <c r="D3092" s="1" t="s">
        <v>3228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4683</v>
      </c>
      <c r="N3092" s="1" t="n">
        <v>45</v>
      </c>
      <c r="O3092" s="1" t="n">
        <v>181.47</v>
      </c>
      <c r="P3092" s="0" t="s">
        <v>3222</v>
      </c>
    </row>
    <row r="3093" customFormat="false" ht="15" hidden="false" customHeight="true" outlineLevel="0" collapsed="false">
      <c r="A3093" s="1" t="n">
        <v>3</v>
      </c>
      <c r="B3093" s="18" t="n">
        <v>46200</v>
      </c>
      <c r="C3093" s="1" t="n">
        <v>11</v>
      </c>
      <c r="D3093" s="1" t="s">
        <v>3228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4684</v>
      </c>
      <c r="N3093" s="1" t="n">
        <v>45</v>
      </c>
      <c r="O3093" s="1" t="n">
        <v>181.47</v>
      </c>
      <c r="P3093" s="0" t="s">
        <v>3222</v>
      </c>
    </row>
    <row r="3094" customFormat="false" ht="15" hidden="false" customHeight="true" outlineLevel="0" collapsed="false">
      <c r="A3094" s="1" t="n">
        <v>3</v>
      </c>
      <c r="B3094" s="18" t="n">
        <v>46200</v>
      </c>
      <c r="C3094" s="1" t="n">
        <v>11</v>
      </c>
      <c r="D3094" s="1" t="s">
        <v>3228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4685</v>
      </c>
      <c r="N3094" s="1" t="n">
        <v>45</v>
      </c>
      <c r="O3094" s="1" t="n">
        <v>201.59</v>
      </c>
      <c r="P3094" s="0" t="s">
        <v>3222</v>
      </c>
    </row>
    <row r="3095" customFormat="false" ht="15" hidden="false" customHeight="true" outlineLevel="0" collapsed="false">
      <c r="A3095" s="1" t="n">
        <v>3</v>
      </c>
      <c r="B3095" s="18" t="n">
        <v>46200</v>
      </c>
      <c r="C3095" s="1" t="n">
        <v>11</v>
      </c>
      <c r="D3095" s="1" t="s">
        <v>3228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4684</v>
      </c>
      <c r="N3095" s="1" t="n">
        <v>24</v>
      </c>
      <c r="O3095" s="1" t="n">
        <v>45.84</v>
      </c>
      <c r="P3095" s="0" t="s">
        <v>3222</v>
      </c>
    </row>
    <row r="3096" customFormat="false" ht="15" hidden="false" customHeight="true" outlineLevel="0" collapsed="false">
      <c r="A3096" s="1" t="n">
        <v>3</v>
      </c>
      <c r="B3096" s="18" t="n">
        <v>46200</v>
      </c>
      <c r="C3096" s="1" t="n">
        <v>11</v>
      </c>
      <c r="D3096" s="1" t="s">
        <v>3228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4686</v>
      </c>
      <c r="N3096" s="1" t="n">
        <v>24</v>
      </c>
      <c r="O3096" s="1" t="n">
        <v>45.84</v>
      </c>
      <c r="P3096" s="0" t="s">
        <v>3222</v>
      </c>
    </row>
    <row r="3097" customFormat="false" ht="15" hidden="false" customHeight="true" outlineLevel="0" collapsed="false">
      <c r="A3097" s="1" t="n">
        <v>3</v>
      </c>
      <c r="B3097" s="18" t="n">
        <v>46200</v>
      </c>
      <c r="C3097" s="1" t="n">
        <v>11</v>
      </c>
      <c r="D3097" s="1" t="s">
        <v>3228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4687</v>
      </c>
      <c r="N3097" s="1" t="n">
        <v>10</v>
      </c>
      <c r="O3097" s="1" t="n">
        <v>81.76</v>
      </c>
      <c r="P3097" s="0" t="s">
        <v>3222</v>
      </c>
    </row>
    <row r="3098" customFormat="false" ht="15" hidden="false" customHeight="true" outlineLevel="0" collapsed="false">
      <c r="A3098" s="1" t="n">
        <v>3</v>
      </c>
      <c r="B3098" s="18" t="n">
        <v>46200</v>
      </c>
      <c r="C3098" s="1" t="n">
        <v>11</v>
      </c>
      <c r="D3098" s="1" t="s">
        <v>3228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4688</v>
      </c>
      <c r="N3098" s="1" t="n">
        <v>10</v>
      </c>
      <c r="O3098" s="1" t="n">
        <v>95</v>
      </c>
      <c r="P3098" s="0" t="s">
        <v>3222</v>
      </c>
    </row>
    <row r="3099" customFormat="false" ht="15" hidden="false" customHeight="true" outlineLevel="0" collapsed="false">
      <c r="A3099" s="1" t="n">
        <v>3</v>
      </c>
      <c r="B3099" s="18" t="n">
        <v>46200</v>
      </c>
      <c r="C3099" s="1" t="n">
        <v>11</v>
      </c>
      <c r="D3099" s="1" t="s">
        <v>3228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4689</v>
      </c>
      <c r="N3099" s="1" t="n">
        <v>32</v>
      </c>
      <c r="O3099" s="1" t="n">
        <v>50.45</v>
      </c>
      <c r="P3099" s="0" t="s">
        <v>3222</v>
      </c>
    </row>
    <row r="3100" customFormat="false" ht="15" hidden="false" customHeight="true" outlineLevel="0" collapsed="false">
      <c r="A3100" s="1" t="n">
        <v>3</v>
      </c>
      <c r="B3100" s="18" t="n">
        <v>46200</v>
      </c>
      <c r="C3100" s="1" t="n">
        <v>11</v>
      </c>
      <c r="D3100" s="1" t="s">
        <v>3228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4690</v>
      </c>
      <c r="N3100" s="1" t="n">
        <v>72</v>
      </c>
      <c r="O3100" s="1" t="n">
        <v>122.97</v>
      </c>
      <c r="P3100" s="0" t="s">
        <v>3222</v>
      </c>
    </row>
    <row r="3101" customFormat="false" ht="15" hidden="false" customHeight="true" outlineLevel="0" collapsed="false">
      <c r="A3101" s="1" t="n">
        <v>3</v>
      </c>
      <c r="B3101" s="18" t="n">
        <v>46200</v>
      </c>
      <c r="C3101" s="1" t="n">
        <v>11</v>
      </c>
      <c r="D3101" s="1" t="s">
        <v>3228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4691</v>
      </c>
      <c r="N3101" s="1" t="n">
        <v>36</v>
      </c>
      <c r="O3101" s="1" t="n">
        <v>61.48</v>
      </c>
      <c r="P3101" s="0" t="s">
        <v>3222</v>
      </c>
    </row>
    <row r="3102" customFormat="false" ht="15" hidden="false" customHeight="true" outlineLevel="0" collapsed="false">
      <c r="A3102" s="1" t="n">
        <v>3</v>
      </c>
      <c r="B3102" s="18" t="n">
        <v>46200</v>
      </c>
      <c r="C3102" s="1" t="n">
        <v>11</v>
      </c>
      <c r="D3102" s="1" t="s">
        <v>3228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4692</v>
      </c>
      <c r="N3102" s="1" t="n">
        <v>32</v>
      </c>
      <c r="O3102" s="1" t="n">
        <v>50.45</v>
      </c>
      <c r="P3102" s="0" t="s">
        <v>3222</v>
      </c>
    </row>
    <row r="3103" customFormat="false" ht="15" hidden="false" customHeight="true" outlineLevel="0" collapsed="false">
      <c r="A3103" s="1" t="n">
        <v>3</v>
      </c>
      <c r="B3103" s="18" t="n">
        <v>46200</v>
      </c>
      <c r="C3103" s="1" t="n">
        <v>11</v>
      </c>
      <c r="D3103" s="1" t="s">
        <v>3228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4693</v>
      </c>
      <c r="N3103" s="1" t="n">
        <v>18</v>
      </c>
      <c r="O3103" s="1" t="n">
        <v>100.24</v>
      </c>
      <c r="P3103" s="0" t="s">
        <v>3222</v>
      </c>
    </row>
    <row r="3104" customFormat="false" ht="15" hidden="false" customHeight="true" outlineLevel="0" collapsed="false">
      <c r="A3104" s="1" t="n">
        <v>3</v>
      </c>
      <c r="B3104" s="18" t="n">
        <v>46200</v>
      </c>
      <c r="C3104" s="1" t="n">
        <v>11</v>
      </c>
      <c r="D3104" s="1" t="s">
        <v>3228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3804</v>
      </c>
      <c r="N3104" s="1" t="n">
        <v>18</v>
      </c>
      <c r="O3104" s="1" t="n">
        <v>73.8</v>
      </c>
      <c r="P3104" s="0" t="s">
        <v>3222</v>
      </c>
    </row>
    <row r="3105" customFormat="false" ht="15" hidden="false" customHeight="true" outlineLevel="0" collapsed="false">
      <c r="A3105" s="1" t="n">
        <v>3</v>
      </c>
      <c r="B3105" s="18" t="n">
        <v>46200</v>
      </c>
      <c r="C3105" s="1" t="n">
        <v>11</v>
      </c>
      <c r="D3105" s="1" t="s">
        <v>3228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3805</v>
      </c>
      <c r="N3105" s="1" t="n">
        <v>90</v>
      </c>
      <c r="O3105" s="1" t="n">
        <v>225</v>
      </c>
      <c r="P3105" s="0" t="s">
        <v>3222</v>
      </c>
    </row>
    <row r="3106" customFormat="false" ht="15" hidden="false" customHeight="true" outlineLevel="0" collapsed="false">
      <c r="A3106" s="1" t="n">
        <v>3</v>
      </c>
      <c r="B3106" s="18" t="n">
        <v>46200</v>
      </c>
      <c r="C3106" s="1" t="n">
        <v>11</v>
      </c>
      <c r="D3106" s="1" t="s">
        <v>3228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4694</v>
      </c>
      <c r="N3106" s="1" t="n">
        <v>48</v>
      </c>
      <c r="O3106" s="1" t="n">
        <v>43.2</v>
      </c>
      <c r="P3106" s="0" t="s">
        <v>3222</v>
      </c>
    </row>
    <row r="3107" customFormat="false" ht="15" hidden="false" customHeight="true" outlineLevel="0" collapsed="false">
      <c r="A3107" s="1" t="n">
        <v>3</v>
      </c>
      <c r="B3107" s="18" t="n">
        <v>46200</v>
      </c>
      <c r="C3107" s="1" t="n">
        <v>11</v>
      </c>
      <c r="D3107" s="1" t="s">
        <v>3228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4695</v>
      </c>
      <c r="N3107" s="1" t="n">
        <v>24</v>
      </c>
      <c r="O3107" s="1" t="n">
        <v>28.8</v>
      </c>
      <c r="P3107" s="0" t="s">
        <v>3222</v>
      </c>
    </row>
    <row r="3108" customFormat="false" ht="15" hidden="false" customHeight="true" outlineLevel="0" collapsed="false">
      <c r="A3108" s="1" t="n">
        <v>3</v>
      </c>
      <c r="B3108" s="18" t="n">
        <v>46200</v>
      </c>
      <c r="C3108" s="1" t="n">
        <v>11</v>
      </c>
      <c r="D3108" s="1" t="s">
        <v>3228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3806</v>
      </c>
      <c r="N3108" s="1" t="n">
        <v>27</v>
      </c>
      <c r="O3108" s="1" t="n">
        <v>110.7</v>
      </c>
      <c r="P3108" s="0" t="s">
        <v>3222</v>
      </c>
    </row>
    <row r="3109" customFormat="false" ht="15" hidden="false" customHeight="true" outlineLevel="0" collapsed="false">
      <c r="A3109" s="1" t="n">
        <v>3</v>
      </c>
      <c r="B3109" s="18" t="n">
        <v>46200</v>
      </c>
      <c r="C3109" s="1" t="n">
        <v>11</v>
      </c>
      <c r="D3109" s="1" t="s">
        <v>3228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4696</v>
      </c>
      <c r="N3109" s="1" t="n">
        <v>27</v>
      </c>
      <c r="O3109" s="1" t="n">
        <v>81</v>
      </c>
      <c r="P3109" s="0" t="s">
        <v>3222</v>
      </c>
    </row>
    <row r="3110" customFormat="false" ht="15" hidden="false" customHeight="true" outlineLevel="0" collapsed="false">
      <c r="A3110" s="1" t="n">
        <v>3</v>
      </c>
      <c r="B3110" s="18" t="n">
        <v>46200</v>
      </c>
      <c r="C3110" s="1" t="n">
        <v>11</v>
      </c>
      <c r="D3110" s="1" t="s">
        <v>3228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4697</v>
      </c>
      <c r="N3110" s="1" t="n">
        <v>12</v>
      </c>
      <c r="O3110" s="1" t="n">
        <v>146.4</v>
      </c>
      <c r="P3110" s="0" t="s">
        <v>3222</v>
      </c>
    </row>
    <row r="3111" customFormat="false" ht="15" hidden="false" customHeight="true" outlineLevel="0" collapsed="false">
      <c r="A3111" s="1" t="n">
        <v>3</v>
      </c>
      <c r="B3111" s="18" t="n">
        <v>46200</v>
      </c>
      <c r="C3111" s="1" t="n">
        <v>11</v>
      </c>
      <c r="D3111" s="1" t="s">
        <v>3228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4698</v>
      </c>
      <c r="N3111" s="1" t="n">
        <v>27</v>
      </c>
      <c r="O3111" s="1" t="n">
        <v>81</v>
      </c>
      <c r="P3111" s="0" t="s">
        <v>3222</v>
      </c>
    </row>
    <row r="3112" customFormat="false" ht="15" hidden="false" customHeight="true" outlineLevel="0" collapsed="false">
      <c r="A3112" s="1" t="n">
        <v>3</v>
      </c>
      <c r="B3112" s="18" t="n">
        <v>46200</v>
      </c>
      <c r="C3112" s="1" t="n">
        <v>11</v>
      </c>
      <c r="D3112" s="1" t="s">
        <v>3228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4699</v>
      </c>
      <c r="N3112" s="1" t="n">
        <v>8</v>
      </c>
      <c r="O3112" s="1" t="n">
        <v>60.8</v>
      </c>
      <c r="P3112" s="0" t="s">
        <v>3222</v>
      </c>
    </row>
    <row r="3113" customFormat="false" ht="15" hidden="false" customHeight="true" outlineLevel="0" collapsed="false">
      <c r="A3113" s="1" t="n">
        <v>3</v>
      </c>
      <c r="B3113" s="18" t="n">
        <v>46200</v>
      </c>
      <c r="C3113" s="1" t="n">
        <v>11</v>
      </c>
      <c r="D3113" s="1" t="s">
        <v>3228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4700</v>
      </c>
      <c r="N3113" s="1" t="n">
        <v>8</v>
      </c>
      <c r="O3113" s="1" t="n">
        <v>60.8</v>
      </c>
      <c r="P3113" s="0" t="s">
        <v>3222</v>
      </c>
    </row>
    <row r="3114" customFormat="false" ht="15" hidden="false" customHeight="true" outlineLevel="0" collapsed="false">
      <c r="A3114" s="1" t="n">
        <v>3</v>
      </c>
      <c r="B3114" s="18" t="n">
        <v>46200</v>
      </c>
      <c r="C3114" s="1" t="n">
        <v>11</v>
      </c>
      <c r="D3114" s="1" t="s">
        <v>3228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4701</v>
      </c>
      <c r="N3114" s="1" t="n">
        <v>1</v>
      </c>
      <c r="O3114" s="1" t="n">
        <v>39.6</v>
      </c>
      <c r="P3114" s="0" t="s">
        <v>3222</v>
      </c>
    </row>
    <row r="3115" customFormat="false" ht="15" hidden="false" customHeight="true" outlineLevel="0" collapsed="false">
      <c r="A3115" s="1" t="n">
        <v>3</v>
      </c>
      <c r="B3115" s="18" t="n">
        <v>46200</v>
      </c>
      <c r="C3115" s="1" t="n">
        <v>11</v>
      </c>
      <c r="D3115" s="1" t="s">
        <v>3228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3807</v>
      </c>
      <c r="N3115" s="1" t="n">
        <v>18</v>
      </c>
      <c r="O3115" s="1" t="n">
        <v>86.4</v>
      </c>
      <c r="P3115" s="0" t="s">
        <v>3222</v>
      </c>
    </row>
    <row r="3116" customFormat="false" ht="15" hidden="false" customHeight="true" outlineLevel="0" collapsed="false">
      <c r="A3116" s="1" t="n">
        <v>3</v>
      </c>
      <c r="B3116" s="18" t="n">
        <v>46200</v>
      </c>
      <c r="C3116" s="1" t="n">
        <v>11</v>
      </c>
      <c r="D3116" s="1" t="s">
        <v>3228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4702</v>
      </c>
      <c r="N3116" s="1" t="n">
        <v>24</v>
      </c>
      <c r="O3116" s="1" t="n">
        <v>56.4</v>
      </c>
      <c r="P3116" s="0" t="s">
        <v>3222</v>
      </c>
    </row>
    <row r="3117" customFormat="false" ht="15" hidden="false" customHeight="true" outlineLevel="0" collapsed="false">
      <c r="A3117" s="1" t="n">
        <v>3</v>
      </c>
      <c r="B3117" s="18" t="n">
        <v>46200</v>
      </c>
      <c r="C3117" s="1" t="n">
        <v>11</v>
      </c>
      <c r="D3117" s="1" t="s">
        <v>3228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4703</v>
      </c>
      <c r="N3117" s="1" t="n">
        <v>18</v>
      </c>
      <c r="O3117" s="1" t="n">
        <v>81</v>
      </c>
      <c r="P3117" s="0" t="s">
        <v>3222</v>
      </c>
    </row>
    <row r="3118" customFormat="false" ht="15" hidden="false" customHeight="true" outlineLevel="0" collapsed="false">
      <c r="A3118" s="1" t="n">
        <v>3</v>
      </c>
      <c r="B3118" s="18" t="n">
        <v>46200</v>
      </c>
      <c r="C3118" s="1" t="n">
        <v>11</v>
      </c>
      <c r="D3118" s="1" t="s">
        <v>3228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4704</v>
      </c>
      <c r="N3118" s="1" t="n">
        <v>18</v>
      </c>
      <c r="O3118" s="1" t="n">
        <v>81</v>
      </c>
      <c r="P3118" s="0" t="s">
        <v>3222</v>
      </c>
    </row>
    <row r="3119" customFormat="false" ht="15" hidden="false" customHeight="true" outlineLevel="0" collapsed="false">
      <c r="A3119" s="1" t="n">
        <v>3</v>
      </c>
      <c r="B3119" s="18" t="n">
        <v>46200</v>
      </c>
      <c r="C3119" s="1" t="n">
        <v>11</v>
      </c>
      <c r="D3119" s="1" t="s">
        <v>3228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3808</v>
      </c>
      <c r="N3119" s="1" t="n">
        <v>27</v>
      </c>
      <c r="O3119" s="1" t="n">
        <v>78.3</v>
      </c>
      <c r="P3119" s="0" t="s">
        <v>3222</v>
      </c>
    </row>
    <row r="3120" customFormat="false" ht="15" hidden="false" customHeight="true" outlineLevel="0" collapsed="false">
      <c r="A3120" s="1" t="n">
        <v>3</v>
      </c>
      <c r="B3120" s="18" t="n">
        <v>46200</v>
      </c>
      <c r="C3120" s="1" t="n">
        <v>11</v>
      </c>
      <c r="D3120" s="1" t="s">
        <v>3228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3809</v>
      </c>
      <c r="N3120" s="1" t="n">
        <v>18</v>
      </c>
      <c r="O3120" s="1" t="n">
        <v>81</v>
      </c>
      <c r="P3120" s="0" t="s">
        <v>3222</v>
      </c>
    </row>
    <row r="3121" customFormat="false" ht="15" hidden="false" customHeight="true" outlineLevel="0" collapsed="false">
      <c r="A3121" s="1" t="n">
        <v>3</v>
      </c>
      <c r="B3121" s="18" t="n">
        <v>46200</v>
      </c>
      <c r="C3121" s="1" t="n">
        <v>11</v>
      </c>
      <c r="D3121" s="1" t="s">
        <v>3228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3810</v>
      </c>
      <c r="N3121" s="1" t="n">
        <v>18</v>
      </c>
      <c r="O3121" s="1" t="n">
        <v>81</v>
      </c>
      <c r="P3121" s="0" t="s">
        <v>3222</v>
      </c>
    </row>
    <row r="3122" customFormat="false" ht="15" hidden="false" customHeight="true" outlineLevel="0" collapsed="false">
      <c r="A3122" s="1" t="n">
        <v>3</v>
      </c>
      <c r="B3122" s="18" t="n">
        <v>46200</v>
      </c>
      <c r="C3122" s="1" t="n">
        <v>11</v>
      </c>
      <c r="D3122" s="1" t="s">
        <v>3228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3811</v>
      </c>
      <c r="N3122" s="1" t="n">
        <v>18</v>
      </c>
      <c r="O3122" s="1" t="n">
        <v>81</v>
      </c>
      <c r="P3122" s="0" t="s">
        <v>3222</v>
      </c>
    </row>
    <row r="3123" customFormat="false" ht="15" hidden="false" customHeight="true" outlineLevel="0" collapsed="false">
      <c r="A3123" s="1" t="n">
        <v>3</v>
      </c>
      <c r="B3123" s="18" t="n">
        <v>46200</v>
      </c>
      <c r="C3123" s="1" t="n">
        <v>11</v>
      </c>
      <c r="D3123" s="1" t="s">
        <v>3228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3812</v>
      </c>
      <c r="N3123" s="1" t="n">
        <v>27</v>
      </c>
      <c r="O3123" s="1" t="n">
        <v>81</v>
      </c>
      <c r="P3123" s="0" t="s">
        <v>3222</v>
      </c>
    </row>
    <row r="3124" customFormat="false" ht="15" hidden="false" customHeight="true" outlineLevel="0" collapsed="false">
      <c r="A3124" s="1" t="n">
        <v>3</v>
      </c>
      <c r="B3124" s="18" t="n">
        <v>46200</v>
      </c>
      <c r="C3124" s="1" t="n">
        <v>11</v>
      </c>
      <c r="D3124" s="1" t="s">
        <v>3228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3813</v>
      </c>
      <c r="N3124" s="1" t="n">
        <v>27</v>
      </c>
      <c r="O3124" s="1" t="n">
        <v>110.7</v>
      </c>
      <c r="P3124" s="0" t="s">
        <v>3222</v>
      </c>
    </row>
    <row r="3125" customFormat="false" ht="15" hidden="false" customHeight="true" outlineLevel="0" collapsed="false">
      <c r="A3125" s="1" t="n">
        <v>3</v>
      </c>
      <c r="B3125" s="18" t="n">
        <v>46200</v>
      </c>
      <c r="C3125" s="1" t="n">
        <v>11</v>
      </c>
      <c r="D3125" s="1" t="s">
        <v>3228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3814</v>
      </c>
      <c r="N3125" s="1" t="n">
        <v>18</v>
      </c>
      <c r="O3125" s="1" t="n">
        <v>81</v>
      </c>
      <c r="P3125" s="0" t="s">
        <v>3222</v>
      </c>
    </row>
    <row r="3126" customFormat="false" ht="15" hidden="false" customHeight="true" outlineLevel="0" collapsed="false">
      <c r="A3126" s="1" t="n">
        <v>3</v>
      </c>
      <c r="B3126" s="18" t="n">
        <v>46200</v>
      </c>
      <c r="C3126" s="1" t="n">
        <v>11</v>
      </c>
      <c r="D3126" s="1" t="s">
        <v>3228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4705</v>
      </c>
      <c r="N3126" s="1" t="n">
        <v>12</v>
      </c>
      <c r="O3126" s="1" t="n">
        <v>31.2</v>
      </c>
      <c r="P3126" s="0" t="s">
        <v>3222</v>
      </c>
    </row>
    <row r="3127" customFormat="false" ht="15" hidden="false" customHeight="true" outlineLevel="0" collapsed="false">
      <c r="A3127" s="1" t="n">
        <v>3</v>
      </c>
      <c r="B3127" s="18" t="n">
        <v>46200</v>
      </c>
      <c r="C3127" s="1" t="n">
        <v>11</v>
      </c>
      <c r="D3127" s="1" t="s">
        <v>3228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4706</v>
      </c>
      <c r="N3127" s="1" t="n">
        <v>12</v>
      </c>
      <c r="O3127" s="1" t="n">
        <v>31.2</v>
      </c>
      <c r="P3127" s="0" t="s">
        <v>3222</v>
      </c>
    </row>
    <row r="3128" customFormat="false" ht="15" hidden="false" customHeight="true" outlineLevel="0" collapsed="false">
      <c r="A3128" s="1" t="n">
        <v>3</v>
      </c>
      <c r="B3128" s="18" t="n">
        <v>46200</v>
      </c>
      <c r="C3128" s="1" t="n">
        <v>107</v>
      </c>
      <c r="D3128" s="1" t="s">
        <v>3674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4707</v>
      </c>
      <c r="N3128" s="1" t="n">
        <v>12</v>
      </c>
      <c r="O3128" s="1" t="n">
        <v>27.6</v>
      </c>
      <c r="P3128" s="0" t="s">
        <v>3222</v>
      </c>
    </row>
    <row r="3129" customFormat="false" ht="15" hidden="false" customHeight="true" outlineLevel="0" collapsed="false">
      <c r="A3129" s="1" t="n">
        <v>3</v>
      </c>
      <c r="B3129" s="18" t="n">
        <v>46200</v>
      </c>
      <c r="C3129" s="1" t="n">
        <v>107</v>
      </c>
      <c r="D3129" s="1" t="s">
        <v>3674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4708</v>
      </c>
      <c r="N3129" s="1" t="n">
        <v>84</v>
      </c>
      <c r="O3129" s="1" t="n">
        <v>8.05</v>
      </c>
      <c r="P3129" s="0" t="s">
        <v>3222</v>
      </c>
    </row>
    <row r="3130" customFormat="false" ht="15" hidden="false" customHeight="true" outlineLevel="0" collapsed="false">
      <c r="A3130" s="1" t="n">
        <v>3</v>
      </c>
      <c r="B3130" s="18" t="n">
        <v>46200</v>
      </c>
      <c r="C3130" s="1" t="n">
        <v>107</v>
      </c>
      <c r="D3130" s="1" t="s">
        <v>3674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4709</v>
      </c>
      <c r="N3130" s="1" t="n">
        <v>195</v>
      </c>
      <c r="O3130" s="1" t="n">
        <v>11.96</v>
      </c>
      <c r="P3130" s="0" t="s">
        <v>3222</v>
      </c>
    </row>
    <row r="3131" customFormat="false" ht="15" hidden="false" customHeight="true" outlineLevel="0" collapsed="false">
      <c r="A3131" s="1" t="n">
        <v>3</v>
      </c>
      <c r="B3131" s="18" t="n">
        <v>46200</v>
      </c>
      <c r="C3131" s="1" t="n">
        <v>171</v>
      </c>
      <c r="D3131" s="1" t="s">
        <v>3455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4710</v>
      </c>
      <c r="N3131" s="1" t="n">
        <v>1</v>
      </c>
      <c r="O3131" s="1" t="n">
        <v>8.61</v>
      </c>
      <c r="P3131" s="0" t="s">
        <v>3457</v>
      </c>
    </row>
    <row r="3132" customFormat="false" ht="15" hidden="false" customHeight="true" outlineLevel="0" collapsed="false">
      <c r="A3132" s="1" t="n">
        <v>3</v>
      </c>
      <c r="B3132" s="18" t="n">
        <v>46202</v>
      </c>
      <c r="C3132" s="1" t="n">
        <v>1</v>
      </c>
      <c r="D3132" s="1" t="s">
        <v>3255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3505</v>
      </c>
      <c r="N3132" s="1" t="n">
        <v>20</v>
      </c>
      <c r="O3132" s="1" t="n">
        <v>240</v>
      </c>
      <c r="P3132" s="0" t="s">
        <v>3222</v>
      </c>
    </row>
    <row r="3133" customFormat="false" ht="15" hidden="false" customHeight="true" outlineLevel="0" collapsed="false">
      <c r="A3133" s="1" t="n">
        <v>3</v>
      </c>
      <c r="B3133" s="18" t="n">
        <v>46202</v>
      </c>
      <c r="C3133" s="1" t="n">
        <v>1</v>
      </c>
      <c r="D3133" s="1" t="s">
        <v>3255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3461</v>
      </c>
      <c r="N3133" s="1" t="n">
        <v>12</v>
      </c>
      <c r="O3133" s="1" t="n">
        <v>45</v>
      </c>
      <c r="P3133" s="0" t="s">
        <v>3222</v>
      </c>
    </row>
    <row r="3134" customFormat="false" ht="15" hidden="false" customHeight="true" outlineLevel="0" collapsed="false">
      <c r="A3134" s="1" t="n">
        <v>3</v>
      </c>
      <c r="B3134" s="18" t="n">
        <v>46202</v>
      </c>
      <c r="C3134" s="1" t="n">
        <v>1</v>
      </c>
      <c r="D3134" s="1" t="s">
        <v>3255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3462</v>
      </c>
      <c r="N3134" s="1" t="n">
        <v>9</v>
      </c>
      <c r="O3134" s="1" t="n">
        <v>55</v>
      </c>
      <c r="P3134" s="0" t="s">
        <v>3222</v>
      </c>
    </row>
    <row r="3135" customFormat="false" ht="15" hidden="false" customHeight="true" outlineLevel="0" collapsed="false">
      <c r="A3135" s="1" t="n">
        <v>3</v>
      </c>
      <c r="B3135" s="18" t="n">
        <v>46202</v>
      </c>
      <c r="C3135" s="1" t="n">
        <v>1</v>
      </c>
      <c r="D3135" s="1" t="s">
        <v>3255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3463</v>
      </c>
      <c r="N3135" s="1" t="n">
        <v>9</v>
      </c>
      <c r="O3135" s="1" t="n">
        <v>80</v>
      </c>
      <c r="P3135" s="0" t="s">
        <v>3222</v>
      </c>
    </row>
    <row r="3136" customFormat="false" ht="15" hidden="false" customHeight="true" outlineLevel="0" collapsed="false">
      <c r="A3136" s="1" t="n">
        <v>3</v>
      </c>
      <c r="B3136" s="18" t="n">
        <v>46202</v>
      </c>
      <c r="C3136" s="1" t="n">
        <v>1</v>
      </c>
      <c r="D3136" s="1" t="s">
        <v>3255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3464</v>
      </c>
      <c r="N3136" s="1" t="n">
        <v>30</v>
      </c>
      <c r="O3136" s="1" t="n">
        <v>57</v>
      </c>
      <c r="P3136" s="0" t="s">
        <v>3222</v>
      </c>
    </row>
    <row r="3137" customFormat="false" ht="15" hidden="false" customHeight="true" outlineLevel="0" collapsed="false">
      <c r="A3137" s="1" t="n">
        <v>3</v>
      </c>
      <c r="B3137" s="18" t="n">
        <v>46202</v>
      </c>
      <c r="C3137" s="1" t="n">
        <v>1</v>
      </c>
      <c r="D3137" s="1" t="s">
        <v>3255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3465</v>
      </c>
      <c r="N3137" s="1" t="n">
        <v>20</v>
      </c>
      <c r="O3137" s="1" t="n">
        <v>61</v>
      </c>
      <c r="P3137" s="0" t="s">
        <v>3222</v>
      </c>
    </row>
    <row r="3138" customFormat="false" ht="15" hidden="false" customHeight="true" outlineLevel="0" collapsed="false">
      <c r="A3138" s="1" t="n">
        <v>3</v>
      </c>
      <c r="B3138" s="18" t="n">
        <v>46202</v>
      </c>
      <c r="C3138" s="1" t="n">
        <v>1</v>
      </c>
      <c r="D3138" s="1" t="s">
        <v>3255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3466</v>
      </c>
      <c r="N3138" s="1" t="n">
        <v>9</v>
      </c>
      <c r="O3138" s="1" t="n">
        <v>71</v>
      </c>
      <c r="P3138" s="0" t="s">
        <v>3222</v>
      </c>
    </row>
    <row r="3139" customFormat="false" ht="15" hidden="false" customHeight="true" outlineLevel="0" collapsed="false">
      <c r="A3139" s="1" t="n">
        <v>3</v>
      </c>
      <c r="B3139" s="18" t="n">
        <v>46202</v>
      </c>
      <c r="C3139" s="1" t="n">
        <v>1</v>
      </c>
      <c r="D3139" s="1" t="s">
        <v>3255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3467</v>
      </c>
      <c r="N3139" s="1" t="n">
        <v>40</v>
      </c>
      <c r="O3139" s="1" t="n">
        <v>132</v>
      </c>
      <c r="P3139" s="0" t="s">
        <v>3222</v>
      </c>
    </row>
    <row r="3140" customFormat="false" ht="15" hidden="false" customHeight="true" outlineLevel="0" collapsed="false">
      <c r="A3140" s="1" t="n">
        <v>3</v>
      </c>
      <c r="B3140" s="18" t="n">
        <v>46202</v>
      </c>
      <c r="C3140" s="1" t="n">
        <v>1</v>
      </c>
      <c r="D3140" s="1" t="s">
        <v>3255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3468</v>
      </c>
      <c r="N3140" s="1" t="n">
        <v>20</v>
      </c>
      <c r="O3140" s="1" t="n">
        <v>66</v>
      </c>
      <c r="P3140" s="0" t="s">
        <v>3222</v>
      </c>
    </row>
    <row r="3141" customFormat="false" ht="15" hidden="false" customHeight="true" outlineLevel="0" collapsed="false">
      <c r="A3141" s="1" t="n">
        <v>3</v>
      </c>
      <c r="B3141" s="18" t="n">
        <v>46202</v>
      </c>
      <c r="C3141" s="1" t="n">
        <v>1</v>
      </c>
      <c r="D3141" s="1" t="s">
        <v>3255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4204</v>
      </c>
      <c r="N3141" s="1" t="n">
        <v>20</v>
      </c>
      <c r="O3141" s="1" t="n">
        <v>80</v>
      </c>
      <c r="P3141" s="0" t="s">
        <v>3222</v>
      </c>
    </row>
    <row r="3142" customFormat="false" ht="15" hidden="false" customHeight="true" outlineLevel="0" collapsed="false">
      <c r="A3142" s="1" t="n">
        <v>3</v>
      </c>
      <c r="B3142" s="18" t="n">
        <v>46202</v>
      </c>
      <c r="C3142" s="1" t="n">
        <v>1</v>
      </c>
      <c r="D3142" s="1" t="s">
        <v>3255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3469</v>
      </c>
      <c r="N3142" s="1" t="n">
        <v>20</v>
      </c>
      <c r="O3142" s="1" t="n">
        <v>81</v>
      </c>
      <c r="P3142" s="0" t="s">
        <v>3222</v>
      </c>
    </row>
    <row r="3143" customFormat="false" ht="15" hidden="false" customHeight="true" outlineLevel="0" collapsed="false">
      <c r="A3143" s="1" t="n">
        <v>3</v>
      </c>
      <c r="B3143" s="18" t="n">
        <v>46202</v>
      </c>
      <c r="C3143" s="1" t="n">
        <v>2</v>
      </c>
      <c r="D3143" s="1" t="s">
        <v>3220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3225</v>
      </c>
      <c r="N3143" s="1" t="n">
        <v>2</v>
      </c>
      <c r="O3143" s="1" t="n">
        <v>240</v>
      </c>
      <c r="P3143" s="0" t="s">
        <v>3222</v>
      </c>
    </row>
    <row r="3144" customFormat="false" ht="15" hidden="false" customHeight="true" outlineLevel="0" collapsed="false">
      <c r="A3144" s="1" t="n">
        <v>3</v>
      </c>
      <c r="B3144" s="18" t="n">
        <v>46202</v>
      </c>
      <c r="C3144" s="1" t="n">
        <v>2</v>
      </c>
      <c r="D3144" s="1" t="s">
        <v>3220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3226</v>
      </c>
      <c r="N3144" s="1" t="n">
        <v>20</v>
      </c>
      <c r="O3144" s="1" t="n">
        <v>280</v>
      </c>
      <c r="P3144" s="0" t="s">
        <v>3222</v>
      </c>
    </row>
    <row r="3145" customFormat="false" ht="15" hidden="false" customHeight="true" outlineLevel="0" collapsed="false">
      <c r="A3145" s="1" t="n">
        <v>3</v>
      </c>
      <c r="B3145" s="18" t="n">
        <v>46202</v>
      </c>
      <c r="C3145" s="1" t="n">
        <v>2</v>
      </c>
      <c r="D3145" s="1" t="s">
        <v>3220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3221</v>
      </c>
      <c r="N3145" s="1" t="n">
        <v>16</v>
      </c>
      <c r="O3145" s="1" t="n">
        <v>40</v>
      </c>
      <c r="P3145" s="0" t="s">
        <v>3222</v>
      </c>
    </row>
    <row r="3146" customFormat="false" ht="15" hidden="false" customHeight="true" outlineLevel="0" collapsed="false">
      <c r="A3146" s="1" t="n">
        <v>3</v>
      </c>
      <c r="B3146" s="18" t="n">
        <v>46202</v>
      </c>
      <c r="C3146" s="1" t="n">
        <v>2</v>
      </c>
      <c r="D3146" s="1" t="s">
        <v>3220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3223</v>
      </c>
      <c r="N3146" s="1" t="n">
        <v>15</v>
      </c>
      <c r="O3146" s="1" t="n">
        <v>105</v>
      </c>
      <c r="P3146" s="0" t="s">
        <v>3222</v>
      </c>
    </row>
    <row r="3147" customFormat="false" ht="15" hidden="false" customHeight="true" outlineLevel="0" collapsed="false">
      <c r="A3147" s="1" t="n">
        <v>3</v>
      </c>
      <c r="B3147" s="18" t="n">
        <v>46202</v>
      </c>
      <c r="C3147" s="1" t="n">
        <v>2</v>
      </c>
      <c r="D3147" s="1" t="s">
        <v>3220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3224</v>
      </c>
      <c r="N3147" s="1" t="n">
        <v>120</v>
      </c>
      <c r="O3147" s="1" t="n">
        <v>240</v>
      </c>
      <c r="P3147" s="0" t="s">
        <v>3222</v>
      </c>
    </row>
    <row r="3148" customFormat="false" ht="15" hidden="false" customHeight="true" outlineLevel="0" collapsed="false">
      <c r="A3148" s="1" t="n">
        <v>3</v>
      </c>
      <c r="B3148" s="18" t="n">
        <v>46202</v>
      </c>
      <c r="C3148" s="1" t="n">
        <v>6</v>
      </c>
      <c r="D3148" s="1" t="s">
        <v>3227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3225</v>
      </c>
      <c r="N3148" s="1" t="n">
        <v>2</v>
      </c>
      <c r="O3148" s="1" t="n">
        <v>240</v>
      </c>
      <c r="P3148" s="0" t="s">
        <v>3222</v>
      </c>
    </row>
    <row r="3149" customFormat="false" ht="15" hidden="false" customHeight="true" outlineLevel="0" collapsed="false">
      <c r="A3149" s="1" t="n">
        <v>3</v>
      </c>
      <c r="B3149" s="18" t="n">
        <v>46202</v>
      </c>
      <c r="C3149" s="1" t="n">
        <v>6</v>
      </c>
      <c r="D3149" s="1" t="s">
        <v>3227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3226</v>
      </c>
      <c r="N3149" s="1" t="n">
        <v>20</v>
      </c>
      <c r="O3149" s="1" t="n">
        <v>280</v>
      </c>
      <c r="P3149" s="0" t="s">
        <v>3222</v>
      </c>
    </row>
    <row r="3150" customFormat="false" ht="15" hidden="false" customHeight="true" outlineLevel="0" collapsed="false">
      <c r="A3150" s="1" t="n">
        <v>3</v>
      </c>
      <c r="B3150" s="18" t="n">
        <v>46202</v>
      </c>
      <c r="C3150" s="1" t="n">
        <v>6</v>
      </c>
      <c r="D3150" s="1" t="s">
        <v>3227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3221</v>
      </c>
      <c r="N3150" s="1" t="n">
        <v>16</v>
      </c>
      <c r="O3150" s="1" t="n">
        <v>40</v>
      </c>
      <c r="P3150" s="0" t="s">
        <v>3222</v>
      </c>
    </row>
    <row r="3151" customFormat="false" ht="15" hidden="false" customHeight="true" outlineLevel="0" collapsed="false">
      <c r="A3151" s="1" t="n">
        <v>3</v>
      </c>
      <c r="B3151" s="18" t="n">
        <v>46202</v>
      </c>
      <c r="C3151" s="1" t="n">
        <v>6</v>
      </c>
      <c r="D3151" s="1" t="s">
        <v>3227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3223</v>
      </c>
      <c r="N3151" s="1" t="n">
        <v>15</v>
      </c>
      <c r="O3151" s="1" t="n">
        <v>105</v>
      </c>
      <c r="P3151" s="0" t="s">
        <v>3222</v>
      </c>
    </row>
    <row r="3152" customFormat="false" ht="15" hidden="false" customHeight="true" outlineLevel="0" collapsed="false">
      <c r="A3152" s="1" t="n">
        <v>3</v>
      </c>
      <c r="B3152" s="18" t="n">
        <v>46202</v>
      </c>
      <c r="C3152" s="1" t="n">
        <v>6</v>
      </c>
      <c r="D3152" s="1" t="s">
        <v>3227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3224</v>
      </c>
      <c r="N3152" s="1" t="n">
        <v>120</v>
      </c>
      <c r="O3152" s="1" t="n">
        <v>240</v>
      </c>
      <c r="P3152" s="0" t="s">
        <v>3222</v>
      </c>
    </row>
    <row r="3153" customFormat="false" ht="15" hidden="false" customHeight="true" outlineLevel="0" collapsed="false">
      <c r="A3153" s="1" t="n">
        <v>3</v>
      </c>
      <c r="B3153" s="18" t="n">
        <v>46202</v>
      </c>
      <c r="C3153" s="1" t="n">
        <v>11</v>
      </c>
      <c r="D3153" s="1" t="s">
        <v>3228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3375</v>
      </c>
      <c r="N3153" s="1" t="n">
        <v>54.68</v>
      </c>
      <c r="O3153" s="1" t="n">
        <v>1579.7</v>
      </c>
      <c r="P3153" s="0" t="s">
        <v>3222</v>
      </c>
    </row>
    <row r="3154" customFormat="false" ht="15" hidden="false" customHeight="true" outlineLevel="0" collapsed="false">
      <c r="A3154" s="1" t="n">
        <v>3</v>
      </c>
      <c r="B3154" s="18" t="n">
        <v>46202</v>
      </c>
      <c r="C3154" s="1" t="n">
        <v>11</v>
      </c>
      <c r="D3154" s="1" t="s">
        <v>3228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3380</v>
      </c>
      <c r="N3154" s="1" t="n">
        <v>25.91</v>
      </c>
      <c r="O3154" s="1" t="n">
        <v>1007.63</v>
      </c>
      <c r="P3154" s="0" t="s">
        <v>3222</v>
      </c>
    </row>
    <row r="3155" customFormat="false" ht="15" hidden="false" customHeight="true" outlineLevel="0" collapsed="false">
      <c r="A3155" s="1" t="n">
        <v>3</v>
      </c>
      <c r="B3155" s="18" t="n">
        <v>46202</v>
      </c>
      <c r="C3155" s="1" t="n">
        <v>11</v>
      </c>
      <c r="D3155" s="1" t="s">
        <v>3228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3328</v>
      </c>
      <c r="N3155" s="1" t="n">
        <v>82.66</v>
      </c>
      <c r="O3155" s="1" t="n">
        <v>1074.58</v>
      </c>
      <c r="P3155" s="0" t="s">
        <v>3222</v>
      </c>
    </row>
    <row r="3156" customFormat="false" ht="15" hidden="false" customHeight="true" outlineLevel="0" collapsed="false">
      <c r="A3156" s="1" t="n">
        <v>3</v>
      </c>
      <c r="B3156" s="18" t="n">
        <v>46202</v>
      </c>
      <c r="C3156" s="1" t="n">
        <v>11</v>
      </c>
      <c r="D3156" s="1" t="s">
        <v>3228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3298</v>
      </c>
      <c r="N3156" s="1" t="n">
        <v>103.2</v>
      </c>
      <c r="O3156" s="1" t="n">
        <v>3302.4</v>
      </c>
      <c r="P3156" s="0" t="s">
        <v>3222</v>
      </c>
    </row>
    <row r="3157" customFormat="false" ht="15" hidden="false" customHeight="true" outlineLevel="0" collapsed="false">
      <c r="A3157" s="1" t="n">
        <v>3</v>
      </c>
      <c r="B3157" s="18" t="n">
        <v>46202</v>
      </c>
      <c r="C3157" s="1" t="n">
        <v>11</v>
      </c>
      <c r="D3157" s="1" t="s">
        <v>3228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3298</v>
      </c>
      <c r="N3157" s="1" t="n">
        <v>71.4</v>
      </c>
      <c r="O3157" s="1" t="n">
        <v>2284.8</v>
      </c>
      <c r="P3157" s="0" t="s">
        <v>3222</v>
      </c>
    </row>
    <row r="3158" customFormat="false" ht="15" hidden="false" customHeight="true" outlineLevel="0" collapsed="false">
      <c r="A3158" s="1" t="n">
        <v>3</v>
      </c>
      <c r="B3158" s="18" t="n">
        <v>46202</v>
      </c>
      <c r="C3158" s="1" t="n">
        <v>11</v>
      </c>
      <c r="D3158" s="1" t="s">
        <v>3228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3300</v>
      </c>
      <c r="N3158" s="1" t="n">
        <v>58.8</v>
      </c>
      <c r="O3158" s="1" t="n">
        <v>1293.6</v>
      </c>
      <c r="P3158" s="0" t="s">
        <v>3222</v>
      </c>
    </row>
    <row r="3159" customFormat="false" ht="15" hidden="false" customHeight="true" outlineLevel="0" collapsed="false">
      <c r="A3159" s="1" t="n">
        <v>3</v>
      </c>
      <c r="B3159" s="18" t="n">
        <v>46202</v>
      </c>
      <c r="C3159" s="1" t="n">
        <v>11</v>
      </c>
      <c r="D3159" s="1" t="s">
        <v>3228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3298</v>
      </c>
      <c r="N3159" s="1" t="n">
        <v>68</v>
      </c>
      <c r="O3159" s="1" t="n">
        <v>2176</v>
      </c>
      <c r="P3159" s="0" t="s">
        <v>3222</v>
      </c>
    </row>
    <row r="3160" customFormat="false" ht="15" hidden="false" customHeight="true" outlineLevel="0" collapsed="false">
      <c r="A3160" s="1" t="n">
        <v>3</v>
      </c>
      <c r="B3160" s="18" t="n">
        <v>46202</v>
      </c>
      <c r="C3160" s="1" t="n">
        <v>11</v>
      </c>
      <c r="D3160" s="1" t="s">
        <v>3228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3298</v>
      </c>
      <c r="N3160" s="1" t="n">
        <v>74.6</v>
      </c>
      <c r="O3160" s="1" t="n">
        <v>2387.2</v>
      </c>
      <c r="P3160" s="0" t="s">
        <v>3222</v>
      </c>
    </row>
    <row r="3161" customFormat="false" ht="15" hidden="false" customHeight="true" outlineLevel="0" collapsed="false">
      <c r="A3161" s="1" t="n">
        <v>3</v>
      </c>
      <c r="B3161" s="18" t="n">
        <v>46202</v>
      </c>
      <c r="C3161" s="1" t="n">
        <v>11</v>
      </c>
      <c r="D3161" s="1" t="s">
        <v>3228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3300</v>
      </c>
      <c r="N3161" s="1" t="n">
        <v>58.4</v>
      </c>
      <c r="O3161" s="1" t="n">
        <v>1284.8</v>
      </c>
      <c r="P3161" s="0" t="s">
        <v>3222</v>
      </c>
    </row>
    <row r="3162" customFormat="false" ht="15" hidden="false" customHeight="true" outlineLevel="0" collapsed="false">
      <c r="A3162" s="1" t="n">
        <v>3</v>
      </c>
      <c r="B3162" s="18" t="n">
        <v>46202</v>
      </c>
      <c r="C3162" s="1" t="n">
        <v>11</v>
      </c>
      <c r="D3162" s="1" t="s">
        <v>3228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3298</v>
      </c>
      <c r="N3162" s="1" t="n">
        <v>149.6</v>
      </c>
      <c r="O3162" s="1" t="n">
        <v>4787.2</v>
      </c>
      <c r="P3162" s="0" t="s">
        <v>3222</v>
      </c>
    </row>
    <row r="3163" customFormat="false" ht="15" hidden="false" customHeight="true" outlineLevel="0" collapsed="false">
      <c r="A3163" s="1" t="n">
        <v>3</v>
      </c>
      <c r="B3163" s="18" t="n">
        <v>46202</v>
      </c>
      <c r="C3163" s="1" t="n">
        <v>11</v>
      </c>
      <c r="D3163" s="1" t="s">
        <v>3228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3300</v>
      </c>
      <c r="N3163" s="1" t="n">
        <v>116.2</v>
      </c>
      <c r="O3163" s="1" t="n">
        <v>2556.4</v>
      </c>
      <c r="P3163" s="0" t="s">
        <v>3222</v>
      </c>
    </row>
    <row r="3164" customFormat="false" ht="15" hidden="false" customHeight="true" outlineLevel="0" collapsed="false">
      <c r="A3164" s="1" t="n">
        <v>3</v>
      </c>
      <c r="B3164" s="18" t="n">
        <v>46202</v>
      </c>
      <c r="C3164" s="1" t="n">
        <v>11</v>
      </c>
      <c r="D3164" s="1" t="s">
        <v>3228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3524</v>
      </c>
      <c r="N3164" s="1" t="n">
        <v>36.1</v>
      </c>
      <c r="O3164" s="1" t="n">
        <v>758.1</v>
      </c>
      <c r="P3164" s="0" t="s">
        <v>3222</v>
      </c>
    </row>
    <row r="3165" customFormat="false" ht="15" hidden="false" customHeight="true" outlineLevel="0" collapsed="false">
      <c r="A3165" s="1" t="n">
        <v>3</v>
      </c>
      <c r="B3165" s="18" t="n">
        <v>46202</v>
      </c>
      <c r="C3165" s="1" t="n">
        <v>11</v>
      </c>
      <c r="D3165" s="1" t="s">
        <v>3228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4711</v>
      </c>
      <c r="N3165" s="1" t="n">
        <v>5</v>
      </c>
      <c r="O3165" s="1" t="n">
        <v>558.7</v>
      </c>
      <c r="P3165" s="0" t="s">
        <v>3222</v>
      </c>
    </row>
    <row r="3166" customFormat="false" ht="15" hidden="false" customHeight="true" outlineLevel="0" collapsed="false">
      <c r="A3166" s="1" t="n">
        <v>3</v>
      </c>
      <c r="B3166" s="18" t="n">
        <v>46202</v>
      </c>
      <c r="C3166" s="1" t="n">
        <v>11</v>
      </c>
      <c r="D3166" s="1" t="s">
        <v>3228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4712</v>
      </c>
      <c r="N3166" s="1" t="n">
        <v>225</v>
      </c>
      <c r="O3166" s="1" t="n">
        <v>1388.85</v>
      </c>
      <c r="P3166" s="0" t="s">
        <v>3222</v>
      </c>
    </row>
    <row r="3167" customFormat="false" ht="15" hidden="false" customHeight="true" outlineLevel="0" collapsed="false">
      <c r="A3167" s="1" t="n">
        <v>3</v>
      </c>
      <c r="B3167" s="18" t="n">
        <v>46202</v>
      </c>
      <c r="C3167" s="1" t="n">
        <v>11</v>
      </c>
      <c r="D3167" s="1" t="s">
        <v>3228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4713</v>
      </c>
      <c r="N3167" s="1" t="n">
        <v>4</v>
      </c>
      <c r="O3167" s="1" t="n">
        <v>104.64</v>
      </c>
      <c r="P3167" s="0" t="s">
        <v>3222</v>
      </c>
    </row>
    <row r="3168" customFormat="false" ht="15" hidden="false" customHeight="true" outlineLevel="0" collapsed="false">
      <c r="A3168" s="1" t="n">
        <v>3</v>
      </c>
      <c r="B3168" s="18" t="n">
        <v>46202</v>
      </c>
      <c r="C3168" s="1" t="n">
        <v>11</v>
      </c>
      <c r="D3168" s="1" t="s">
        <v>3228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4714</v>
      </c>
      <c r="N3168" s="1" t="n">
        <v>3</v>
      </c>
      <c r="O3168" s="1" t="n">
        <v>60</v>
      </c>
      <c r="P3168" s="0" t="s">
        <v>3222</v>
      </c>
    </row>
    <row r="3169" customFormat="false" ht="15" hidden="false" customHeight="true" outlineLevel="0" collapsed="false">
      <c r="A3169" s="1" t="n">
        <v>3</v>
      </c>
      <c r="B3169" s="18" t="n">
        <v>46202</v>
      </c>
      <c r="C3169" s="1" t="n">
        <v>11</v>
      </c>
      <c r="D3169" s="1" t="s">
        <v>3228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4715</v>
      </c>
      <c r="N3169" s="1" t="n">
        <v>6</v>
      </c>
      <c r="O3169" s="1" t="n">
        <v>126.08</v>
      </c>
      <c r="P3169" s="0" t="s">
        <v>3222</v>
      </c>
    </row>
    <row r="3170" customFormat="false" ht="15" hidden="false" customHeight="true" outlineLevel="0" collapsed="false">
      <c r="A3170" s="1" t="n">
        <v>3</v>
      </c>
      <c r="B3170" s="18" t="n">
        <v>46202</v>
      </c>
      <c r="C3170" s="1" t="n">
        <v>11</v>
      </c>
      <c r="D3170" s="1" t="s">
        <v>3228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4716</v>
      </c>
      <c r="N3170" s="1" t="n">
        <v>3</v>
      </c>
      <c r="O3170" s="1" t="n">
        <v>109.5</v>
      </c>
      <c r="P3170" s="0" t="s">
        <v>3222</v>
      </c>
    </row>
    <row r="3171" customFormat="false" ht="15" hidden="false" customHeight="true" outlineLevel="0" collapsed="false">
      <c r="A3171" s="1" t="n">
        <v>3</v>
      </c>
      <c r="B3171" s="18" t="n">
        <v>46202</v>
      </c>
      <c r="C3171" s="1" t="n">
        <v>11</v>
      </c>
      <c r="D3171" s="1" t="s">
        <v>3228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4717</v>
      </c>
      <c r="N3171" s="1" t="n">
        <v>3</v>
      </c>
      <c r="O3171" s="1" t="n">
        <v>84.54</v>
      </c>
      <c r="P3171" s="0" t="s">
        <v>3222</v>
      </c>
    </row>
    <row r="3172" customFormat="false" ht="15" hidden="false" customHeight="true" outlineLevel="0" collapsed="false">
      <c r="A3172" s="1" t="n">
        <v>3</v>
      </c>
      <c r="B3172" s="18" t="n">
        <v>46202</v>
      </c>
      <c r="C3172" s="1" t="n">
        <v>11</v>
      </c>
      <c r="D3172" s="1" t="s">
        <v>3228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4713</v>
      </c>
      <c r="N3172" s="1" t="n">
        <v>4</v>
      </c>
      <c r="O3172" s="1" t="n">
        <v>89.6</v>
      </c>
      <c r="P3172" s="0" t="s">
        <v>3222</v>
      </c>
    </row>
    <row r="3173" customFormat="false" ht="15" hidden="false" customHeight="true" outlineLevel="0" collapsed="false">
      <c r="A3173" s="1" t="n">
        <v>3</v>
      </c>
      <c r="B3173" s="18" t="n">
        <v>46202</v>
      </c>
      <c r="C3173" s="1" t="n">
        <v>11</v>
      </c>
      <c r="D3173" s="1" t="s">
        <v>3228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4718</v>
      </c>
      <c r="N3173" s="1" t="n">
        <v>20</v>
      </c>
      <c r="O3173" s="1" t="n">
        <v>107.11</v>
      </c>
      <c r="P3173" s="0" t="s">
        <v>3222</v>
      </c>
    </row>
    <row r="3174" customFormat="false" ht="15" hidden="false" customHeight="true" outlineLevel="0" collapsed="false">
      <c r="A3174" s="1" t="n">
        <v>3</v>
      </c>
      <c r="B3174" s="18" t="n">
        <v>46202</v>
      </c>
      <c r="C3174" s="1" t="n">
        <v>11</v>
      </c>
      <c r="D3174" s="1" t="s">
        <v>3228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4719</v>
      </c>
      <c r="N3174" s="1" t="n">
        <v>20</v>
      </c>
      <c r="O3174" s="1" t="n">
        <v>122</v>
      </c>
      <c r="P3174" s="0" t="s">
        <v>3222</v>
      </c>
    </row>
    <row r="3175" customFormat="false" ht="15" hidden="false" customHeight="true" outlineLevel="0" collapsed="false">
      <c r="A3175" s="1" t="n">
        <v>3</v>
      </c>
      <c r="B3175" s="18" t="n">
        <v>46202</v>
      </c>
      <c r="C3175" s="1" t="n">
        <v>11</v>
      </c>
      <c r="D3175" s="1" t="s">
        <v>3228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4720</v>
      </c>
      <c r="N3175" s="1" t="n">
        <v>20</v>
      </c>
      <c r="O3175" s="1" t="n">
        <v>140</v>
      </c>
      <c r="P3175" s="0" t="s">
        <v>3222</v>
      </c>
    </row>
    <row r="3176" customFormat="false" ht="15" hidden="false" customHeight="true" outlineLevel="0" collapsed="false">
      <c r="A3176" s="1" t="n">
        <v>3</v>
      </c>
      <c r="B3176" s="18" t="n">
        <v>46202</v>
      </c>
      <c r="C3176" s="1" t="n">
        <v>11</v>
      </c>
      <c r="D3176" s="1" t="s">
        <v>3228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4721</v>
      </c>
      <c r="N3176" s="1" t="n">
        <v>40</v>
      </c>
      <c r="O3176" s="1" t="n">
        <v>143.6</v>
      </c>
      <c r="P3176" s="0" t="s">
        <v>3222</v>
      </c>
    </row>
    <row r="3177" customFormat="false" ht="15" hidden="false" customHeight="true" outlineLevel="0" collapsed="false">
      <c r="A3177" s="1" t="n">
        <v>3</v>
      </c>
      <c r="B3177" s="18" t="n">
        <v>46202</v>
      </c>
      <c r="C3177" s="1" t="n">
        <v>11</v>
      </c>
      <c r="D3177" s="1" t="s">
        <v>3228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4722</v>
      </c>
      <c r="N3177" s="1" t="n">
        <v>6</v>
      </c>
      <c r="O3177" s="1" t="n">
        <v>42</v>
      </c>
      <c r="P3177" s="0" t="s">
        <v>3222</v>
      </c>
    </row>
    <row r="3178" customFormat="false" ht="15" hidden="false" customHeight="true" outlineLevel="0" collapsed="false">
      <c r="A3178" s="1" t="n">
        <v>3</v>
      </c>
      <c r="B3178" s="18" t="n">
        <v>46202</v>
      </c>
      <c r="C3178" s="1" t="n">
        <v>11</v>
      </c>
      <c r="D3178" s="1" t="s">
        <v>3228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4723</v>
      </c>
      <c r="N3178" s="1" t="n">
        <v>6</v>
      </c>
      <c r="O3178" s="1" t="n">
        <v>53.94</v>
      </c>
      <c r="P3178" s="0" t="s">
        <v>3222</v>
      </c>
    </row>
    <row r="3179" customFormat="false" ht="15" hidden="false" customHeight="true" outlineLevel="0" collapsed="false">
      <c r="A3179" s="1" t="n">
        <v>3</v>
      </c>
      <c r="B3179" s="18" t="n">
        <v>46202</v>
      </c>
      <c r="C3179" s="1" t="n">
        <v>11</v>
      </c>
      <c r="D3179" s="1" t="s">
        <v>3228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4724</v>
      </c>
      <c r="N3179" s="1" t="n">
        <v>14</v>
      </c>
      <c r="O3179" s="1" t="n">
        <v>65</v>
      </c>
      <c r="P3179" s="0" t="s">
        <v>3222</v>
      </c>
    </row>
    <row r="3180" customFormat="false" ht="15" hidden="false" customHeight="true" outlineLevel="0" collapsed="false">
      <c r="A3180" s="1" t="n">
        <v>3</v>
      </c>
      <c r="B3180" s="18" t="n">
        <v>46202</v>
      </c>
      <c r="C3180" s="1" t="n">
        <v>11</v>
      </c>
      <c r="D3180" s="1" t="s">
        <v>3228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4725</v>
      </c>
      <c r="N3180" s="1" t="n">
        <v>20</v>
      </c>
      <c r="O3180" s="1" t="n">
        <v>37.8</v>
      </c>
      <c r="P3180" s="0" t="s">
        <v>3222</v>
      </c>
    </row>
    <row r="3181" customFormat="false" ht="15" hidden="false" customHeight="true" outlineLevel="0" collapsed="false">
      <c r="A3181" s="1" t="n">
        <v>3</v>
      </c>
      <c r="B3181" s="18" t="n">
        <v>46202</v>
      </c>
      <c r="C3181" s="1" t="n">
        <v>11</v>
      </c>
      <c r="D3181" s="1" t="s">
        <v>3228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4726</v>
      </c>
      <c r="N3181" s="1" t="n">
        <v>20</v>
      </c>
      <c r="O3181" s="1" t="n">
        <v>113.16</v>
      </c>
      <c r="P3181" s="0" t="s">
        <v>3222</v>
      </c>
    </row>
    <row r="3182" customFormat="false" ht="15" hidden="false" customHeight="true" outlineLevel="0" collapsed="false">
      <c r="A3182" s="1" t="n">
        <v>3</v>
      </c>
      <c r="B3182" s="18" t="n">
        <v>46202</v>
      </c>
      <c r="C3182" s="1" t="n">
        <v>11</v>
      </c>
      <c r="D3182" s="1" t="s">
        <v>3228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4727</v>
      </c>
      <c r="N3182" s="1" t="n">
        <v>48</v>
      </c>
      <c r="O3182" s="1" t="n">
        <v>130.47</v>
      </c>
      <c r="P3182" s="0" t="s">
        <v>3222</v>
      </c>
    </row>
    <row r="3183" customFormat="false" ht="15" hidden="false" customHeight="true" outlineLevel="0" collapsed="false">
      <c r="A3183" s="1" t="n">
        <v>3</v>
      </c>
      <c r="B3183" s="18" t="n">
        <v>46202</v>
      </c>
      <c r="C3183" s="1" t="n">
        <v>11</v>
      </c>
      <c r="D3183" s="1" t="s">
        <v>3228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4728</v>
      </c>
      <c r="N3183" s="1" t="n">
        <v>20</v>
      </c>
      <c r="O3183" s="1" t="n">
        <v>50</v>
      </c>
      <c r="P3183" s="0" t="s">
        <v>3222</v>
      </c>
    </row>
    <row r="3184" customFormat="false" ht="15" hidden="false" customHeight="true" outlineLevel="0" collapsed="false">
      <c r="A3184" s="1" t="n">
        <v>3</v>
      </c>
      <c r="B3184" s="18" t="n">
        <v>46202</v>
      </c>
      <c r="C3184" s="1" t="n">
        <v>11</v>
      </c>
      <c r="D3184" s="1" t="s">
        <v>3228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4729</v>
      </c>
      <c r="N3184" s="1" t="n">
        <v>6</v>
      </c>
      <c r="O3184" s="1" t="n">
        <v>80.64</v>
      </c>
      <c r="P3184" s="0" t="s">
        <v>3222</v>
      </c>
    </row>
    <row r="3185" customFormat="false" ht="15" hidden="false" customHeight="true" outlineLevel="0" collapsed="false">
      <c r="A3185" s="1" t="n">
        <v>3</v>
      </c>
      <c r="B3185" s="18" t="n">
        <v>46202</v>
      </c>
      <c r="C3185" s="1" t="n">
        <v>22</v>
      </c>
      <c r="D3185" s="1" t="s">
        <v>3374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3389</v>
      </c>
      <c r="N3185" s="1" t="n">
        <v>5.704</v>
      </c>
      <c r="O3185" s="1" t="n">
        <v>124.36</v>
      </c>
      <c r="P3185" s="0" t="s">
        <v>3222</v>
      </c>
    </row>
    <row r="3186" customFormat="false" ht="15" hidden="false" customHeight="true" outlineLevel="0" collapsed="false">
      <c r="A3186" s="1" t="n">
        <v>3</v>
      </c>
      <c r="B3186" s="18" t="n">
        <v>46202</v>
      </c>
      <c r="C3186" s="1" t="n">
        <v>22</v>
      </c>
      <c r="D3186" s="1" t="s">
        <v>3374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3389</v>
      </c>
      <c r="N3186" s="1" t="n">
        <v>5.327</v>
      </c>
      <c r="O3186" s="1" t="n">
        <v>127.1</v>
      </c>
      <c r="P3186" s="0" t="s">
        <v>3222</v>
      </c>
    </row>
    <row r="3187" customFormat="false" ht="15" hidden="false" customHeight="true" outlineLevel="0" collapsed="false">
      <c r="A3187" s="1" t="n">
        <v>3</v>
      </c>
      <c r="B3187" s="18" t="n">
        <v>46202</v>
      </c>
      <c r="C3187" s="1" t="n">
        <v>22</v>
      </c>
      <c r="D3187" s="1" t="s">
        <v>3374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3390</v>
      </c>
      <c r="N3187" s="1" t="n">
        <v>19.35</v>
      </c>
      <c r="O3187" s="1" t="n">
        <v>450.98</v>
      </c>
      <c r="P3187" s="0" t="s">
        <v>3222</v>
      </c>
    </row>
    <row r="3188" customFormat="false" ht="15" hidden="false" customHeight="true" outlineLevel="0" collapsed="false">
      <c r="A3188" s="1" t="n">
        <v>3</v>
      </c>
      <c r="B3188" s="18" t="n">
        <v>46202</v>
      </c>
      <c r="C3188" s="1" t="n">
        <v>22</v>
      </c>
      <c r="D3188" s="1" t="s">
        <v>3374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3391</v>
      </c>
      <c r="N3188" s="1" t="n">
        <v>35.77</v>
      </c>
      <c r="O3188" s="1" t="n">
        <v>860.58</v>
      </c>
      <c r="P3188" s="0" t="s">
        <v>3222</v>
      </c>
    </row>
    <row r="3189" customFormat="false" ht="15" hidden="false" customHeight="true" outlineLevel="0" collapsed="false">
      <c r="A3189" s="1" t="n">
        <v>3</v>
      </c>
      <c r="B3189" s="18" t="n">
        <v>46202</v>
      </c>
      <c r="C3189" s="1" t="n">
        <v>22</v>
      </c>
      <c r="D3189" s="1" t="s">
        <v>3374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3392</v>
      </c>
      <c r="N3189" s="1" t="n">
        <v>32.25</v>
      </c>
      <c r="O3189" s="1" t="n">
        <v>848.66</v>
      </c>
      <c r="P3189" s="0" t="s">
        <v>3222</v>
      </c>
    </row>
    <row r="3190" customFormat="false" ht="15" hidden="false" customHeight="true" outlineLevel="0" collapsed="false">
      <c r="A3190" s="1" t="n">
        <v>3</v>
      </c>
      <c r="B3190" s="18" t="n">
        <v>46202</v>
      </c>
      <c r="C3190" s="1" t="n">
        <v>22</v>
      </c>
      <c r="D3190" s="1" t="s">
        <v>3374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3606</v>
      </c>
      <c r="N3190" s="1" t="n">
        <v>29.08</v>
      </c>
      <c r="O3190" s="1" t="n">
        <v>569.64</v>
      </c>
      <c r="P3190" s="0" t="s">
        <v>3222</v>
      </c>
    </row>
    <row r="3191" customFormat="false" ht="15" hidden="false" customHeight="true" outlineLevel="0" collapsed="false">
      <c r="A3191" s="1" t="n">
        <v>3</v>
      </c>
      <c r="B3191" s="18" t="n">
        <v>46202</v>
      </c>
      <c r="C3191" s="1" t="n">
        <v>22</v>
      </c>
      <c r="D3191" s="1" t="s">
        <v>3374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3375</v>
      </c>
      <c r="N3191" s="1" t="n">
        <v>9.405</v>
      </c>
      <c r="O3191" s="1" t="n">
        <v>309.56</v>
      </c>
      <c r="P3191" s="0" t="s">
        <v>3222</v>
      </c>
    </row>
    <row r="3192" customFormat="false" ht="15" hidden="false" customHeight="true" outlineLevel="0" collapsed="false">
      <c r="A3192" s="1" t="n">
        <v>3</v>
      </c>
      <c r="B3192" s="18" t="n">
        <v>46202</v>
      </c>
      <c r="C3192" s="1" t="n">
        <v>22</v>
      </c>
      <c r="D3192" s="1" t="s">
        <v>3374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3393</v>
      </c>
      <c r="N3192" s="1" t="n">
        <v>9.618</v>
      </c>
      <c r="O3192" s="1" t="n">
        <v>245.86</v>
      </c>
      <c r="P3192" s="0" t="s">
        <v>3222</v>
      </c>
    </row>
    <row r="3193" customFormat="false" ht="15" hidden="false" customHeight="true" outlineLevel="0" collapsed="false">
      <c r="A3193" s="1" t="n">
        <v>3</v>
      </c>
      <c r="B3193" s="18" t="n">
        <v>46202</v>
      </c>
      <c r="C3193" s="1" t="n">
        <v>22</v>
      </c>
      <c r="D3193" s="1" t="s">
        <v>3374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3376</v>
      </c>
      <c r="N3193" s="1" t="n">
        <v>27.655</v>
      </c>
      <c r="O3193" s="1" t="n">
        <v>933</v>
      </c>
      <c r="P3193" s="0" t="s">
        <v>3222</v>
      </c>
    </row>
    <row r="3194" customFormat="false" ht="15" hidden="false" customHeight="true" outlineLevel="0" collapsed="false">
      <c r="A3194" s="1" t="n">
        <v>3</v>
      </c>
      <c r="B3194" s="18" t="n">
        <v>46202</v>
      </c>
      <c r="C3194" s="1" t="n">
        <v>22</v>
      </c>
      <c r="D3194" s="1" t="s">
        <v>3374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3377</v>
      </c>
      <c r="N3194" s="1" t="n">
        <v>5.893</v>
      </c>
      <c r="O3194" s="1" t="n">
        <v>227.91</v>
      </c>
      <c r="P3194" s="0" t="s">
        <v>3222</v>
      </c>
    </row>
    <row r="3195" customFormat="false" ht="15" hidden="false" customHeight="true" outlineLevel="0" collapsed="false">
      <c r="A3195" s="1" t="n">
        <v>3</v>
      </c>
      <c r="B3195" s="18" t="n">
        <v>46202</v>
      </c>
      <c r="C3195" s="1" t="n">
        <v>22</v>
      </c>
      <c r="D3195" s="1" t="s">
        <v>3374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3378</v>
      </c>
      <c r="N3195" s="1" t="n">
        <v>12.949</v>
      </c>
      <c r="O3195" s="1" t="n">
        <v>500.81</v>
      </c>
      <c r="P3195" s="0" t="s">
        <v>3222</v>
      </c>
    </row>
    <row r="3196" customFormat="false" ht="15" hidden="false" customHeight="true" outlineLevel="0" collapsed="false">
      <c r="A3196" s="1" t="n">
        <v>3</v>
      </c>
      <c r="B3196" s="18" t="n">
        <v>46202</v>
      </c>
      <c r="C3196" s="1" t="n">
        <v>22</v>
      </c>
      <c r="D3196" s="1" t="s">
        <v>3374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3379</v>
      </c>
      <c r="N3196" s="1" t="n">
        <v>11.177</v>
      </c>
      <c r="O3196" s="1" t="n">
        <v>469.07</v>
      </c>
      <c r="P3196" s="0" t="s">
        <v>3222</v>
      </c>
    </row>
    <row r="3197" customFormat="false" ht="15" hidden="false" customHeight="true" outlineLevel="0" collapsed="false">
      <c r="A3197" s="1" t="n">
        <v>3</v>
      </c>
      <c r="B3197" s="18" t="n">
        <v>46202</v>
      </c>
      <c r="C3197" s="1" t="n">
        <v>22</v>
      </c>
      <c r="D3197" s="1" t="s">
        <v>3374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3380</v>
      </c>
      <c r="N3197" s="1" t="n">
        <v>20.67</v>
      </c>
      <c r="O3197" s="1" t="n">
        <v>935.52</v>
      </c>
      <c r="P3197" s="0" t="s">
        <v>3222</v>
      </c>
    </row>
    <row r="3198" customFormat="false" ht="15" hidden="false" customHeight="true" outlineLevel="0" collapsed="false">
      <c r="A3198" s="1" t="n">
        <v>3</v>
      </c>
      <c r="B3198" s="18" t="n">
        <v>46202</v>
      </c>
      <c r="C3198" s="1" t="n">
        <v>22</v>
      </c>
      <c r="D3198" s="1" t="s">
        <v>3374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3381</v>
      </c>
      <c r="N3198" s="1" t="n">
        <v>8.606</v>
      </c>
      <c r="O3198" s="1" t="n">
        <v>396.59</v>
      </c>
      <c r="P3198" s="0" t="s">
        <v>3222</v>
      </c>
    </row>
    <row r="3199" customFormat="false" ht="15" hidden="false" customHeight="true" outlineLevel="0" collapsed="false">
      <c r="A3199" s="1" t="n">
        <v>3</v>
      </c>
      <c r="B3199" s="18" t="n">
        <v>46202</v>
      </c>
      <c r="C3199" s="1" t="n">
        <v>22</v>
      </c>
      <c r="D3199" s="1" t="s">
        <v>3374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3382</v>
      </c>
      <c r="N3199" s="1" t="n">
        <v>3.228</v>
      </c>
      <c r="O3199" s="1" t="n">
        <v>135.47</v>
      </c>
      <c r="P3199" s="0" t="s">
        <v>3222</v>
      </c>
    </row>
    <row r="3200" customFormat="false" ht="15" hidden="false" customHeight="true" outlineLevel="0" collapsed="false">
      <c r="A3200" s="1" t="n">
        <v>3</v>
      </c>
      <c r="B3200" s="18" t="n">
        <v>46202</v>
      </c>
      <c r="C3200" s="1" t="n">
        <v>22</v>
      </c>
      <c r="D3200" s="1" t="s">
        <v>3374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3383</v>
      </c>
      <c r="N3200" s="1" t="n">
        <v>4.047</v>
      </c>
      <c r="O3200" s="1" t="n">
        <v>183.17</v>
      </c>
      <c r="P3200" s="0" t="s">
        <v>3222</v>
      </c>
    </row>
    <row r="3201" customFormat="false" ht="15" hidden="false" customHeight="true" outlineLevel="0" collapsed="false">
      <c r="A3201" s="1" t="n">
        <v>3</v>
      </c>
      <c r="B3201" s="18" t="n">
        <v>46202</v>
      </c>
      <c r="C3201" s="1" t="n">
        <v>22</v>
      </c>
      <c r="D3201" s="1" t="s">
        <v>3374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3384</v>
      </c>
      <c r="N3201" s="1" t="n">
        <v>3.64</v>
      </c>
      <c r="O3201" s="1" t="n">
        <v>194.71</v>
      </c>
      <c r="P3201" s="0" t="s">
        <v>3222</v>
      </c>
    </row>
    <row r="3202" customFormat="false" ht="15" hidden="false" customHeight="true" outlineLevel="0" collapsed="false">
      <c r="A3202" s="1" t="n">
        <v>3</v>
      </c>
      <c r="B3202" s="18" t="n">
        <v>46202</v>
      </c>
      <c r="C3202" s="1" t="n">
        <v>22</v>
      </c>
      <c r="D3202" s="1" t="s">
        <v>3374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3394</v>
      </c>
      <c r="N3202" s="1" t="n">
        <v>5.48</v>
      </c>
      <c r="O3202" s="1" t="n">
        <v>184.88</v>
      </c>
      <c r="P3202" s="0" t="s">
        <v>3222</v>
      </c>
    </row>
    <row r="3203" customFormat="false" ht="15" hidden="false" customHeight="true" outlineLevel="0" collapsed="false">
      <c r="A3203" s="1" t="n">
        <v>3</v>
      </c>
      <c r="B3203" s="18" t="n">
        <v>46202</v>
      </c>
      <c r="C3203" s="1" t="n">
        <v>22</v>
      </c>
      <c r="D3203" s="1" t="s">
        <v>3374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3394</v>
      </c>
      <c r="N3203" s="1" t="n">
        <v>5.324</v>
      </c>
      <c r="O3203" s="1" t="n">
        <v>185.94</v>
      </c>
      <c r="P3203" s="0" t="s">
        <v>3222</v>
      </c>
    </row>
    <row r="3204" customFormat="false" ht="15" hidden="false" customHeight="true" outlineLevel="0" collapsed="false">
      <c r="A3204" s="1" t="n">
        <v>3</v>
      </c>
      <c r="B3204" s="18" t="n">
        <v>46202</v>
      </c>
      <c r="C3204" s="1" t="n">
        <v>22</v>
      </c>
      <c r="D3204" s="1" t="s">
        <v>3374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3385</v>
      </c>
      <c r="N3204" s="1" t="n">
        <v>3.46</v>
      </c>
      <c r="O3204" s="1" t="n">
        <v>128.12</v>
      </c>
      <c r="P3204" s="0" t="s">
        <v>3222</v>
      </c>
    </row>
    <row r="3205" customFormat="false" ht="15" hidden="false" customHeight="true" outlineLevel="0" collapsed="false">
      <c r="A3205" s="1" t="n">
        <v>3</v>
      </c>
      <c r="B3205" s="18" t="n">
        <v>46202</v>
      </c>
      <c r="C3205" s="1" t="n">
        <v>22</v>
      </c>
      <c r="D3205" s="1" t="s">
        <v>3374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3386</v>
      </c>
      <c r="N3205" s="1" t="n">
        <v>4.53</v>
      </c>
      <c r="O3205" s="1" t="n">
        <v>7.42</v>
      </c>
      <c r="P3205" s="0" t="s">
        <v>3222</v>
      </c>
    </row>
    <row r="3206" customFormat="false" ht="15" hidden="false" customHeight="true" outlineLevel="0" collapsed="false">
      <c r="A3206" s="1" t="n">
        <v>3</v>
      </c>
      <c r="B3206" s="18" t="n">
        <v>46202</v>
      </c>
      <c r="C3206" s="1" t="n">
        <v>22</v>
      </c>
      <c r="D3206" s="1" t="s">
        <v>3374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3386</v>
      </c>
      <c r="N3206" s="1" t="n">
        <v>4.29</v>
      </c>
      <c r="O3206" s="1" t="n">
        <v>6.42</v>
      </c>
      <c r="P3206" s="0" t="s">
        <v>3222</v>
      </c>
    </row>
    <row r="3207" customFormat="false" ht="15" hidden="false" customHeight="true" outlineLevel="0" collapsed="false">
      <c r="A3207" s="1" t="n">
        <v>3</v>
      </c>
      <c r="B3207" s="18" t="n">
        <v>46202</v>
      </c>
      <c r="C3207" s="1" t="n">
        <v>22</v>
      </c>
      <c r="D3207" s="1" t="s">
        <v>3374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3386</v>
      </c>
      <c r="N3207" s="1" t="n">
        <v>1.3</v>
      </c>
      <c r="O3207" s="1" t="n">
        <v>2.2</v>
      </c>
      <c r="P3207" s="0" t="s">
        <v>3222</v>
      </c>
    </row>
    <row r="3208" customFormat="false" ht="15" hidden="false" customHeight="true" outlineLevel="0" collapsed="false">
      <c r="A3208" s="1" t="n">
        <v>3</v>
      </c>
      <c r="B3208" s="18" t="n">
        <v>46202</v>
      </c>
      <c r="C3208" s="1" t="n">
        <v>22</v>
      </c>
      <c r="D3208" s="1" t="s">
        <v>3374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3387</v>
      </c>
      <c r="N3208" s="1" t="n">
        <v>21.889</v>
      </c>
      <c r="O3208" s="1" t="n">
        <v>53.87</v>
      </c>
      <c r="P3208" s="0" t="s">
        <v>3222</v>
      </c>
    </row>
    <row r="3209" customFormat="false" ht="15" hidden="false" customHeight="true" outlineLevel="0" collapsed="false">
      <c r="A3209" s="1" t="n">
        <v>3</v>
      </c>
      <c r="B3209" s="18" t="n">
        <v>46202</v>
      </c>
      <c r="C3209" s="1" t="n">
        <v>22</v>
      </c>
      <c r="D3209" s="1" t="s">
        <v>3374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3387</v>
      </c>
      <c r="N3209" s="1" t="n">
        <v>8.685</v>
      </c>
      <c r="O3209" s="1" t="n">
        <v>19.53</v>
      </c>
      <c r="P3209" s="0" t="s">
        <v>3222</v>
      </c>
    </row>
    <row r="3210" customFormat="false" ht="15" hidden="false" customHeight="true" outlineLevel="0" collapsed="false">
      <c r="A3210" s="1" t="n">
        <v>3</v>
      </c>
      <c r="B3210" s="18" t="n">
        <v>46202</v>
      </c>
      <c r="C3210" s="1" t="n">
        <v>22</v>
      </c>
      <c r="D3210" s="1" t="s">
        <v>3374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3387</v>
      </c>
      <c r="N3210" s="1" t="n">
        <v>0.122</v>
      </c>
      <c r="O3210" s="1" t="n">
        <v>0.31</v>
      </c>
      <c r="P3210" s="0" t="s">
        <v>3222</v>
      </c>
    </row>
    <row r="3211" customFormat="false" ht="15" hidden="false" customHeight="true" outlineLevel="0" collapsed="false">
      <c r="A3211" s="1" t="n">
        <v>3</v>
      </c>
      <c r="B3211" s="18" t="n">
        <v>46202</v>
      </c>
      <c r="C3211" s="1" t="n">
        <v>22</v>
      </c>
      <c r="D3211" s="1" t="s">
        <v>3374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3388</v>
      </c>
      <c r="N3211" s="1" t="n">
        <v>0.274</v>
      </c>
      <c r="O3211" s="1" t="n">
        <v>0.01</v>
      </c>
      <c r="P3211" s="0" t="s">
        <v>3222</v>
      </c>
    </row>
    <row r="3212" customFormat="false" ht="15" hidden="false" customHeight="true" outlineLevel="0" collapsed="false">
      <c r="A3212" s="1" t="n">
        <v>3</v>
      </c>
      <c r="B3212" s="18" t="n">
        <v>46202</v>
      </c>
      <c r="C3212" s="1" t="n">
        <v>22</v>
      </c>
      <c r="D3212" s="1" t="s">
        <v>3374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3388</v>
      </c>
      <c r="N3212" s="1" t="n">
        <v>1.644</v>
      </c>
      <c r="O3212" s="1" t="n">
        <v>0</v>
      </c>
      <c r="P3212" s="0" t="s">
        <v>3222</v>
      </c>
    </row>
    <row r="3213" customFormat="false" ht="15" hidden="false" customHeight="true" outlineLevel="0" collapsed="false">
      <c r="A3213" s="1" t="n">
        <v>3</v>
      </c>
      <c r="B3213" s="18" t="n">
        <v>46202</v>
      </c>
      <c r="C3213" s="1" t="n">
        <v>22</v>
      </c>
      <c r="D3213" s="1" t="s">
        <v>3374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3388</v>
      </c>
      <c r="N3213" s="1" t="n">
        <v>0.533</v>
      </c>
      <c r="O3213" s="1" t="n">
        <v>0.01</v>
      </c>
      <c r="P3213" s="0" t="s">
        <v>3222</v>
      </c>
    </row>
    <row r="3214" customFormat="false" ht="15" hidden="false" customHeight="true" outlineLevel="0" collapsed="false">
      <c r="A3214" s="1" t="n">
        <v>3</v>
      </c>
      <c r="B3214" s="18" t="n">
        <v>46202</v>
      </c>
      <c r="C3214" s="1" t="n">
        <v>22</v>
      </c>
      <c r="D3214" s="1" t="s">
        <v>3374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3389</v>
      </c>
      <c r="N3214" s="1" t="n">
        <v>4.554</v>
      </c>
      <c r="O3214" s="1" t="n">
        <v>113.6</v>
      </c>
      <c r="P3214" s="0" t="s">
        <v>3222</v>
      </c>
    </row>
    <row r="3215" customFormat="false" ht="15" hidden="false" customHeight="true" outlineLevel="0" collapsed="false">
      <c r="A3215" s="1" t="n">
        <v>3</v>
      </c>
      <c r="B3215" s="18" t="n">
        <v>46202</v>
      </c>
      <c r="C3215" s="1" t="n">
        <v>22</v>
      </c>
      <c r="D3215" s="1" t="s">
        <v>3374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3375</v>
      </c>
      <c r="N3215" s="1" t="n">
        <v>8.518</v>
      </c>
      <c r="O3215" s="1" t="n">
        <v>293.1</v>
      </c>
      <c r="P3215" s="0" t="s">
        <v>3222</v>
      </c>
    </row>
    <row r="3216" customFormat="false" ht="15" hidden="false" customHeight="true" outlineLevel="0" collapsed="false">
      <c r="A3216" s="1" t="n">
        <v>3</v>
      </c>
      <c r="B3216" s="18" t="n">
        <v>46202</v>
      </c>
      <c r="C3216" s="1" t="n">
        <v>22</v>
      </c>
      <c r="D3216" s="1" t="s">
        <v>3374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3376</v>
      </c>
      <c r="N3216" s="1" t="n">
        <v>17.446</v>
      </c>
      <c r="O3216" s="1" t="n">
        <v>615.32</v>
      </c>
      <c r="P3216" s="0" t="s">
        <v>3222</v>
      </c>
    </row>
    <row r="3217" customFormat="false" ht="15" hidden="false" customHeight="true" outlineLevel="0" collapsed="false">
      <c r="A3217" s="1" t="n">
        <v>3</v>
      </c>
      <c r="B3217" s="18" t="n">
        <v>46202</v>
      </c>
      <c r="C3217" s="1" t="n">
        <v>22</v>
      </c>
      <c r="D3217" s="1" t="s">
        <v>3374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3377</v>
      </c>
      <c r="N3217" s="1" t="n">
        <v>4.736</v>
      </c>
      <c r="O3217" s="1" t="n">
        <v>191.49</v>
      </c>
      <c r="P3217" s="0" t="s">
        <v>3222</v>
      </c>
    </row>
    <row r="3218" customFormat="false" ht="15" hidden="false" customHeight="true" outlineLevel="0" collapsed="false">
      <c r="A3218" s="1" t="n">
        <v>3</v>
      </c>
      <c r="B3218" s="18" t="n">
        <v>46202</v>
      </c>
      <c r="C3218" s="1" t="n">
        <v>22</v>
      </c>
      <c r="D3218" s="1" t="s">
        <v>3374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3378</v>
      </c>
      <c r="N3218" s="1" t="n">
        <v>9.23</v>
      </c>
      <c r="O3218" s="1" t="n">
        <v>373.2</v>
      </c>
      <c r="P3218" s="0" t="s">
        <v>3222</v>
      </c>
    </row>
    <row r="3219" customFormat="false" ht="15" hidden="false" customHeight="true" outlineLevel="0" collapsed="false">
      <c r="A3219" s="1" t="n">
        <v>3</v>
      </c>
      <c r="B3219" s="18" t="n">
        <v>46202</v>
      </c>
      <c r="C3219" s="1" t="n">
        <v>22</v>
      </c>
      <c r="D3219" s="1" t="s">
        <v>3374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3379</v>
      </c>
      <c r="N3219" s="1" t="n">
        <v>9.308</v>
      </c>
      <c r="O3219" s="1" t="n">
        <v>408.39</v>
      </c>
      <c r="P3219" s="0" t="s">
        <v>3222</v>
      </c>
    </row>
    <row r="3220" customFormat="false" ht="15" hidden="false" customHeight="true" outlineLevel="0" collapsed="false">
      <c r="A3220" s="1" t="n">
        <v>3</v>
      </c>
      <c r="B3220" s="18" t="n">
        <v>46202</v>
      </c>
      <c r="C3220" s="1" t="n">
        <v>22</v>
      </c>
      <c r="D3220" s="1" t="s">
        <v>3374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3380</v>
      </c>
      <c r="N3220" s="1" t="n">
        <v>7.94</v>
      </c>
      <c r="O3220" s="1" t="n">
        <v>375.69</v>
      </c>
      <c r="P3220" s="0" t="s">
        <v>3222</v>
      </c>
    </row>
    <row r="3221" customFormat="false" ht="15" hidden="false" customHeight="true" outlineLevel="0" collapsed="false">
      <c r="A3221" s="1" t="n">
        <v>3</v>
      </c>
      <c r="B3221" s="18" t="n">
        <v>46202</v>
      </c>
      <c r="C3221" s="1" t="n">
        <v>22</v>
      </c>
      <c r="D3221" s="1" t="s">
        <v>3374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3381</v>
      </c>
      <c r="N3221" s="1" t="n">
        <v>5.892</v>
      </c>
      <c r="O3221" s="1" t="n">
        <v>283.86</v>
      </c>
      <c r="P3221" s="0" t="s">
        <v>3222</v>
      </c>
    </row>
    <row r="3222" customFormat="false" ht="15" hidden="false" customHeight="true" outlineLevel="0" collapsed="false">
      <c r="A3222" s="1" t="n">
        <v>3</v>
      </c>
      <c r="B3222" s="18" t="n">
        <v>46202</v>
      </c>
      <c r="C3222" s="1" t="n">
        <v>22</v>
      </c>
      <c r="D3222" s="1" t="s">
        <v>3374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3382</v>
      </c>
      <c r="N3222" s="1" t="n">
        <v>5.42</v>
      </c>
      <c r="O3222" s="1" t="n">
        <v>237.8</v>
      </c>
      <c r="P3222" s="0" t="s">
        <v>3222</v>
      </c>
    </row>
    <row r="3223" customFormat="false" ht="15" hidden="false" customHeight="true" outlineLevel="0" collapsed="false">
      <c r="A3223" s="1" t="n">
        <v>3</v>
      </c>
      <c r="B3223" s="18" t="n">
        <v>46202</v>
      </c>
      <c r="C3223" s="1" t="n">
        <v>22</v>
      </c>
      <c r="D3223" s="1" t="s">
        <v>3374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3383</v>
      </c>
      <c r="N3223" s="1" t="n">
        <v>4.69</v>
      </c>
      <c r="O3223" s="1" t="n">
        <v>221.92</v>
      </c>
      <c r="P3223" s="0" t="s">
        <v>3222</v>
      </c>
    </row>
    <row r="3224" customFormat="false" ht="15" hidden="false" customHeight="true" outlineLevel="0" collapsed="false">
      <c r="A3224" s="1" t="n">
        <v>3</v>
      </c>
      <c r="B3224" s="18" t="n">
        <v>46202</v>
      </c>
      <c r="C3224" s="1" t="n">
        <v>22</v>
      </c>
      <c r="D3224" s="1" t="s">
        <v>3374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3384</v>
      </c>
      <c r="N3224" s="1" t="n">
        <v>2.424</v>
      </c>
      <c r="O3224" s="1" t="n">
        <v>135.55</v>
      </c>
      <c r="P3224" s="0" t="s">
        <v>3222</v>
      </c>
    </row>
    <row r="3225" customFormat="false" ht="15" hidden="false" customHeight="true" outlineLevel="0" collapsed="false">
      <c r="A3225" s="1" t="n">
        <v>3</v>
      </c>
      <c r="B3225" s="18" t="n">
        <v>46202</v>
      </c>
      <c r="C3225" s="1" t="n">
        <v>22</v>
      </c>
      <c r="D3225" s="1" t="s">
        <v>3374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3386</v>
      </c>
      <c r="N3225" s="1" t="n">
        <v>3.782</v>
      </c>
      <c r="O3225" s="1" t="n">
        <v>6.48</v>
      </c>
      <c r="P3225" s="0" t="s">
        <v>3222</v>
      </c>
    </row>
    <row r="3226" customFormat="false" ht="15" hidden="false" customHeight="true" outlineLevel="0" collapsed="false">
      <c r="A3226" s="1" t="n">
        <v>3</v>
      </c>
      <c r="B3226" s="18" t="n">
        <v>46202</v>
      </c>
      <c r="C3226" s="1" t="n">
        <v>22</v>
      </c>
      <c r="D3226" s="1" t="s">
        <v>3374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3387</v>
      </c>
      <c r="N3226" s="1" t="n">
        <v>17.88</v>
      </c>
      <c r="O3226" s="1" t="n">
        <v>46</v>
      </c>
      <c r="P3226" s="0" t="s">
        <v>3222</v>
      </c>
    </row>
    <row r="3227" customFormat="false" ht="15" hidden="false" customHeight="true" outlineLevel="0" collapsed="false">
      <c r="A3227" s="1" t="n">
        <v>3</v>
      </c>
      <c r="B3227" s="18" t="n">
        <v>46202</v>
      </c>
      <c r="C3227" s="1" t="n">
        <v>22</v>
      </c>
      <c r="D3227" s="1" t="s">
        <v>3374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3388</v>
      </c>
      <c r="N3227" s="1" t="n">
        <v>1.38</v>
      </c>
      <c r="O3227" s="1" t="n">
        <v>0</v>
      </c>
      <c r="P3227" s="0" t="s">
        <v>3222</v>
      </c>
    </row>
    <row r="3228" customFormat="false" ht="15" hidden="false" customHeight="true" outlineLevel="0" collapsed="false">
      <c r="A3228" s="1" t="n">
        <v>3</v>
      </c>
      <c r="B3228" s="18" t="n">
        <v>46202</v>
      </c>
      <c r="C3228" s="1" t="n">
        <v>22</v>
      </c>
      <c r="D3228" s="1" t="s">
        <v>3374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3389</v>
      </c>
      <c r="N3228" s="1" t="n">
        <v>2.862</v>
      </c>
      <c r="O3228" s="1" t="n">
        <v>61.2</v>
      </c>
      <c r="P3228" s="0" t="s">
        <v>3222</v>
      </c>
    </row>
    <row r="3229" customFormat="false" ht="15" hidden="false" customHeight="true" outlineLevel="0" collapsed="false">
      <c r="A3229" s="1" t="n">
        <v>3</v>
      </c>
      <c r="B3229" s="18" t="n">
        <v>46202</v>
      </c>
      <c r="C3229" s="1" t="n">
        <v>22</v>
      </c>
      <c r="D3229" s="1" t="s">
        <v>3374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3389</v>
      </c>
      <c r="N3229" s="1" t="n">
        <v>3.124</v>
      </c>
      <c r="O3229" s="1" t="n">
        <v>73.3</v>
      </c>
      <c r="P3229" s="0" t="s">
        <v>3222</v>
      </c>
    </row>
    <row r="3230" customFormat="false" ht="15" hidden="false" customHeight="true" outlineLevel="0" collapsed="false">
      <c r="A3230" s="1" t="n">
        <v>3</v>
      </c>
      <c r="B3230" s="18" t="n">
        <v>46202</v>
      </c>
      <c r="C3230" s="1" t="n">
        <v>22</v>
      </c>
      <c r="D3230" s="1" t="s">
        <v>3374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3390</v>
      </c>
      <c r="N3230" s="1" t="n">
        <v>11.805</v>
      </c>
      <c r="O3230" s="1" t="n">
        <v>269.84</v>
      </c>
      <c r="P3230" s="0" t="s">
        <v>3222</v>
      </c>
    </row>
    <row r="3231" customFormat="false" ht="15" hidden="false" customHeight="true" outlineLevel="0" collapsed="false">
      <c r="A3231" s="1" t="n">
        <v>3</v>
      </c>
      <c r="B3231" s="18" t="n">
        <v>46202</v>
      </c>
      <c r="C3231" s="1" t="n">
        <v>22</v>
      </c>
      <c r="D3231" s="1" t="s">
        <v>3374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3391</v>
      </c>
      <c r="N3231" s="1" t="n">
        <v>18.32</v>
      </c>
      <c r="O3231" s="1" t="n">
        <v>432.27</v>
      </c>
      <c r="P3231" s="0" t="s">
        <v>3222</v>
      </c>
    </row>
    <row r="3232" customFormat="false" ht="15" hidden="false" customHeight="true" outlineLevel="0" collapsed="false">
      <c r="A3232" s="1" t="n">
        <v>3</v>
      </c>
      <c r="B3232" s="18" t="n">
        <v>46202</v>
      </c>
      <c r="C3232" s="1" t="n">
        <v>22</v>
      </c>
      <c r="D3232" s="1" t="s">
        <v>3374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3392</v>
      </c>
      <c r="N3232" s="1" t="n">
        <v>15.155</v>
      </c>
      <c r="O3232" s="1" t="n">
        <v>391.13</v>
      </c>
      <c r="P3232" s="0" t="s">
        <v>3222</v>
      </c>
    </row>
    <row r="3233" customFormat="false" ht="15" hidden="false" customHeight="true" outlineLevel="0" collapsed="false">
      <c r="A3233" s="1" t="n">
        <v>3</v>
      </c>
      <c r="B3233" s="18" t="n">
        <v>46202</v>
      </c>
      <c r="C3233" s="1" t="n">
        <v>22</v>
      </c>
      <c r="D3233" s="1" t="s">
        <v>3374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3375</v>
      </c>
      <c r="N3233" s="1" t="n">
        <v>2.52</v>
      </c>
      <c r="O3233" s="1" t="n">
        <v>81.57</v>
      </c>
      <c r="P3233" s="0" t="s">
        <v>3222</v>
      </c>
    </row>
    <row r="3234" customFormat="false" ht="15" hidden="false" customHeight="true" outlineLevel="0" collapsed="false">
      <c r="A3234" s="1" t="n">
        <v>3</v>
      </c>
      <c r="B3234" s="18" t="n">
        <v>46202</v>
      </c>
      <c r="C3234" s="1" t="n">
        <v>22</v>
      </c>
      <c r="D3234" s="1" t="s">
        <v>3374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3393</v>
      </c>
      <c r="N3234" s="1" t="n">
        <v>5.165</v>
      </c>
      <c r="O3234" s="1" t="n">
        <v>129.49</v>
      </c>
      <c r="P3234" s="0" t="s">
        <v>3222</v>
      </c>
    </row>
    <row r="3235" customFormat="false" ht="15" hidden="false" customHeight="true" outlineLevel="0" collapsed="false">
      <c r="A3235" s="1" t="n">
        <v>3</v>
      </c>
      <c r="B3235" s="18" t="n">
        <v>46202</v>
      </c>
      <c r="C3235" s="1" t="n">
        <v>22</v>
      </c>
      <c r="D3235" s="1" t="s">
        <v>3374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3393</v>
      </c>
      <c r="N3235" s="1" t="n">
        <v>1.998</v>
      </c>
      <c r="O3235" s="1" t="n">
        <v>54.97</v>
      </c>
      <c r="P3235" s="0" t="s">
        <v>3222</v>
      </c>
    </row>
    <row r="3236" customFormat="false" ht="15" hidden="false" customHeight="true" outlineLevel="0" collapsed="false">
      <c r="A3236" s="1" t="n">
        <v>3</v>
      </c>
      <c r="B3236" s="18" t="n">
        <v>46202</v>
      </c>
      <c r="C3236" s="1" t="n">
        <v>22</v>
      </c>
      <c r="D3236" s="1" t="s">
        <v>3374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3376</v>
      </c>
      <c r="N3236" s="1" t="n">
        <v>14.625</v>
      </c>
      <c r="O3236" s="1" t="n">
        <v>485.21</v>
      </c>
      <c r="P3236" s="0" t="s">
        <v>3222</v>
      </c>
    </row>
    <row r="3237" customFormat="false" ht="15" hidden="false" customHeight="true" outlineLevel="0" collapsed="false">
      <c r="A3237" s="1" t="n">
        <v>3</v>
      </c>
      <c r="B3237" s="18" t="n">
        <v>46202</v>
      </c>
      <c r="C3237" s="1" t="n">
        <v>22</v>
      </c>
      <c r="D3237" s="1" t="s">
        <v>3374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3377</v>
      </c>
      <c r="N3237" s="1" t="n">
        <v>2.714</v>
      </c>
      <c r="O3237" s="1" t="n">
        <v>103.22</v>
      </c>
      <c r="P3237" s="0" t="s">
        <v>3222</v>
      </c>
    </row>
    <row r="3238" customFormat="false" ht="15" hidden="false" customHeight="true" outlineLevel="0" collapsed="false">
      <c r="A3238" s="1" t="n">
        <v>3</v>
      </c>
      <c r="B3238" s="18" t="n">
        <v>46202</v>
      </c>
      <c r="C3238" s="1" t="n">
        <v>22</v>
      </c>
      <c r="D3238" s="1" t="s">
        <v>3374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3378</v>
      </c>
      <c r="N3238" s="1" t="n">
        <v>6.53</v>
      </c>
      <c r="O3238" s="1" t="n">
        <v>248.36</v>
      </c>
      <c r="P3238" s="0" t="s">
        <v>3222</v>
      </c>
    </row>
    <row r="3239" customFormat="false" ht="15" hidden="false" customHeight="true" outlineLevel="0" collapsed="false">
      <c r="A3239" s="1" t="n">
        <v>3</v>
      </c>
      <c r="B3239" s="18" t="n">
        <v>46202</v>
      </c>
      <c r="C3239" s="1" t="n">
        <v>22</v>
      </c>
      <c r="D3239" s="1" t="s">
        <v>3374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3379</v>
      </c>
      <c r="N3239" s="1" t="n">
        <v>6.065</v>
      </c>
      <c r="O3239" s="1" t="n">
        <v>250.31</v>
      </c>
      <c r="P3239" s="0" t="s">
        <v>3222</v>
      </c>
    </row>
    <row r="3240" customFormat="false" ht="15" hidden="false" customHeight="true" outlineLevel="0" collapsed="false">
      <c r="A3240" s="1" t="n">
        <v>3</v>
      </c>
      <c r="B3240" s="18" t="n">
        <v>46202</v>
      </c>
      <c r="C3240" s="1" t="n">
        <v>22</v>
      </c>
      <c r="D3240" s="1" t="s">
        <v>3374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3380</v>
      </c>
      <c r="N3240" s="1" t="n">
        <v>10.66</v>
      </c>
      <c r="O3240" s="1" t="n">
        <v>474.46</v>
      </c>
      <c r="P3240" s="0" t="s">
        <v>3222</v>
      </c>
    </row>
    <row r="3241" customFormat="false" ht="15" hidden="false" customHeight="true" outlineLevel="0" collapsed="false">
      <c r="A3241" s="1" t="n">
        <v>3</v>
      </c>
      <c r="B3241" s="18" t="n">
        <v>46202</v>
      </c>
      <c r="C3241" s="1" t="n">
        <v>22</v>
      </c>
      <c r="D3241" s="1" t="s">
        <v>3374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3381</v>
      </c>
      <c r="N3241" s="1" t="n">
        <v>3.978</v>
      </c>
      <c r="O3241" s="1" t="n">
        <v>180.27</v>
      </c>
      <c r="P3241" s="0" t="s">
        <v>3222</v>
      </c>
    </row>
    <row r="3242" customFormat="false" ht="15" hidden="false" customHeight="true" outlineLevel="0" collapsed="false">
      <c r="A3242" s="1" t="n">
        <v>3</v>
      </c>
      <c r="B3242" s="18" t="n">
        <v>46202</v>
      </c>
      <c r="C3242" s="1" t="n">
        <v>22</v>
      </c>
      <c r="D3242" s="1" t="s">
        <v>3374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3382</v>
      </c>
      <c r="N3242" s="1" t="n">
        <v>1.6</v>
      </c>
      <c r="O3242" s="1" t="n">
        <v>66.03</v>
      </c>
      <c r="P3242" s="0" t="s">
        <v>3222</v>
      </c>
    </row>
    <row r="3243" customFormat="false" ht="15" hidden="false" customHeight="true" outlineLevel="0" collapsed="false">
      <c r="A3243" s="1" t="n">
        <v>3</v>
      </c>
      <c r="B3243" s="18" t="n">
        <v>46202</v>
      </c>
      <c r="C3243" s="1" t="n">
        <v>22</v>
      </c>
      <c r="D3243" s="1" t="s">
        <v>3374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3383</v>
      </c>
      <c r="N3243" s="1" t="n">
        <v>1.76</v>
      </c>
      <c r="O3243" s="1" t="n">
        <v>78.33</v>
      </c>
      <c r="P3243" s="0" t="s">
        <v>3222</v>
      </c>
    </row>
    <row r="3244" customFormat="false" ht="15" hidden="false" customHeight="true" outlineLevel="0" collapsed="false">
      <c r="A3244" s="1" t="n">
        <v>3</v>
      </c>
      <c r="B3244" s="18" t="n">
        <v>46202</v>
      </c>
      <c r="C3244" s="1" t="n">
        <v>22</v>
      </c>
      <c r="D3244" s="1" t="s">
        <v>3374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3384</v>
      </c>
      <c r="N3244" s="1" t="n">
        <v>1.826</v>
      </c>
      <c r="O3244" s="1" t="n">
        <v>96.05</v>
      </c>
      <c r="P3244" s="0" t="s">
        <v>3222</v>
      </c>
    </row>
    <row r="3245" customFormat="false" ht="15" hidden="false" customHeight="true" outlineLevel="0" collapsed="false">
      <c r="A3245" s="1" t="n">
        <v>3</v>
      </c>
      <c r="B3245" s="18" t="n">
        <v>46202</v>
      </c>
      <c r="C3245" s="1" t="n">
        <v>22</v>
      </c>
      <c r="D3245" s="1" t="s">
        <v>3374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3385</v>
      </c>
      <c r="N3245" s="1" t="n">
        <v>1.768</v>
      </c>
      <c r="O3245" s="1" t="n">
        <v>64.38</v>
      </c>
      <c r="P3245" s="0" t="s">
        <v>3222</v>
      </c>
    </row>
    <row r="3246" customFormat="false" ht="15" hidden="false" customHeight="true" outlineLevel="0" collapsed="false">
      <c r="A3246" s="1" t="n">
        <v>3</v>
      </c>
      <c r="B3246" s="18" t="n">
        <v>46202</v>
      </c>
      <c r="C3246" s="1" t="n">
        <v>22</v>
      </c>
      <c r="D3246" s="1" t="s">
        <v>3374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3386</v>
      </c>
      <c r="N3246" s="1" t="n">
        <v>1.012</v>
      </c>
      <c r="O3246" s="1" t="n">
        <v>1.63</v>
      </c>
      <c r="P3246" s="0" t="s">
        <v>3222</v>
      </c>
    </row>
    <row r="3247" customFormat="false" ht="15" hidden="false" customHeight="true" outlineLevel="0" collapsed="false">
      <c r="A3247" s="1" t="n">
        <v>3</v>
      </c>
      <c r="B3247" s="18" t="n">
        <v>46202</v>
      </c>
      <c r="C3247" s="1" t="n">
        <v>22</v>
      </c>
      <c r="D3247" s="1" t="s">
        <v>3374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3386</v>
      </c>
      <c r="N3247" s="1" t="n">
        <v>0.796</v>
      </c>
      <c r="O3247" s="1" t="n">
        <v>1.17</v>
      </c>
      <c r="P3247" s="0" t="s">
        <v>3222</v>
      </c>
    </row>
    <row r="3248" customFormat="false" ht="15" hidden="false" customHeight="true" outlineLevel="0" collapsed="false">
      <c r="A3248" s="1" t="n">
        <v>3</v>
      </c>
      <c r="B3248" s="18" t="n">
        <v>46202</v>
      </c>
      <c r="C3248" s="1" t="n">
        <v>22</v>
      </c>
      <c r="D3248" s="1" t="s">
        <v>3374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3387</v>
      </c>
      <c r="N3248" s="1" t="n">
        <v>11.037</v>
      </c>
      <c r="O3248" s="1" t="n">
        <v>26.71</v>
      </c>
      <c r="P3248" s="0" t="s">
        <v>3222</v>
      </c>
    </row>
    <row r="3249" customFormat="false" ht="15" hidden="false" customHeight="true" outlineLevel="0" collapsed="false">
      <c r="A3249" s="1" t="n">
        <v>3</v>
      </c>
      <c r="B3249" s="18" t="n">
        <v>46202</v>
      </c>
      <c r="C3249" s="1" t="n">
        <v>22</v>
      </c>
      <c r="D3249" s="1" t="s">
        <v>3374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3387</v>
      </c>
      <c r="N3249" s="1" t="n">
        <v>3.858</v>
      </c>
      <c r="O3249" s="1" t="n">
        <v>8.51</v>
      </c>
      <c r="P3249" s="0" t="s">
        <v>3222</v>
      </c>
    </row>
    <row r="3250" customFormat="false" ht="15" hidden="false" customHeight="true" outlineLevel="0" collapsed="false">
      <c r="A3250" s="1" t="n">
        <v>3</v>
      </c>
      <c r="B3250" s="18" t="n">
        <v>46202</v>
      </c>
      <c r="C3250" s="1" t="n">
        <v>22</v>
      </c>
      <c r="D3250" s="1" t="s">
        <v>3374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3388</v>
      </c>
      <c r="N3250" s="1" t="n">
        <v>0.839</v>
      </c>
      <c r="O3250" s="1" t="n">
        <v>0</v>
      </c>
      <c r="P3250" s="0" t="s">
        <v>3222</v>
      </c>
    </row>
    <row r="3251" customFormat="false" ht="15" hidden="false" customHeight="true" outlineLevel="0" collapsed="false">
      <c r="A3251" s="1" t="n">
        <v>3</v>
      </c>
      <c r="B3251" s="18" t="n">
        <v>46202</v>
      </c>
      <c r="C3251" s="1" t="n">
        <v>22</v>
      </c>
      <c r="D3251" s="1" t="s">
        <v>3374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3388</v>
      </c>
      <c r="N3251" s="1" t="n">
        <v>0.183</v>
      </c>
      <c r="O3251" s="1" t="n">
        <v>0</v>
      </c>
      <c r="P3251" s="0" t="s">
        <v>3222</v>
      </c>
    </row>
    <row r="3252" customFormat="false" ht="15" hidden="false" customHeight="true" outlineLevel="0" collapsed="false">
      <c r="A3252" s="1" t="n">
        <v>3</v>
      </c>
      <c r="B3252" s="18" t="n">
        <v>46202</v>
      </c>
      <c r="C3252" s="1" t="n">
        <v>22</v>
      </c>
      <c r="D3252" s="1" t="s">
        <v>3374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3389</v>
      </c>
      <c r="N3252" s="1" t="n">
        <v>2.286</v>
      </c>
      <c r="O3252" s="1" t="n">
        <v>49.08</v>
      </c>
      <c r="P3252" s="0" t="s">
        <v>3222</v>
      </c>
    </row>
    <row r="3253" customFormat="false" ht="15" hidden="false" customHeight="true" outlineLevel="0" collapsed="false">
      <c r="A3253" s="1" t="n">
        <v>3</v>
      </c>
      <c r="B3253" s="18" t="n">
        <v>46202</v>
      </c>
      <c r="C3253" s="1" t="n">
        <v>22</v>
      </c>
      <c r="D3253" s="1" t="s">
        <v>3374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3390</v>
      </c>
      <c r="N3253" s="1" t="n">
        <v>9.11</v>
      </c>
      <c r="O3253" s="1" t="n">
        <v>209.06</v>
      </c>
      <c r="P3253" s="0" t="s">
        <v>3222</v>
      </c>
    </row>
    <row r="3254" customFormat="false" ht="15" hidden="false" customHeight="true" outlineLevel="0" collapsed="false">
      <c r="A3254" s="1" t="n">
        <v>3</v>
      </c>
      <c r="B3254" s="18" t="n">
        <v>46202</v>
      </c>
      <c r="C3254" s="1" t="n">
        <v>22</v>
      </c>
      <c r="D3254" s="1" t="s">
        <v>3374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3391</v>
      </c>
      <c r="N3254" s="1" t="n">
        <v>19.446</v>
      </c>
      <c r="O3254" s="1" t="n">
        <v>460.66</v>
      </c>
      <c r="P3254" s="0" t="s">
        <v>3222</v>
      </c>
    </row>
    <row r="3255" customFormat="false" ht="15" hidden="false" customHeight="true" outlineLevel="0" collapsed="false">
      <c r="A3255" s="1" t="n">
        <v>3</v>
      </c>
      <c r="B3255" s="18" t="n">
        <v>46202</v>
      </c>
      <c r="C3255" s="1" t="n">
        <v>22</v>
      </c>
      <c r="D3255" s="1" t="s">
        <v>3374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3392</v>
      </c>
      <c r="N3255" s="1" t="n">
        <v>16.4</v>
      </c>
      <c r="O3255" s="1" t="n">
        <v>424.94</v>
      </c>
      <c r="P3255" s="0" t="s">
        <v>3222</v>
      </c>
    </row>
    <row r="3256" customFormat="false" ht="15" hidden="false" customHeight="true" outlineLevel="0" collapsed="false">
      <c r="A3256" s="1" t="n">
        <v>3</v>
      </c>
      <c r="B3256" s="18" t="n">
        <v>46202</v>
      </c>
      <c r="C3256" s="1" t="n">
        <v>22</v>
      </c>
      <c r="D3256" s="1" t="s">
        <v>3374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3375</v>
      </c>
      <c r="N3256" s="1" t="n">
        <v>7.582</v>
      </c>
      <c r="O3256" s="1" t="n">
        <v>250.54</v>
      </c>
      <c r="P3256" s="0" t="s">
        <v>3222</v>
      </c>
    </row>
    <row r="3257" customFormat="false" ht="15" hidden="false" customHeight="true" outlineLevel="0" collapsed="false">
      <c r="A3257" s="1" t="n">
        <v>3</v>
      </c>
      <c r="B3257" s="18" t="n">
        <v>46202</v>
      </c>
      <c r="C3257" s="1" t="n">
        <v>22</v>
      </c>
      <c r="D3257" s="1" t="s">
        <v>3374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3393</v>
      </c>
      <c r="N3257" s="1" t="n">
        <v>5.176</v>
      </c>
      <c r="O3257" s="1" t="n">
        <v>130.28</v>
      </c>
      <c r="P3257" s="0" t="s">
        <v>3222</v>
      </c>
    </row>
    <row r="3258" customFormat="false" ht="15" hidden="false" customHeight="true" outlineLevel="0" collapsed="false">
      <c r="A3258" s="1" t="n">
        <v>3</v>
      </c>
      <c r="B3258" s="18" t="n">
        <v>46202</v>
      </c>
      <c r="C3258" s="1" t="n">
        <v>22</v>
      </c>
      <c r="D3258" s="1" t="s">
        <v>3374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3376</v>
      </c>
      <c r="N3258" s="1" t="n">
        <v>14.13</v>
      </c>
      <c r="O3258" s="1" t="n">
        <v>478.58</v>
      </c>
      <c r="P3258" s="0" t="s">
        <v>3222</v>
      </c>
    </row>
    <row r="3259" customFormat="false" ht="15" hidden="false" customHeight="true" outlineLevel="0" collapsed="false">
      <c r="A3259" s="1" t="n">
        <v>3</v>
      </c>
      <c r="B3259" s="18" t="n">
        <v>46202</v>
      </c>
      <c r="C3259" s="1" t="n">
        <v>22</v>
      </c>
      <c r="D3259" s="1" t="s">
        <v>3374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3377</v>
      </c>
      <c r="N3259" s="1" t="n">
        <v>2.998</v>
      </c>
      <c r="O3259" s="1" t="n">
        <v>116.41</v>
      </c>
      <c r="P3259" s="0" t="s">
        <v>3222</v>
      </c>
    </row>
    <row r="3260" customFormat="false" ht="15" hidden="false" customHeight="true" outlineLevel="0" collapsed="false">
      <c r="A3260" s="1" t="n">
        <v>3</v>
      </c>
      <c r="B3260" s="18" t="n">
        <v>46202</v>
      </c>
      <c r="C3260" s="1" t="n">
        <v>22</v>
      </c>
      <c r="D3260" s="1" t="s">
        <v>3374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3378</v>
      </c>
      <c r="N3260" s="1" t="n">
        <v>5.936</v>
      </c>
      <c r="O3260" s="1" t="n">
        <v>230.48</v>
      </c>
      <c r="P3260" s="0" t="s">
        <v>3222</v>
      </c>
    </row>
    <row r="3261" customFormat="false" ht="15" hidden="false" customHeight="true" outlineLevel="0" collapsed="false">
      <c r="A3261" s="1" t="n">
        <v>3</v>
      </c>
      <c r="B3261" s="18" t="n">
        <v>46202</v>
      </c>
      <c r="C3261" s="1" t="n">
        <v>22</v>
      </c>
      <c r="D3261" s="1" t="s">
        <v>3374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3379</v>
      </c>
      <c r="N3261" s="1" t="n">
        <v>5.164</v>
      </c>
      <c r="O3261" s="1" t="n">
        <v>217.58</v>
      </c>
      <c r="P3261" s="0" t="s">
        <v>3222</v>
      </c>
    </row>
    <row r="3262" customFormat="false" ht="15" hidden="false" customHeight="true" outlineLevel="0" collapsed="false">
      <c r="A3262" s="1" t="n">
        <v>3</v>
      </c>
      <c r="B3262" s="18" t="n">
        <v>46202</v>
      </c>
      <c r="C3262" s="1" t="n">
        <v>22</v>
      </c>
      <c r="D3262" s="1" t="s">
        <v>3374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3380</v>
      </c>
      <c r="N3262" s="1" t="n">
        <v>12.545</v>
      </c>
      <c r="O3262" s="1" t="n">
        <v>570.02</v>
      </c>
      <c r="P3262" s="0" t="s">
        <v>3222</v>
      </c>
    </row>
    <row r="3263" customFormat="false" ht="15" hidden="false" customHeight="true" outlineLevel="0" collapsed="false">
      <c r="A3263" s="1" t="n">
        <v>3</v>
      </c>
      <c r="B3263" s="18" t="n">
        <v>46202</v>
      </c>
      <c r="C3263" s="1" t="n">
        <v>22</v>
      </c>
      <c r="D3263" s="1" t="s">
        <v>3374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3381</v>
      </c>
      <c r="N3263" s="1" t="n">
        <v>4.408</v>
      </c>
      <c r="O3263" s="1" t="n">
        <v>203.93</v>
      </c>
      <c r="P3263" s="0" t="s">
        <v>3222</v>
      </c>
    </row>
    <row r="3264" customFormat="false" ht="15" hidden="false" customHeight="true" outlineLevel="0" collapsed="false">
      <c r="A3264" s="1" t="n">
        <v>3</v>
      </c>
      <c r="B3264" s="18" t="n">
        <v>46202</v>
      </c>
      <c r="C3264" s="1" t="n">
        <v>22</v>
      </c>
      <c r="D3264" s="1" t="s">
        <v>3374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3382</v>
      </c>
      <c r="N3264" s="1" t="n">
        <v>1.58</v>
      </c>
      <c r="O3264" s="1" t="n">
        <v>66.57</v>
      </c>
      <c r="P3264" s="0" t="s">
        <v>3222</v>
      </c>
    </row>
    <row r="3265" customFormat="false" ht="15" hidden="false" customHeight="true" outlineLevel="0" collapsed="false">
      <c r="A3265" s="1" t="n">
        <v>3</v>
      </c>
      <c r="B3265" s="18" t="n">
        <v>46202</v>
      </c>
      <c r="C3265" s="1" t="n">
        <v>22</v>
      </c>
      <c r="D3265" s="1" t="s">
        <v>3374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3383</v>
      </c>
      <c r="N3265" s="1" t="n">
        <v>1.988</v>
      </c>
      <c r="O3265" s="1" t="n">
        <v>90.33</v>
      </c>
      <c r="P3265" s="0" t="s">
        <v>3222</v>
      </c>
    </row>
    <row r="3266" customFormat="false" ht="15" hidden="false" customHeight="true" outlineLevel="0" collapsed="false">
      <c r="A3266" s="1" t="n">
        <v>3</v>
      </c>
      <c r="B3266" s="18" t="n">
        <v>46202</v>
      </c>
      <c r="C3266" s="1" t="n">
        <v>22</v>
      </c>
      <c r="D3266" s="1" t="s">
        <v>3374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3384</v>
      </c>
      <c r="N3266" s="1" t="n">
        <v>1.474</v>
      </c>
      <c r="O3266" s="1" t="n">
        <v>79.16</v>
      </c>
      <c r="P3266" s="0" t="s">
        <v>3222</v>
      </c>
    </row>
    <row r="3267" customFormat="false" ht="15" hidden="false" customHeight="true" outlineLevel="0" collapsed="false">
      <c r="A3267" s="1" t="n">
        <v>3</v>
      </c>
      <c r="B3267" s="18" t="n">
        <v>46202</v>
      </c>
      <c r="C3267" s="1" t="n">
        <v>22</v>
      </c>
      <c r="D3267" s="1" t="s">
        <v>3374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3385</v>
      </c>
      <c r="N3267" s="1" t="n">
        <v>1.302</v>
      </c>
      <c r="O3267" s="1" t="n">
        <v>48.4</v>
      </c>
      <c r="P3267" s="0" t="s">
        <v>3222</v>
      </c>
    </row>
    <row r="3268" customFormat="false" ht="15" hidden="false" customHeight="true" outlineLevel="0" collapsed="false">
      <c r="A3268" s="1" t="n">
        <v>3</v>
      </c>
      <c r="B3268" s="18" t="n">
        <v>46202</v>
      </c>
      <c r="C3268" s="1" t="n">
        <v>22</v>
      </c>
      <c r="D3268" s="1" t="s">
        <v>3374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3386</v>
      </c>
      <c r="N3268" s="1" t="n">
        <v>2.212</v>
      </c>
      <c r="O3268" s="1" t="n">
        <v>3.64</v>
      </c>
      <c r="P3268" s="0" t="s">
        <v>3222</v>
      </c>
    </row>
    <row r="3269" customFormat="false" ht="15" hidden="false" customHeight="true" outlineLevel="0" collapsed="false">
      <c r="A3269" s="1" t="n">
        <v>3</v>
      </c>
      <c r="B3269" s="18" t="n">
        <v>46202</v>
      </c>
      <c r="C3269" s="1" t="n">
        <v>22</v>
      </c>
      <c r="D3269" s="1" t="s">
        <v>3374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3386</v>
      </c>
      <c r="N3269" s="1" t="n">
        <v>1.814</v>
      </c>
      <c r="O3269" s="1" t="n">
        <v>2.67</v>
      </c>
      <c r="P3269" s="0" t="s">
        <v>3222</v>
      </c>
    </row>
    <row r="3270" customFormat="false" ht="15" hidden="false" customHeight="true" outlineLevel="0" collapsed="false">
      <c r="A3270" s="1" t="n">
        <v>3</v>
      </c>
      <c r="B3270" s="18" t="n">
        <v>46202</v>
      </c>
      <c r="C3270" s="1" t="n">
        <v>22</v>
      </c>
      <c r="D3270" s="1" t="s">
        <v>3374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3387</v>
      </c>
      <c r="N3270" s="1" t="n">
        <v>12.775</v>
      </c>
      <c r="O3270" s="1" t="n">
        <v>31.56</v>
      </c>
      <c r="P3270" s="0" t="s">
        <v>3222</v>
      </c>
    </row>
    <row r="3271" customFormat="false" ht="15" hidden="false" customHeight="true" outlineLevel="0" collapsed="false">
      <c r="A3271" s="1" t="n">
        <v>3</v>
      </c>
      <c r="B3271" s="18" t="n">
        <v>46202</v>
      </c>
      <c r="C3271" s="1" t="n">
        <v>22</v>
      </c>
      <c r="D3271" s="1" t="s">
        <v>3374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3387</v>
      </c>
      <c r="N3271" s="1" t="n">
        <v>3.662</v>
      </c>
      <c r="O3271" s="1" t="n">
        <v>8.11</v>
      </c>
      <c r="P3271" s="0" t="s">
        <v>3222</v>
      </c>
    </row>
    <row r="3272" customFormat="false" ht="15" hidden="false" customHeight="true" outlineLevel="0" collapsed="false">
      <c r="A3272" s="1" t="n">
        <v>3</v>
      </c>
      <c r="B3272" s="18" t="n">
        <v>46202</v>
      </c>
      <c r="C3272" s="1" t="n">
        <v>22</v>
      </c>
      <c r="D3272" s="1" t="s">
        <v>3374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3388</v>
      </c>
      <c r="N3272" s="1" t="n">
        <v>0.506</v>
      </c>
      <c r="O3272" s="1" t="n">
        <v>0</v>
      </c>
      <c r="P3272" s="0" t="s">
        <v>3222</v>
      </c>
    </row>
    <row r="3273" customFormat="false" ht="15" hidden="false" customHeight="true" outlineLevel="0" collapsed="false">
      <c r="A3273" s="1" t="n">
        <v>3</v>
      </c>
      <c r="B3273" s="18" t="n">
        <v>46202</v>
      </c>
      <c r="C3273" s="1" t="n">
        <v>22</v>
      </c>
      <c r="D3273" s="1" t="s">
        <v>3374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3388</v>
      </c>
      <c r="N3273" s="1" t="n">
        <v>0.506</v>
      </c>
      <c r="O3273" s="1" t="n">
        <v>0</v>
      </c>
      <c r="P3273" s="0" t="s">
        <v>3222</v>
      </c>
    </row>
    <row r="3274" customFormat="false" ht="15" hidden="false" customHeight="true" outlineLevel="0" collapsed="false">
      <c r="A3274" s="1" t="n">
        <v>3</v>
      </c>
      <c r="B3274" s="18" t="n">
        <v>46202</v>
      </c>
      <c r="C3274" s="1" t="n">
        <v>22</v>
      </c>
      <c r="D3274" s="1" t="s">
        <v>3374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3389</v>
      </c>
      <c r="N3274" s="1" t="n">
        <v>9.985</v>
      </c>
      <c r="O3274" s="1" t="n">
        <v>256.48</v>
      </c>
      <c r="P3274" s="0" t="s">
        <v>3222</v>
      </c>
    </row>
    <row r="3275" customFormat="false" ht="15" hidden="false" customHeight="true" outlineLevel="0" collapsed="false">
      <c r="A3275" s="1" t="n">
        <v>3</v>
      </c>
      <c r="B3275" s="18" t="n">
        <v>46202</v>
      </c>
      <c r="C3275" s="1" t="n">
        <v>22</v>
      </c>
      <c r="D3275" s="1" t="s">
        <v>3374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3375</v>
      </c>
      <c r="N3275" s="1" t="n">
        <v>4.424</v>
      </c>
      <c r="O3275" s="1" t="n">
        <v>156.76</v>
      </c>
      <c r="P3275" s="0" t="s">
        <v>3222</v>
      </c>
    </row>
    <row r="3276" customFormat="false" ht="15" hidden="false" customHeight="true" outlineLevel="0" collapsed="false">
      <c r="A3276" s="1" t="n">
        <v>3</v>
      </c>
      <c r="B3276" s="18" t="n">
        <v>46202</v>
      </c>
      <c r="C3276" s="1" t="n">
        <v>22</v>
      </c>
      <c r="D3276" s="1" t="s">
        <v>3374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3376</v>
      </c>
      <c r="N3276" s="1" t="n">
        <v>15.015</v>
      </c>
      <c r="O3276" s="1" t="n">
        <v>545.33</v>
      </c>
      <c r="P3276" s="0" t="s">
        <v>3222</v>
      </c>
    </row>
    <row r="3277" customFormat="false" ht="15" hidden="false" customHeight="true" outlineLevel="0" collapsed="false">
      <c r="A3277" s="1" t="n">
        <v>3</v>
      </c>
      <c r="B3277" s="18" t="n">
        <v>46202</v>
      </c>
      <c r="C3277" s="1" t="n">
        <v>22</v>
      </c>
      <c r="D3277" s="1" t="s">
        <v>3374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3377</v>
      </c>
      <c r="N3277" s="1" t="n">
        <v>2.912</v>
      </c>
      <c r="O3277" s="1" t="n">
        <v>121.24</v>
      </c>
      <c r="P3277" s="0" t="s">
        <v>3222</v>
      </c>
    </row>
    <row r="3278" customFormat="false" ht="15" hidden="false" customHeight="true" outlineLevel="0" collapsed="false">
      <c r="A3278" s="1" t="n">
        <v>3</v>
      </c>
      <c r="B3278" s="18" t="n">
        <v>46202</v>
      </c>
      <c r="C3278" s="1" t="n">
        <v>22</v>
      </c>
      <c r="D3278" s="1" t="s">
        <v>3374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3378</v>
      </c>
      <c r="N3278" s="1" t="n">
        <v>5.872</v>
      </c>
      <c r="O3278" s="1" t="n">
        <v>244.48</v>
      </c>
      <c r="P3278" s="0" t="s">
        <v>3222</v>
      </c>
    </row>
    <row r="3279" customFormat="false" ht="15" hidden="false" customHeight="true" outlineLevel="0" collapsed="false">
      <c r="A3279" s="1" t="n">
        <v>3</v>
      </c>
      <c r="B3279" s="18" t="n">
        <v>46202</v>
      </c>
      <c r="C3279" s="1" t="n">
        <v>22</v>
      </c>
      <c r="D3279" s="1" t="s">
        <v>3374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3381</v>
      </c>
      <c r="N3279" s="1" t="n">
        <v>4.904</v>
      </c>
      <c r="O3279" s="1" t="n">
        <v>243.29</v>
      </c>
      <c r="P3279" s="0" t="s">
        <v>3222</v>
      </c>
    </row>
    <row r="3280" customFormat="false" ht="15" hidden="false" customHeight="true" outlineLevel="0" collapsed="false">
      <c r="A3280" s="1" t="n">
        <v>3</v>
      </c>
      <c r="B3280" s="18" t="n">
        <v>46202</v>
      </c>
      <c r="C3280" s="1" t="n">
        <v>22</v>
      </c>
      <c r="D3280" s="1" t="s">
        <v>3374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3382</v>
      </c>
      <c r="N3280" s="1" t="n">
        <v>2.51</v>
      </c>
      <c r="O3280" s="1" t="n">
        <v>113.4</v>
      </c>
      <c r="P3280" s="0" t="s">
        <v>3222</v>
      </c>
    </row>
    <row r="3281" customFormat="false" ht="15" hidden="false" customHeight="true" outlineLevel="0" collapsed="false">
      <c r="A3281" s="1" t="n">
        <v>3</v>
      </c>
      <c r="B3281" s="18" t="n">
        <v>46202</v>
      </c>
      <c r="C3281" s="1" t="n">
        <v>22</v>
      </c>
      <c r="D3281" s="1" t="s">
        <v>3374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3383</v>
      </c>
      <c r="N3281" s="1" t="n">
        <v>1.744</v>
      </c>
      <c r="O3281" s="1" t="n">
        <v>84.97</v>
      </c>
      <c r="P3281" s="0" t="s">
        <v>3222</v>
      </c>
    </row>
    <row r="3282" customFormat="false" ht="15" hidden="false" customHeight="true" outlineLevel="0" collapsed="false">
      <c r="A3282" s="1" t="n">
        <v>3</v>
      </c>
      <c r="B3282" s="18" t="n">
        <v>46202</v>
      </c>
      <c r="C3282" s="1" t="n">
        <v>22</v>
      </c>
      <c r="D3282" s="1" t="s">
        <v>3374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3384</v>
      </c>
      <c r="N3282" s="1" t="n">
        <v>2.632</v>
      </c>
      <c r="O3282" s="1" t="n">
        <v>151.56</v>
      </c>
      <c r="P3282" s="0" t="s">
        <v>3222</v>
      </c>
    </row>
    <row r="3283" customFormat="false" ht="15" hidden="false" customHeight="true" outlineLevel="0" collapsed="false">
      <c r="A3283" s="1" t="n">
        <v>3</v>
      </c>
      <c r="B3283" s="18" t="n">
        <v>46202</v>
      </c>
      <c r="C3283" s="1" t="n">
        <v>22</v>
      </c>
      <c r="D3283" s="1" t="s">
        <v>3374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3394</v>
      </c>
      <c r="N3283" s="1" t="n">
        <v>2.374</v>
      </c>
      <c r="O3283" s="1" t="n">
        <v>86.22</v>
      </c>
      <c r="P3283" s="0" t="s">
        <v>3222</v>
      </c>
    </row>
    <row r="3284" customFormat="false" ht="15" hidden="false" customHeight="true" outlineLevel="0" collapsed="false">
      <c r="A3284" s="1" t="n">
        <v>3</v>
      </c>
      <c r="B3284" s="18" t="n">
        <v>46202</v>
      </c>
      <c r="C3284" s="1" t="n">
        <v>22</v>
      </c>
      <c r="D3284" s="1" t="s">
        <v>3374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3385</v>
      </c>
      <c r="N3284" s="1" t="n">
        <v>3.576</v>
      </c>
      <c r="O3284" s="1" t="n">
        <v>142.55</v>
      </c>
      <c r="P3284" s="0" t="s">
        <v>3222</v>
      </c>
    </row>
    <row r="3285" customFormat="false" ht="15" hidden="false" customHeight="true" outlineLevel="0" collapsed="false">
      <c r="A3285" s="1" t="n">
        <v>3</v>
      </c>
      <c r="B3285" s="18" t="n">
        <v>46202</v>
      </c>
      <c r="C3285" s="1" t="n">
        <v>22</v>
      </c>
      <c r="D3285" s="1" t="s">
        <v>3374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3386</v>
      </c>
      <c r="N3285" s="1" t="n">
        <v>2.43</v>
      </c>
      <c r="O3285" s="1" t="n">
        <v>4.28</v>
      </c>
      <c r="P3285" s="0" t="s">
        <v>3222</v>
      </c>
    </row>
    <row r="3286" customFormat="false" ht="15" hidden="false" customHeight="true" outlineLevel="0" collapsed="false">
      <c r="A3286" s="1" t="n">
        <v>3</v>
      </c>
      <c r="B3286" s="18" t="n">
        <v>46202</v>
      </c>
      <c r="C3286" s="1" t="n">
        <v>22</v>
      </c>
      <c r="D3286" s="1" t="s">
        <v>3374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3387</v>
      </c>
      <c r="N3286" s="1" t="n">
        <v>9.595</v>
      </c>
      <c r="O3286" s="1" t="n">
        <v>25.42</v>
      </c>
      <c r="P3286" s="0" t="s">
        <v>3222</v>
      </c>
    </row>
    <row r="3287" customFormat="false" ht="15" hidden="false" customHeight="true" outlineLevel="0" collapsed="false">
      <c r="A3287" s="1" t="n">
        <v>3</v>
      </c>
      <c r="B3287" s="18" t="n">
        <v>46202</v>
      </c>
      <c r="C3287" s="1" t="n">
        <v>22</v>
      </c>
      <c r="D3287" s="1" t="s">
        <v>3374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3388</v>
      </c>
      <c r="N3287" s="1" t="n">
        <v>0.027</v>
      </c>
      <c r="O3287" s="1" t="n">
        <v>0.02</v>
      </c>
      <c r="P3287" s="0" t="s">
        <v>3222</v>
      </c>
    </row>
    <row r="3288" customFormat="false" ht="15" hidden="false" customHeight="true" outlineLevel="0" collapsed="false">
      <c r="A3288" s="1" t="n">
        <v>3</v>
      </c>
      <c r="B3288" s="18" t="n">
        <v>46202</v>
      </c>
      <c r="C3288" s="1" t="n">
        <v>100</v>
      </c>
      <c r="D3288" s="1" t="s">
        <v>3395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3606</v>
      </c>
      <c r="N3288" s="1" t="n">
        <v>29.08</v>
      </c>
      <c r="O3288" s="1" t="n">
        <v>569.64</v>
      </c>
      <c r="P3288" s="0" t="s">
        <v>3222</v>
      </c>
    </row>
    <row r="3289" customFormat="false" ht="15" hidden="false" customHeight="true" outlineLevel="0" collapsed="false">
      <c r="A3289" s="1" t="n">
        <v>3</v>
      </c>
      <c r="B3289" s="18" t="n">
        <v>46202</v>
      </c>
      <c r="C3289" s="1" t="n">
        <v>100</v>
      </c>
      <c r="D3289" s="1" t="s">
        <v>3395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3394</v>
      </c>
      <c r="N3289" s="1" t="n">
        <v>5.324</v>
      </c>
      <c r="O3289" s="1" t="n">
        <v>185.94</v>
      </c>
      <c r="P3289" s="0" t="s">
        <v>3222</v>
      </c>
    </row>
    <row r="3290" customFormat="false" ht="15" hidden="false" customHeight="true" outlineLevel="0" collapsed="false">
      <c r="A3290" s="1" t="n">
        <v>3</v>
      </c>
      <c r="B3290" s="18" t="n">
        <v>46202</v>
      </c>
      <c r="C3290" s="1" t="n">
        <v>100</v>
      </c>
      <c r="D3290" s="1" t="s">
        <v>3395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3386</v>
      </c>
      <c r="N3290" s="1" t="n">
        <v>1.3</v>
      </c>
      <c r="O3290" s="1" t="n">
        <v>2.2</v>
      </c>
      <c r="P3290" s="0" t="s">
        <v>3222</v>
      </c>
    </row>
    <row r="3291" customFormat="false" ht="15" hidden="false" customHeight="true" outlineLevel="0" collapsed="false">
      <c r="A3291" s="1" t="n">
        <v>3</v>
      </c>
      <c r="B3291" s="18" t="n">
        <v>46202</v>
      </c>
      <c r="C3291" s="1" t="n">
        <v>100</v>
      </c>
      <c r="D3291" s="1" t="s">
        <v>3395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3387</v>
      </c>
      <c r="N3291" s="1" t="n">
        <v>0.122</v>
      </c>
      <c r="O3291" s="1" t="n">
        <v>0.31</v>
      </c>
      <c r="P3291" s="0" t="s">
        <v>3222</v>
      </c>
    </row>
    <row r="3292" customFormat="false" ht="15" hidden="false" customHeight="true" outlineLevel="0" collapsed="false">
      <c r="A3292" s="1" t="n">
        <v>3</v>
      </c>
      <c r="B3292" s="18" t="n">
        <v>46202</v>
      </c>
      <c r="C3292" s="1" t="n">
        <v>100</v>
      </c>
      <c r="D3292" s="1" t="s">
        <v>3395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3388</v>
      </c>
      <c r="N3292" s="1" t="n">
        <v>0.274</v>
      </c>
      <c r="O3292" s="1" t="n">
        <v>0.01</v>
      </c>
      <c r="P3292" s="0" t="s">
        <v>3222</v>
      </c>
    </row>
    <row r="3293" customFormat="false" ht="15" hidden="false" customHeight="true" outlineLevel="0" collapsed="false">
      <c r="A3293" s="1" t="n">
        <v>3</v>
      </c>
      <c r="B3293" s="18" t="n">
        <v>46202</v>
      </c>
      <c r="C3293" s="1" t="n">
        <v>100</v>
      </c>
      <c r="D3293" s="1" t="s">
        <v>3395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3389</v>
      </c>
      <c r="N3293" s="1" t="n">
        <v>5.704</v>
      </c>
      <c r="O3293" s="1" t="n">
        <v>124.36</v>
      </c>
      <c r="P3293" s="0" t="s">
        <v>3222</v>
      </c>
    </row>
    <row r="3294" customFormat="false" ht="15" hidden="false" customHeight="true" outlineLevel="0" collapsed="false">
      <c r="A3294" s="1" t="n">
        <v>3</v>
      </c>
      <c r="B3294" s="18" t="n">
        <v>46202</v>
      </c>
      <c r="C3294" s="1" t="n">
        <v>100</v>
      </c>
      <c r="D3294" s="1" t="s">
        <v>3395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3390</v>
      </c>
      <c r="N3294" s="1" t="n">
        <v>19.35</v>
      </c>
      <c r="O3294" s="1" t="n">
        <v>450.98</v>
      </c>
      <c r="P3294" s="0" t="s">
        <v>3222</v>
      </c>
    </row>
    <row r="3295" customFormat="false" ht="15" hidden="false" customHeight="true" outlineLevel="0" collapsed="false">
      <c r="A3295" s="1" t="n">
        <v>3</v>
      </c>
      <c r="B3295" s="18" t="n">
        <v>46202</v>
      </c>
      <c r="C3295" s="1" t="n">
        <v>100</v>
      </c>
      <c r="D3295" s="1" t="s">
        <v>3395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3391</v>
      </c>
      <c r="N3295" s="1" t="n">
        <v>35.77</v>
      </c>
      <c r="O3295" s="1" t="n">
        <v>860.58</v>
      </c>
      <c r="P3295" s="0" t="s">
        <v>3222</v>
      </c>
    </row>
    <row r="3296" customFormat="false" ht="15" hidden="false" customHeight="true" outlineLevel="0" collapsed="false">
      <c r="A3296" s="1" t="n">
        <v>3</v>
      </c>
      <c r="B3296" s="18" t="n">
        <v>46202</v>
      </c>
      <c r="C3296" s="1" t="n">
        <v>100</v>
      </c>
      <c r="D3296" s="1" t="s">
        <v>3395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3392</v>
      </c>
      <c r="N3296" s="1" t="n">
        <v>32.25</v>
      </c>
      <c r="O3296" s="1" t="n">
        <v>848.66</v>
      </c>
      <c r="P3296" s="0" t="s">
        <v>3222</v>
      </c>
    </row>
    <row r="3297" customFormat="false" ht="15" hidden="false" customHeight="true" outlineLevel="0" collapsed="false">
      <c r="A3297" s="1" t="n">
        <v>3</v>
      </c>
      <c r="B3297" s="18" t="n">
        <v>46202</v>
      </c>
      <c r="C3297" s="1" t="n">
        <v>100</v>
      </c>
      <c r="D3297" s="1" t="s">
        <v>3395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3393</v>
      </c>
      <c r="N3297" s="1" t="n">
        <v>9.618</v>
      </c>
      <c r="O3297" s="1" t="n">
        <v>245.86</v>
      </c>
      <c r="P3297" s="0" t="s">
        <v>3222</v>
      </c>
    </row>
    <row r="3298" customFormat="false" ht="15" hidden="false" customHeight="true" outlineLevel="0" collapsed="false">
      <c r="A3298" s="1" t="n">
        <v>3</v>
      </c>
      <c r="B3298" s="18" t="n">
        <v>46202</v>
      </c>
      <c r="C3298" s="1" t="n">
        <v>100</v>
      </c>
      <c r="D3298" s="1" t="s">
        <v>3395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3386</v>
      </c>
      <c r="N3298" s="1" t="n">
        <v>4.29</v>
      </c>
      <c r="O3298" s="1" t="n">
        <v>6.42</v>
      </c>
      <c r="P3298" s="0" t="s">
        <v>3222</v>
      </c>
    </row>
    <row r="3299" customFormat="false" ht="15" hidden="false" customHeight="true" outlineLevel="0" collapsed="false">
      <c r="A3299" s="1" t="n">
        <v>3</v>
      </c>
      <c r="B3299" s="18" t="n">
        <v>46202</v>
      </c>
      <c r="C3299" s="1" t="n">
        <v>100</v>
      </c>
      <c r="D3299" s="1" t="s">
        <v>3395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3387</v>
      </c>
      <c r="N3299" s="1" t="n">
        <v>8.685</v>
      </c>
      <c r="O3299" s="1" t="n">
        <v>19.53</v>
      </c>
      <c r="P3299" s="0" t="s">
        <v>3222</v>
      </c>
    </row>
    <row r="3300" customFormat="false" ht="15" hidden="false" customHeight="true" outlineLevel="0" collapsed="false">
      <c r="A3300" s="1" t="n">
        <v>3</v>
      </c>
      <c r="B3300" s="18" t="n">
        <v>46202</v>
      </c>
      <c r="C3300" s="1" t="n">
        <v>100</v>
      </c>
      <c r="D3300" s="1" t="s">
        <v>3395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3388</v>
      </c>
      <c r="N3300" s="1" t="n">
        <v>0.533</v>
      </c>
      <c r="O3300" s="1" t="n">
        <v>0.01</v>
      </c>
      <c r="P3300" s="0" t="s">
        <v>3222</v>
      </c>
    </row>
    <row r="3301" customFormat="false" ht="15" hidden="false" customHeight="true" outlineLevel="0" collapsed="false">
      <c r="A3301" s="1" t="n">
        <v>3</v>
      </c>
      <c r="B3301" s="18" t="n">
        <v>46202</v>
      </c>
      <c r="C3301" s="1" t="n">
        <v>100</v>
      </c>
      <c r="D3301" s="1" t="s">
        <v>3395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3389</v>
      </c>
      <c r="N3301" s="1" t="n">
        <v>5.327</v>
      </c>
      <c r="O3301" s="1" t="n">
        <v>127.1</v>
      </c>
      <c r="P3301" s="0" t="s">
        <v>3222</v>
      </c>
    </row>
    <row r="3302" customFormat="false" ht="15" hidden="false" customHeight="true" outlineLevel="0" collapsed="false">
      <c r="A3302" s="1" t="n">
        <v>3</v>
      </c>
      <c r="B3302" s="18" t="n">
        <v>46202</v>
      </c>
      <c r="C3302" s="1" t="n">
        <v>100</v>
      </c>
      <c r="D3302" s="1" t="s">
        <v>3395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3375</v>
      </c>
      <c r="N3302" s="1" t="n">
        <v>9.405</v>
      </c>
      <c r="O3302" s="1" t="n">
        <v>309.56</v>
      </c>
      <c r="P3302" s="0" t="s">
        <v>3222</v>
      </c>
    </row>
    <row r="3303" customFormat="false" ht="15" hidden="false" customHeight="true" outlineLevel="0" collapsed="false">
      <c r="A3303" s="1" t="n">
        <v>3</v>
      </c>
      <c r="B3303" s="18" t="n">
        <v>46202</v>
      </c>
      <c r="C3303" s="1" t="n">
        <v>100</v>
      </c>
      <c r="D3303" s="1" t="s">
        <v>3395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3376</v>
      </c>
      <c r="N3303" s="1" t="n">
        <v>27.655</v>
      </c>
      <c r="O3303" s="1" t="n">
        <v>933</v>
      </c>
      <c r="P3303" s="0" t="s">
        <v>3222</v>
      </c>
    </row>
    <row r="3304" customFormat="false" ht="15" hidden="false" customHeight="true" outlineLevel="0" collapsed="false">
      <c r="A3304" s="1" t="n">
        <v>3</v>
      </c>
      <c r="B3304" s="18" t="n">
        <v>46202</v>
      </c>
      <c r="C3304" s="1" t="n">
        <v>100</v>
      </c>
      <c r="D3304" s="1" t="s">
        <v>3395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3377</v>
      </c>
      <c r="N3304" s="1" t="n">
        <v>5.893</v>
      </c>
      <c r="O3304" s="1" t="n">
        <v>227.91</v>
      </c>
      <c r="P3304" s="0" t="s">
        <v>3222</v>
      </c>
    </row>
    <row r="3305" customFormat="false" ht="15" hidden="false" customHeight="true" outlineLevel="0" collapsed="false">
      <c r="A3305" s="1" t="n">
        <v>3</v>
      </c>
      <c r="B3305" s="18" t="n">
        <v>46202</v>
      </c>
      <c r="C3305" s="1" t="n">
        <v>100</v>
      </c>
      <c r="D3305" s="1" t="s">
        <v>3395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3378</v>
      </c>
      <c r="N3305" s="1" t="n">
        <v>12.949</v>
      </c>
      <c r="O3305" s="1" t="n">
        <v>500.81</v>
      </c>
      <c r="P3305" s="0" t="s">
        <v>3222</v>
      </c>
    </row>
    <row r="3306" customFormat="false" ht="15" hidden="false" customHeight="true" outlineLevel="0" collapsed="false">
      <c r="A3306" s="1" t="n">
        <v>3</v>
      </c>
      <c r="B3306" s="18" t="n">
        <v>46202</v>
      </c>
      <c r="C3306" s="1" t="n">
        <v>100</v>
      </c>
      <c r="D3306" s="1" t="s">
        <v>3395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3379</v>
      </c>
      <c r="N3306" s="1" t="n">
        <v>11.177</v>
      </c>
      <c r="O3306" s="1" t="n">
        <v>469.07</v>
      </c>
      <c r="P3306" s="0" t="s">
        <v>3222</v>
      </c>
    </row>
    <row r="3307" customFormat="false" ht="15" hidden="false" customHeight="true" outlineLevel="0" collapsed="false">
      <c r="A3307" s="1" t="n">
        <v>3</v>
      </c>
      <c r="B3307" s="18" t="n">
        <v>46202</v>
      </c>
      <c r="C3307" s="1" t="n">
        <v>100</v>
      </c>
      <c r="D3307" s="1" t="s">
        <v>3395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3380</v>
      </c>
      <c r="N3307" s="1" t="n">
        <v>20.67</v>
      </c>
      <c r="O3307" s="1" t="n">
        <v>935.52</v>
      </c>
      <c r="P3307" s="0" t="s">
        <v>3222</v>
      </c>
    </row>
    <row r="3308" customFormat="false" ht="15" hidden="false" customHeight="true" outlineLevel="0" collapsed="false">
      <c r="A3308" s="1" t="n">
        <v>3</v>
      </c>
      <c r="B3308" s="18" t="n">
        <v>46202</v>
      </c>
      <c r="C3308" s="1" t="n">
        <v>100</v>
      </c>
      <c r="D3308" s="1" t="s">
        <v>3395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3381</v>
      </c>
      <c r="N3308" s="1" t="n">
        <v>8.606</v>
      </c>
      <c r="O3308" s="1" t="n">
        <v>396.59</v>
      </c>
      <c r="P3308" s="0" t="s">
        <v>3222</v>
      </c>
    </row>
    <row r="3309" customFormat="false" ht="15" hidden="false" customHeight="true" outlineLevel="0" collapsed="false">
      <c r="A3309" s="1" t="n">
        <v>3</v>
      </c>
      <c r="B3309" s="18" t="n">
        <v>46202</v>
      </c>
      <c r="C3309" s="1" t="n">
        <v>100</v>
      </c>
      <c r="D3309" s="1" t="s">
        <v>3395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3382</v>
      </c>
      <c r="N3309" s="1" t="n">
        <v>3.228</v>
      </c>
      <c r="O3309" s="1" t="n">
        <v>135.47</v>
      </c>
      <c r="P3309" s="0" t="s">
        <v>3222</v>
      </c>
    </row>
    <row r="3310" customFormat="false" ht="15" hidden="false" customHeight="true" outlineLevel="0" collapsed="false">
      <c r="A3310" s="1" t="n">
        <v>3</v>
      </c>
      <c r="B3310" s="18" t="n">
        <v>46202</v>
      </c>
      <c r="C3310" s="1" t="n">
        <v>100</v>
      </c>
      <c r="D3310" s="1" t="s">
        <v>3395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3383</v>
      </c>
      <c r="N3310" s="1" t="n">
        <v>4.047</v>
      </c>
      <c r="O3310" s="1" t="n">
        <v>183.17</v>
      </c>
      <c r="P3310" s="0" t="s">
        <v>3222</v>
      </c>
    </row>
    <row r="3311" customFormat="false" ht="15" hidden="false" customHeight="true" outlineLevel="0" collapsed="false">
      <c r="A3311" s="1" t="n">
        <v>3</v>
      </c>
      <c r="B3311" s="18" t="n">
        <v>46202</v>
      </c>
      <c r="C3311" s="1" t="n">
        <v>100</v>
      </c>
      <c r="D3311" s="1" t="s">
        <v>3395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3384</v>
      </c>
      <c r="N3311" s="1" t="n">
        <v>3.64</v>
      </c>
      <c r="O3311" s="1" t="n">
        <v>194.71</v>
      </c>
      <c r="P3311" s="0" t="s">
        <v>3222</v>
      </c>
    </row>
    <row r="3312" customFormat="false" ht="15" hidden="false" customHeight="true" outlineLevel="0" collapsed="false">
      <c r="A3312" s="1" t="n">
        <v>3</v>
      </c>
      <c r="B3312" s="18" t="n">
        <v>46202</v>
      </c>
      <c r="C3312" s="1" t="n">
        <v>100</v>
      </c>
      <c r="D3312" s="1" t="s">
        <v>3395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3394</v>
      </c>
      <c r="N3312" s="1" t="n">
        <v>5.48</v>
      </c>
      <c r="O3312" s="1" t="n">
        <v>184.88</v>
      </c>
      <c r="P3312" s="0" t="s">
        <v>3222</v>
      </c>
    </row>
    <row r="3313" customFormat="false" ht="15" hidden="false" customHeight="true" outlineLevel="0" collapsed="false">
      <c r="A3313" s="1" t="n">
        <v>3</v>
      </c>
      <c r="B3313" s="18" t="n">
        <v>46202</v>
      </c>
      <c r="C3313" s="1" t="n">
        <v>100</v>
      </c>
      <c r="D3313" s="1" t="s">
        <v>3395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3385</v>
      </c>
      <c r="N3313" s="1" t="n">
        <v>3.46</v>
      </c>
      <c r="O3313" s="1" t="n">
        <v>128.12</v>
      </c>
      <c r="P3313" s="0" t="s">
        <v>3222</v>
      </c>
    </row>
    <row r="3314" customFormat="false" ht="15" hidden="false" customHeight="true" outlineLevel="0" collapsed="false">
      <c r="A3314" s="1" t="n">
        <v>3</v>
      </c>
      <c r="B3314" s="18" t="n">
        <v>46202</v>
      </c>
      <c r="C3314" s="1" t="n">
        <v>100</v>
      </c>
      <c r="D3314" s="1" t="s">
        <v>3395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3386</v>
      </c>
      <c r="N3314" s="1" t="n">
        <v>4.53</v>
      </c>
      <c r="O3314" s="1" t="n">
        <v>7.42</v>
      </c>
      <c r="P3314" s="0" t="s">
        <v>3222</v>
      </c>
    </row>
    <row r="3315" customFormat="false" ht="15" hidden="false" customHeight="true" outlineLevel="0" collapsed="false">
      <c r="A3315" s="1" t="n">
        <v>3</v>
      </c>
      <c r="B3315" s="18" t="n">
        <v>46202</v>
      </c>
      <c r="C3315" s="1" t="n">
        <v>100</v>
      </c>
      <c r="D3315" s="1" t="s">
        <v>3395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3387</v>
      </c>
      <c r="N3315" s="1" t="n">
        <v>21.889</v>
      </c>
      <c r="O3315" s="1" t="n">
        <v>53.87</v>
      </c>
      <c r="P3315" s="0" t="s">
        <v>3222</v>
      </c>
    </row>
    <row r="3316" customFormat="false" ht="15" hidden="false" customHeight="true" outlineLevel="0" collapsed="false">
      <c r="A3316" s="1" t="n">
        <v>3</v>
      </c>
      <c r="B3316" s="18" t="n">
        <v>46202</v>
      </c>
      <c r="C3316" s="1" t="n">
        <v>100</v>
      </c>
      <c r="D3316" s="1" t="s">
        <v>3395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3388</v>
      </c>
      <c r="N3316" s="1" t="n">
        <v>1.644</v>
      </c>
      <c r="O3316" s="1" t="n">
        <v>0</v>
      </c>
      <c r="P3316" s="0" t="s">
        <v>3222</v>
      </c>
    </row>
    <row r="3317" customFormat="false" ht="15" hidden="false" customHeight="true" outlineLevel="0" collapsed="false">
      <c r="A3317" s="1" t="n">
        <v>3</v>
      </c>
      <c r="B3317" s="18" t="n">
        <v>46202</v>
      </c>
      <c r="C3317" s="1" t="n">
        <v>100</v>
      </c>
      <c r="D3317" s="1" t="s">
        <v>3395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3389</v>
      </c>
      <c r="N3317" s="1" t="n">
        <v>4.554</v>
      </c>
      <c r="O3317" s="1" t="n">
        <v>113.6</v>
      </c>
      <c r="P3317" s="0" t="s">
        <v>3222</v>
      </c>
    </row>
    <row r="3318" customFormat="false" ht="15" hidden="false" customHeight="true" outlineLevel="0" collapsed="false">
      <c r="A3318" s="1" t="n">
        <v>3</v>
      </c>
      <c r="B3318" s="18" t="n">
        <v>46202</v>
      </c>
      <c r="C3318" s="1" t="n">
        <v>100</v>
      </c>
      <c r="D3318" s="1" t="s">
        <v>3395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3375</v>
      </c>
      <c r="N3318" s="1" t="n">
        <v>8.518</v>
      </c>
      <c r="O3318" s="1" t="n">
        <v>293.1</v>
      </c>
      <c r="P3318" s="0" t="s">
        <v>3222</v>
      </c>
    </row>
    <row r="3319" customFormat="false" ht="15" hidden="false" customHeight="true" outlineLevel="0" collapsed="false">
      <c r="A3319" s="1" t="n">
        <v>3</v>
      </c>
      <c r="B3319" s="18" t="n">
        <v>46202</v>
      </c>
      <c r="C3319" s="1" t="n">
        <v>100</v>
      </c>
      <c r="D3319" s="1" t="s">
        <v>3395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3376</v>
      </c>
      <c r="N3319" s="1" t="n">
        <v>17.446</v>
      </c>
      <c r="O3319" s="1" t="n">
        <v>615.32</v>
      </c>
      <c r="P3319" s="0" t="s">
        <v>3222</v>
      </c>
    </row>
    <row r="3320" customFormat="false" ht="15" hidden="false" customHeight="true" outlineLevel="0" collapsed="false">
      <c r="A3320" s="1" t="n">
        <v>3</v>
      </c>
      <c r="B3320" s="18" t="n">
        <v>46202</v>
      </c>
      <c r="C3320" s="1" t="n">
        <v>100</v>
      </c>
      <c r="D3320" s="1" t="s">
        <v>3395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3377</v>
      </c>
      <c r="N3320" s="1" t="n">
        <v>4.736</v>
      </c>
      <c r="O3320" s="1" t="n">
        <v>191.49</v>
      </c>
      <c r="P3320" s="0" t="s">
        <v>3222</v>
      </c>
    </row>
    <row r="3321" customFormat="false" ht="15" hidden="false" customHeight="true" outlineLevel="0" collapsed="false">
      <c r="A3321" s="1" t="n">
        <v>3</v>
      </c>
      <c r="B3321" s="18" t="n">
        <v>46202</v>
      </c>
      <c r="C3321" s="1" t="n">
        <v>100</v>
      </c>
      <c r="D3321" s="1" t="s">
        <v>3395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3378</v>
      </c>
      <c r="N3321" s="1" t="n">
        <v>9.23</v>
      </c>
      <c r="O3321" s="1" t="n">
        <v>373.2</v>
      </c>
      <c r="P3321" s="0" t="s">
        <v>3222</v>
      </c>
    </row>
    <row r="3322" customFormat="false" ht="15" hidden="false" customHeight="true" outlineLevel="0" collapsed="false">
      <c r="A3322" s="1" t="n">
        <v>3</v>
      </c>
      <c r="B3322" s="18" t="n">
        <v>46202</v>
      </c>
      <c r="C3322" s="1" t="n">
        <v>100</v>
      </c>
      <c r="D3322" s="1" t="s">
        <v>3395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3379</v>
      </c>
      <c r="N3322" s="1" t="n">
        <v>9.308</v>
      </c>
      <c r="O3322" s="1" t="n">
        <v>408.39</v>
      </c>
      <c r="P3322" s="0" t="s">
        <v>3222</v>
      </c>
    </row>
    <row r="3323" customFormat="false" ht="15" hidden="false" customHeight="true" outlineLevel="0" collapsed="false">
      <c r="A3323" s="1" t="n">
        <v>3</v>
      </c>
      <c r="B3323" s="18" t="n">
        <v>46202</v>
      </c>
      <c r="C3323" s="1" t="n">
        <v>100</v>
      </c>
      <c r="D3323" s="1" t="s">
        <v>3395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3380</v>
      </c>
      <c r="N3323" s="1" t="n">
        <v>7.94</v>
      </c>
      <c r="O3323" s="1" t="n">
        <v>375.69</v>
      </c>
      <c r="P3323" s="0" t="s">
        <v>3222</v>
      </c>
    </row>
    <row r="3324" customFormat="false" ht="15" hidden="false" customHeight="true" outlineLevel="0" collapsed="false">
      <c r="A3324" s="1" t="n">
        <v>3</v>
      </c>
      <c r="B3324" s="18" t="n">
        <v>46202</v>
      </c>
      <c r="C3324" s="1" t="n">
        <v>100</v>
      </c>
      <c r="D3324" s="1" t="s">
        <v>3395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3381</v>
      </c>
      <c r="N3324" s="1" t="n">
        <v>5.892</v>
      </c>
      <c r="O3324" s="1" t="n">
        <v>283.86</v>
      </c>
      <c r="P3324" s="0" t="s">
        <v>3222</v>
      </c>
    </row>
    <row r="3325" customFormat="false" ht="15" hidden="false" customHeight="true" outlineLevel="0" collapsed="false">
      <c r="A3325" s="1" t="n">
        <v>3</v>
      </c>
      <c r="B3325" s="18" t="n">
        <v>46202</v>
      </c>
      <c r="C3325" s="1" t="n">
        <v>100</v>
      </c>
      <c r="D3325" s="1" t="s">
        <v>3395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3382</v>
      </c>
      <c r="N3325" s="1" t="n">
        <v>5.42</v>
      </c>
      <c r="O3325" s="1" t="n">
        <v>237.8</v>
      </c>
      <c r="P3325" s="0" t="s">
        <v>3222</v>
      </c>
    </row>
    <row r="3326" customFormat="false" ht="15" hidden="false" customHeight="true" outlineLevel="0" collapsed="false">
      <c r="A3326" s="1" t="n">
        <v>3</v>
      </c>
      <c r="B3326" s="18" t="n">
        <v>46202</v>
      </c>
      <c r="C3326" s="1" t="n">
        <v>100</v>
      </c>
      <c r="D3326" s="1" t="s">
        <v>3395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3383</v>
      </c>
      <c r="N3326" s="1" t="n">
        <v>4.69</v>
      </c>
      <c r="O3326" s="1" t="n">
        <v>221.92</v>
      </c>
      <c r="P3326" s="0" t="s">
        <v>3222</v>
      </c>
    </row>
    <row r="3327" customFormat="false" ht="15" hidden="false" customHeight="true" outlineLevel="0" collapsed="false">
      <c r="A3327" s="1" t="n">
        <v>3</v>
      </c>
      <c r="B3327" s="18" t="n">
        <v>46202</v>
      </c>
      <c r="C3327" s="1" t="n">
        <v>100</v>
      </c>
      <c r="D3327" s="1" t="s">
        <v>3395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3384</v>
      </c>
      <c r="N3327" s="1" t="n">
        <v>2.424</v>
      </c>
      <c r="O3327" s="1" t="n">
        <v>135.55</v>
      </c>
      <c r="P3327" s="0" t="s">
        <v>3222</v>
      </c>
    </row>
    <row r="3328" customFormat="false" ht="15" hidden="false" customHeight="true" outlineLevel="0" collapsed="false">
      <c r="A3328" s="1" t="n">
        <v>3</v>
      </c>
      <c r="B3328" s="18" t="n">
        <v>46202</v>
      </c>
      <c r="C3328" s="1" t="n">
        <v>100</v>
      </c>
      <c r="D3328" s="1" t="s">
        <v>3395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3386</v>
      </c>
      <c r="N3328" s="1" t="n">
        <v>3.782</v>
      </c>
      <c r="O3328" s="1" t="n">
        <v>6.48</v>
      </c>
      <c r="P3328" s="0" t="s">
        <v>3222</v>
      </c>
    </row>
    <row r="3329" customFormat="false" ht="15" hidden="false" customHeight="true" outlineLevel="0" collapsed="false">
      <c r="A3329" s="1" t="n">
        <v>3</v>
      </c>
      <c r="B3329" s="18" t="n">
        <v>46202</v>
      </c>
      <c r="C3329" s="1" t="n">
        <v>100</v>
      </c>
      <c r="D3329" s="1" t="s">
        <v>3395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3387</v>
      </c>
      <c r="N3329" s="1" t="n">
        <v>17.88</v>
      </c>
      <c r="O3329" s="1" t="n">
        <v>46</v>
      </c>
      <c r="P3329" s="0" t="s">
        <v>3222</v>
      </c>
    </row>
    <row r="3330" customFormat="false" ht="15" hidden="false" customHeight="true" outlineLevel="0" collapsed="false">
      <c r="A3330" s="1" t="n">
        <v>3</v>
      </c>
      <c r="B3330" s="18" t="n">
        <v>46202</v>
      </c>
      <c r="C3330" s="1" t="n">
        <v>100</v>
      </c>
      <c r="D3330" s="1" t="s">
        <v>3395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3388</v>
      </c>
      <c r="N3330" s="1" t="n">
        <v>1.38</v>
      </c>
      <c r="O3330" s="1" t="n">
        <v>0</v>
      </c>
      <c r="P3330" s="0" t="s">
        <v>3222</v>
      </c>
    </row>
    <row r="3331" customFormat="false" ht="15" hidden="false" customHeight="true" outlineLevel="0" collapsed="false">
      <c r="A3331" s="1" t="n">
        <v>3</v>
      </c>
      <c r="B3331" s="18" t="n">
        <v>46202</v>
      </c>
      <c r="C3331" s="1" t="n">
        <v>100</v>
      </c>
      <c r="D3331" s="1" t="s">
        <v>3395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3389</v>
      </c>
      <c r="N3331" s="1" t="n">
        <v>2.862</v>
      </c>
      <c r="O3331" s="1" t="n">
        <v>61.2</v>
      </c>
      <c r="P3331" s="0" t="s">
        <v>3222</v>
      </c>
    </row>
    <row r="3332" customFormat="false" ht="15" hidden="false" customHeight="true" outlineLevel="0" collapsed="false">
      <c r="A3332" s="1" t="n">
        <v>3</v>
      </c>
      <c r="B3332" s="18" t="n">
        <v>46202</v>
      </c>
      <c r="C3332" s="1" t="n">
        <v>100</v>
      </c>
      <c r="D3332" s="1" t="s">
        <v>3395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3390</v>
      </c>
      <c r="N3332" s="1" t="n">
        <v>11.805</v>
      </c>
      <c r="O3332" s="1" t="n">
        <v>269.84</v>
      </c>
      <c r="P3332" s="0" t="s">
        <v>3222</v>
      </c>
    </row>
    <row r="3333" customFormat="false" ht="15" hidden="false" customHeight="true" outlineLevel="0" collapsed="false">
      <c r="A3333" s="1" t="n">
        <v>3</v>
      </c>
      <c r="B3333" s="18" t="n">
        <v>46202</v>
      </c>
      <c r="C3333" s="1" t="n">
        <v>100</v>
      </c>
      <c r="D3333" s="1" t="s">
        <v>3395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3391</v>
      </c>
      <c r="N3333" s="1" t="n">
        <v>18.32</v>
      </c>
      <c r="O3333" s="1" t="n">
        <v>432.27</v>
      </c>
      <c r="P3333" s="0" t="s">
        <v>3222</v>
      </c>
    </row>
    <row r="3334" customFormat="false" ht="15" hidden="false" customHeight="true" outlineLevel="0" collapsed="false">
      <c r="A3334" s="1" t="n">
        <v>3</v>
      </c>
      <c r="B3334" s="18" t="n">
        <v>46202</v>
      </c>
      <c r="C3334" s="1" t="n">
        <v>100</v>
      </c>
      <c r="D3334" s="1" t="s">
        <v>3395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3392</v>
      </c>
      <c r="N3334" s="1" t="n">
        <v>15.155</v>
      </c>
      <c r="O3334" s="1" t="n">
        <v>391.13</v>
      </c>
      <c r="P3334" s="0" t="s">
        <v>3222</v>
      </c>
    </row>
    <row r="3335" customFormat="false" ht="15" hidden="false" customHeight="true" outlineLevel="0" collapsed="false">
      <c r="A3335" s="1" t="n">
        <v>3</v>
      </c>
      <c r="B3335" s="18" t="n">
        <v>46202</v>
      </c>
      <c r="C3335" s="1" t="n">
        <v>100</v>
      </c>
      <c r="D3335" s="1" t="s">
        <v>3395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3393</v>
      </c>
      <c r="N3335" s="1" t="n">
        <v>5.165</v>
      </c>
      <c r="O3335" s="1" t="n">
        <v>129.49</v>
      </c>
      <c r="P3335" s="0" t="s">
        <v>3222</v>
      </c>
    </row>
    <row r="3336" customFormat="false" ht="15" hidden="false" customHeight="true" outlineLevel="0" collapsed="false">
      <c r="A3336" s="1" t="n">
        <v>3</v>
      </c>
      <c r="B3336" s="18" t="n">
        <v>46202</v>
      </c>
      <c r="C3336" s="1" t="n">
        <v>100</v>
      </c>
      <c r="D3336" s="1" t="s">
        <v>3395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3386</v>
      </c>
      <c r="N3336" s="1" t="n">
        <v>0.796</v>
      </c>
      <c r="O3336" s="1" t="n">
        <v>1.17</v>
      </c>
      <c r="P3336" s="0" t="s">
        <v>3222</v>
      </c>
    </row>
    <row r="3337" customFormat="false" ht="15" hidden="false" customHeight="true" outlineLevel="0" collapsed="false">
      <c r="A3337" s="1" t="n">
        <v>3</v>
      </c>
      <c r="B3337" s="18" t="n">
        <v>46202</v>
      </c>
      <c r="C3337" s="1" t="n">
        <v>100</v>
      </c>
      <c r="D3337" s="1" t="s">
        <v>3395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3387</v>
      </c>
      <c r="N3337" s="1" t="n">
        <v>3.858</v>
      </c>
      <c r="O3337" s="1" t="n">
        <v>8.51</v>
      </c>
      <c r="P3337" s="0" t="s">
        <v>3222</v>
      </c>
    </row>
    <row r="3338" customFormat="false" ht="15" hidden="false" customHeight="true" outlineLevel="0" collapsed="false">
      <c r="A3338" s="1" t="n">
        <v>3</v>
      </c>
      <c r="B3338" s="18" t="n">
        <v>46202</v>
      </c>
      <c r="C3338" s="1" t="n">
        <v>100</v>
      </c>
      <c r="D3338" s="1" t="s">
        <v>3395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3388</v>
      </c>
      <c r="N3338" s="1" t="n">
        <v>0.839</v>
      </c>
      <c r="O3338" s="1" t="n">
        <v>0</v>
      </c>
      <c r="P3338" s="0" t="s">
        <v>3222</v>
      </c>
    </row>
    <row r="3339" customFormat="false" ht="15" hidden="false" customHeight="true" outlineLevel="0" collapsed="false">
      <c r="A3339" s="1" t="n">
        <v>3</v>
      </c>
      <c r="B3339" s="18" t="n">
        <v>46202</v>
      </c>
      <c r="C3339" s="1" t="n">
        <v>100</v>
      </c>
      <c r="D3339" s="1" t="s">
        <v>3395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3389</v>
      </c>
      <c r="N3339" s="1" t="n">
        <v>3.124</v>
      </c>
      <c r="O3339" s="1" t="n">
        <v>73.3</v>
      </c>
      <c r="P3339" s="0" t="s">
        <v>3222</v>
      </c>
    </row>
    <row r="3340" customFormat="false" ht="15" hidden="false" customHeight="true" outlineLevel="0" collapsed="false">
      <c r="A3340" s="1" t="n">
        <v>3</v>
      </c>
      <c r="B3340" s="18" t="n">
        <v>46202</v>
      </c>
      <c r="C3340" s="1" t="n">
        <v>100</v>
      </c>
      <c r="D3340" s="1" t="s">
        <v>3395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3375</v>
      </c>
      <c r="N3340" s="1" t="n">
        <v>2.52</v>
      </c>
      <c r="O3340" s="1" t="n">
        <v>81.57</v>
      </c>
      <c r="P3340" s="0" t="s">
        <v>3222</v>
      </c>
    </row>
    <row r="3341" customFormat="false" ht="15" hidden="false" customHeight="true" outlineLevel="0" collapsed="false">
      <c r="A3341" s="1" t="n">
        <v>3</v>
      </c>
      <c r="B3341" s="18" t="n">
        <v>46202</v>
      </c>
      <c r="C3341" s="1" t="n">
        <v>100</v>
      </c>
      <c r="D3341" s="1" t="s">
        <v>3395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3393</v>
      </c>
      <c r="N3341" s="1" t="n">
        <v>1.998</v>
      </c>
      <c r="O3341" s="1" t="n">
        <v>54.97</v>
      </c>
      <c r="P3341" s="0" t="s">
        <v>3222</v>
      </c>
    </row>
    <row r="3342" customFormat="false" ht="15" hidden="false" customHeight="true" outlineLevel="0" collapsed="false">
      <c r="A3342" s="1" t="n">
        <v>3</v>
      </c>
      <c r="B3342" s="18" t="n">
        <v>46202</v>
      </c>
      <c r="C3342" s="1" t="n">
        <v>100</v>
      </c>
      <c r="D3342" s="1" t="s">
        <v>3395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3376</v>
      </c>
      <c r="N3342" s="1" t="n">
        <v>14.625</v>
      </c>
      <c r="O3342" s="1" t="n">
        <v>485.21</v>
      </c>
      <c r="P3342" s="0" t="s">
        <v>3222</v>
      </c>
    </row>
    <row r="3343" customFormat="false" ht="15" hidden="false" customHeight="true" outlineLevel="0" collapsed="false">
      <c r="A3343" s="1" t="n">
        <v>3</v>
      </c>
      <c r="B3343" s="18" t="n">
        <v>46202</v>
      </c>
      <c r="C3343" s="1" t="n">
        <v>100</v>
      </c>
      <c r="D3343" s="1" t="s">
        <v>3395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3377</v>
      </c>
      <c r="N3343" s="1" t="n">
        <v>2.714</v>
      </c>
      <c r="O3343" s="1" t="n">
        <v>103.22</v>
      </c>
      <c r="P3343" s="0" t="s">
        <v>3222</v>
      </c>
    </row>
    <row r="3344" customFormat="false" ht="15" hidden="false" customHeight="true" outlineLevel="0" collapsed="false">
      <c r="A3344" s="1" t="n">
        <v>3</v>
      </c>
      <c r="B3344" s="18" t="n">
        <v>46202</v>
      </c>
      <c r="C3344" s="1" t="n">
        <v>100</v>
      </c>
      <c r="D3344" s="1" t="s">
        <v>3395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3378</v>
      </c>
      <c r="N3344" s="1" t="n">
        <v>6.53</v>
      </c>
      <c r="O3344" s="1" t="n">
        <v>248.36</v>
      </c>
      <c r="P3344" s="0" t="s">
        <v>3222</v>
      </c>
    </row>
    <row r="3345" customFormat="false" ht="15" hidden="false" customHeight="true" outlineLevel="0" collapsed="false">
      <c r="A3345" s="1" t="n">
        <v>3</v>
      </c>
      <c r="B3345" s="18" t="n">
        <v>46202</v>
      </c>
      <c r="C3345" s="1" t="n">
        <v>100</v>
      </c>
      <c r="D3345" s="1" t="s">
        <v>3395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3379</v>
      </c>
      <c r="N3345" s="1" t="n">
        <v>6.065</v>
      </c>
      <c r="O3345" s="1" t="n">
        <v>250.31</v>
      </c>
      <c r="P3345" s="0" t="s">
        <v>3222</v>
      </c>
    </row>
    <row r="3346" customFormat="false" ht="15" hidden="false" customHeight="true" outlineLevel="0" collapsed="false">
      <c r="A3346" s="1" t="n">
        <v>3</v>
      </c>
      <c r="B3346" s="18" t="n">
        <v>46202</v>
      </c>
      <c r="C3346" s="1" t="n">
        <v>100</v>
      </c>
      <c r="D3346" s="1" t="s">
        <v>3395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3380</v>
      </c>
      <c r="N3346" s="1" t="n">
        <v>10.66</v>
      </c>
      <c r="O3346" s="1" t="n">
        <v>474.46</v>
      </c>
      <c r="P3346" s="0" t="s">
        <v>3222</v>
      </c>
    </row>
    <row r="3347" customFormat="false" ht="15" hidden="false" customHeight="true" outlineLevel="0" collapsed="false">
      <c r="A3347" s="1" t="n">
        <v>3</v>
      </c>
      <c r="B3347" s="18" t="n">
        <v>46202</v>
      </c>
      <c r="C3347" s="1" t="n">
        <v>100</v>
      </c>
      <c r="D3347" s="1" t="s">
        <v>3395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3381</v>
      </c>
      <c r="N3347" s="1" t="n">
        <v>3.978</v>
      </c>
      <c r="O3347" s="1" t="n">
        <v>180.27</v>
      </c>
      <c r="P3347" s="0" t="s">
        <v>3222</v>
      </c>
    </row>
    <row r="3348" customFormat="false" ht="15" hidden="false" customHeight="true" outlineLevel="0" collapsed="false">
      <c r="A3348" s="1" t="n">
        <v>3</v>
      </c>
      <c r="B3348" s="18" t="n">
        <v>46202</v>
      </c>
      <c r="C3348" s="1" t="n">
        <v>100</v>
      </c>
      <c r="D3348" s="1" t="s">
        <v>3395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3382</v>
      </c>
      <c r="N3348" s="1" t="n">
        <v>1.6</v>
      </c>
      <c r="O3348" s="1" t="n">
        <v>66.03</v>
      </c>
      <c r="P3348" s="0" t="s">
        <v>3222</v>
      </c>
    </row>
    <row r="3349" customFormat="false" ht="15" hidden="false" customHeight="true" outlineLevel="0" collapsed="false">
      <c r="A3349" s="1" t="n">
        <v>3</v>
      </c>
      <c r="B3349" s="18" t="n">
        <v>46202</v>
      </c>
      <c r="C3349" s="1" t="n">
        <v>100</v>
      </c>
      <c r="D3349" s="1" t="s">
        <v>3395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3383</v>
      </c>
      <c r="N3349" s="1" t="n">
        <v>1.76</v>
      </c>
      <c r="O3349" s="1" t="n">
        <v>78.33</v>
      </c>
      <c r="P3349" s="0" t="s">
        <v>3222</v>
      </c>
    </row>
    <row r="3350" customFormat="false" ht="15" hidden="false" customHeight="true" outlineLevel="0" collapsed="false">
      <c r="A3350" s="1" t="n">
        <v>3</v>
      </c>
      <c r="B3350" s="18" t="n">
        <v>46202</v>
      </c>
      <c r="C3350" s="1" t="n">
        <v>100</v>
      </c>
      <c r="D3350" s="1" t="s">
        <v>3395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3384</v>
      </c>
      <c r="N3350" s="1" t="n">
        <v>1.826</v>
      </c>
      <c r="O3350" s="1" t="n">
        <v>96.05</v>
      </c>
      <c r="P3350" s="0" t="s">
        <v>3222</v>
      </c>
    </row>
    <row r="3351" customFormat="false" ht="15" hidden="false" customHeight="true" outlineLevel="0" collapsed="false">
      <c r="A3351" s="1" t="n">
        <v>3</v>
      </c>
      <c r="B3351" s="18" t="n">
        <v>46202</v>
      </c>
      <c r="C3351" s="1" t="n">
        <v>100</v>
      </c>
      <c r="D3351" s="1" t="s">
        <v>3395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3385</v>
      </c>
      <c r="N3351" s="1" t="n">
        <v>1.768</v>
      </c>
      <c r="O3351" s="1" t="n">
        <v>64.38</v>
      </c>
      <c r="P3351" s="0" t="s">
        <v>3222</v>
      </c>
    </row>
    <row r="3352" customFormat="false" ht="15" hidden="false" customHeight="true" outlineLevel="0" collapsed="false">
      <c r="A3352" s="1" t="n">
        <v>3</v>
      </c>
      <c r="B3352" s="18" t="n">
        <v>46202</v>
      </c>
      <c r="C3352" s="1" t="n">
        <v>100</v>
      </c>
      <c r="D3352" s="1" t="s">
        <v>3395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3386</v>
      </c>
      <c r="N3352" s="1" t="n">
        <v>1.012</v>
      </c>
      <c r="O3352" s="1" t="n">
        <v>1.63</v>
      </c>
      <c r="P3352" s="0" t="s">
        <v>3222</v>
      </c>
    </row>
    <row r="3353" customFormat="false" ht="15" hidden="false" customHeight="true" outlineLevel="0" collapsed="false">
      <c r="A3353" s="1" t="n">
        <v>3</v>
      </c>
      <c r="B3353" s="18" t="n">
        <v>46202</v>
      </c>
      <c r="C3353" s="1" t="n">
        <v>100</v>
      </c>
      <c r="D3353" s="1" t="s">
        <v>3395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3387</v>
      </c>
      <c r="N3353" s="1" t="n">
        <v>11.037</v>
      </c>
      <c r="O3353" s="1" t="n">
        <v>26.71</v>
      </c>
      <c r="P3353" s="0" t="s">
        <v>3222</v>
      </c>
    </row>
    <row r="3354" customFormat="false" ht="15" hidden="false" customHeight="true" outlineLevel="0" collapsed="false">
      <c r="A3354" s="1" t="n">
        <v>3</v>
      </c>
      <c r="B3354" s="18" t="n">
        <v>46202</v>
      </c>
      <c r="C3354" s="1" t="n">
        <v>100</v>
      </c>
      <c r="D3354" s="1" t="s">
        <v>3395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3388</v>
      </c>
      <c r="N3354" s="1" t="n">
        <v>0.183</v>
      </c>
      <c r="O3354" s="1" t="n">
        <v>0</v>
      </c>
      <c r="P3354" s="0" t="s">
        <v>3222</v>
      </c>
    </row>
    <row r="3355" customFormat="false" ht="15" hidden="false" customHeight="true" outlineLevel="0" collapsed="false">
      <c r="A3355" s="1" t="n">
        <v>3</v>
      </c>
      <c r="B3355" s="18" t="n">
        <v>46202</v>
      </c>
      <c r="C3355" s="1" t="n">
        <v>100</v>
      </c>
      <c r="D3355" s="1" t="s">
        <v>3395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3389</v>
      </c>
      <c r="N3355" s="1" t="n">
        <v>2.286</v>
      </c>
      <c r="O3355" s="1" t="n">
        <v>49.08</v>
      </c>
      <c r="P3355" s="0" t="s">
        <v>3222</v>
      </c>
    </row>
    <row r="3356" customFormat="false" ht="15" hidden="false" customHeight="true" outlineLevel="0" collapsed="false">
      <c r="A3356" s="1" t="n">
        <v>3</v>
      </c>
      <c r="B3356" s="18" t="n">
        <v>46202</v>
      </c>
      <c r="C3356" s="1" t="n">
        <v>100</v>
      </c>
      <c r="D3356" s="1" t="s">
        <v>3395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3390</v>
      </c>
      <c r="N3356" s="1" t="n">
        <v>9.11</v>
      </c>
      <c r="O3356" s="1" t="n">
        <v>209.06</v>
      </c>
      <c r="P3356" s="0" t="s">
        <v>3222</v>
      </c>
    </row>
    <row r="3357" customFormat="false" ht="15" hidden="false" customHeight="true" outlineLevel="0" collapsed="false">
      <c r="A3357" s="1" t="n">
        <v>3</v>
      </c>
      <c r="B3357" s="18" t="n">
        <v>46202</v>
      </c>
      <c r="C3357" s="1" t="n">
        <v>100</v>
      </c>
      <c r="D3357" s="1" t="s">
        <v>3395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3391</v>
      </c>
      <c r="N3357" s="1" t="n">
        <v>19.446</v>
      </c>
      <c r="O3357" s="1" t="n">
        <v>460.66</v>
      </c>
      <c r="P3357" s="0" t="s">
        <v>3222</v>
      </c>
    </row>
    <row r="3358" customFormat="false" ht="15" hidden="false" customHeight="true" outlineLevel="0" collapsed="false">
      <c r="A3358" s="1" t="n">
        <v>3</v>
      </c>
      <c r="B3358" s="18" t="n">
        <v>46202</v>
      </c>
      <c r="C3358" s="1" t="n">
        <v>100</v>
      </c>
      <c r="D3358" s="1" t="s">
        <v>3395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3392</v>
      </c>
      <c r="N3358" s="1" t="n">
        <v>16.4</v>
      </c>
      <c r="O3358" s="1" t="n">
        <v>424.94</v>
      </c>
      <c r="P3358" s="0" t="s">
        <v>3222</v>
      </c>
    </row>
    <row r="3359" customFormat="false" ht="15" hidden="false" customHeight="true" outlineLevel="0" collapsed="false">
      <c r="A3359" s="1" t="n">
        <v>3</v>
      </c>
      <c r="B3359" s="18" t="n">
        <v>46202</v>
      </c>
      <c r="C3359" s="1" t="n">
        <v>100</v>
      </c>
      <c r="D3359" s="1" t="s">
        <v>3395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3393</v>
      </c>
      <c r="N3359" s="1" t="n">
        <v>5.176</v>
      </c>
      <c r="O3359" s="1" t="n">
        <v>130.28</v>
      </c>
      <c r="P3359" s="0" t="s">
        <v>3222</v>
      </c>
    </row>
    <row r="3360" customFormat="false" ht="15" hidden="false" customHeight="true" outlineLevel="0" collapsed="false">
      <c r="A3360" s="1" t="n">
        <v>3</v>
      </c>
      <c r="B3360" s="18" t="n">
        <v>46202</v>
      </c>
      <c r="C3360" s="1" t="n">
        <v>100</v>
      </c>
      <c r="D3360" s="1" t="s">
        <v>3395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3386</v>
      </c>
      <c r="N3360" s="1" t="n">
        <v>1.814</v>
      </c>
      <c r="O3360" s="1" t="n">
        <v>2.67</v>
      </c>
      <c r="P3360" s="0" t="s">
        <v>3222</v>
      </c>
    </row>
    <row r="3361" customFormat="false" ht="15" hidden="false" customHeight="true" outlineLevel="0" collapsed="false">
      <c r="A3361" s="1" t="n">
        <v>3</v>
      </c>
      <c r="B3361" s="18" t="n">
        <v>46202</v>
      </c>
      <c r="C3361" s="1" t="n">
        <v>100</v>
      </c>
      <c r="D3361" s="1" t="s">
        <v>3395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3387</v>
      </c>
      <c r="N3361" s="1" t="n">
        <v>3.662</v>
      </c>
      <c r="O3361" s="1" t="n">
        <v>8.11</v>
      </c>
      <c r="P3361" s="0" t="s">
        <v>3222</v>
      </c>
    </row>
    <row r="3362" customFormat="false" ht="15" hidden="false" customHeight="true" outlineLevel="0" collapsed="false">
      <c r="A3362" s="1" t="n">
        <v>3</v>
      </c>
      <c r="B3362" s="18" t="n">
        <v>46202</v>
      </c>
      <c r="C3362" s="1" t="n">
        <v>100</v>
      </c>
      <c r="D3362" s="1" t="s">
        <v>3395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3388</v>
      </c>
      <c r="N3362" s="1" t="n">
        <v>0.506</v>
      </c>
      <c r="O3362" s="1" t="n">
        <v>0</v>
      </c>
      <c r="P3362" s="0" t="s">
        <v>3222</v>
      </c>
    </row>
    <row r="3363" customFormat="false" ht="15" hidden="false" customHeight="true" outlineLevel="0" collapsed="false">
      <c r="A3363" s="1" t="n">
        <v>3</v>
      </c>
      <c r="B3363" s="18" t="n">
        <v>46202</v>
      </c>
      <c r="C3363" s="1" t="n">
        <v>100</v>
      </c>
      <c r="D3363" s="1" t="s">
        <v>3395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3375</v>
      </c>
      <c r="N3363" s="1" t="n">
        <v>7.582</v>
      </c>
      <c r="O3363" s="1" t="n">
        <v>250.54</v>
      </c>
      <c r="P3363" s="0" t="s">
        <v>3222</v>
      </c>
    </row>
    <row r="3364" customFormat="false" ht="15" hidden="false" customHeight="true" outlineLevel="0" collapsed="false">
      <c r="A3364" s="1" t="n">
        <v>3</v>
      </c>
      <c r="B3364" s="18" t="n">
        <v>46202</v>
      </c>
      <c r="C3364" s="1" t="n">
        <v>100</v>
      </c>
      <c r="D3364" s="1" t="s">
        <v>3395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3376</v>
      </c>
      <c r="N3364" s="1" t="n">
        <v>14.13</v>
      </c>
      <c r="O3364" s="1" t="n">
        <v>478.58</v>
      </c>
      <c r="P3364" s="0" t="s">
        <v>3222</v>
      </c>
    </row>
    <row r="3365" customFormat="false" ht="15" hidden="false" customHeight="true" outlineLevel="0" collapsed="false">
      <c r="A3365" s="1" t="n">
        <v>3</v>
      </c>
      <c r="B3365" s="18" t="n">
        <v>46202</v>
      </c>
      <c r="C3365" s="1" t="n">
        <v>100</v>
      </c>
      <c r="D3365" s="1" t="s">
        <v>3395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3377</v>
      </c>
      <c r="N3365" s="1" t="n">
        <v>2.998</v>
      </c>
      <c r="O3365" s="1" t="n">
        <v>116.41</v>
      </c>
      <c r="P3365" s="0" t="s">
        <v>3222</v>
      </c>
    </row>
    <row r="3366" customFormat="false" ht="15" hidden="false" customHeight="true" outlineLevel="0" collapsed="false">
      <c r="A3366" s="1" t="n">
        <v>3</v>
      </c>
      <c r="B3366" s="18" t="n">
        <v>46202</v>
      </c>
      <c r="C3366" s="1" t="n">
        <v>100</v>
      </c>
      <c r="D3366" s="1" t="s">
        <v>3395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3378</v>
      </c>
      <c r="N3366" s="1" t="n">
        <v>5.936</v>
      </c>
      <c r="O3366" s="1" t="n">
        <v>230.48</v>
      </c>
      <c r="P3366" s="0" t="s">
        <v>3222</v>
      </c>
    </row>
    <row r="3367" customFormat="false" ht="15" hidden="false" customHeight="true" outlineLevel="0" collapsed="false">
      <c r="A3367" s="1" t="n">
        <v>3</v>
      </c>
      <c r="B3367" s="18" t="n">
        <v>46202</v>
      </c>
      <c r="C3367" s="1" t="n">
        <v>100</v>
      </c>
      <c r="D3367" s="1" t="s">
        <v>3395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3379</v>
      </c>
      <c r="N3367" s="1" t="n">
        <v>5.164</v>
      </c>
      <c r="O3367" s="1" t="n">
        <v>217.58</v>
      </c>
      <c r="P3367" s="0" t="s">
        <v>3222</v>
      </c>
    </row>
    <row r="3368" customFormat="false" ht="15" hidden="false" customHeight="true" outlineLevel="0" collapsed="false">
      <c r="A3368" s="1" t="n">
        <v>3</v>
      </c>
      <c r="B3368" s="18" t="n">
        <v>46202</v>
      </c>
      <c r="C3368" s="1" t="n">
        <v>100</v>
      </c>
      <c r="D3368" s="1" t="s">
        <v>3395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3380</v>
      </c>
      <c r="N3368" s="1" t="n">
        <v>12.545</v>
      </c>
      <c r="O3368" s="1" t="n">
        <v>570.02</v>
      </c>
      <c r="P3368" s="0" t="s">
        <v>3222</v>
      </c>
    </row>
    <row r="3369" customFormat="false" ht="15" hidden="false" customHeight="true" outlineLevel="0" collapsed="false">
      <c r="A3369" s="1" t="n">
        <v>3</v>
      </c>
      <c r="B3369" s="18" t="n">
        <v>46202</v>
      </c>
      <c r="C3369" s="1" t="n">
        <v>100</v>
      </c>
      <c r="D3369" s="1" t="s">
        <v>3395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3381</v>
      </c>
      <c r="N3369" s="1" t="n">
        <v>4.408</v>
      </c>
      <c r="O3369" s="1" t="n">
        <v>203.93</v>
      </c>
      <c r="P3369" s="0" t="s">
        <v>3222</v>
      </c>
    </row>
    <row r="3370" customFormat="false" ht="15" hidden="false" customHeight="true" outlineLevel="0" collapsed="false">
      <c r="A3370" s="1" t="n">
        <v>3</v>
      </c>
      <c r="B3370" s="18" t="n">
        <v>46202</v>
      </c>
      <c r="C3370" s="1" t="n">
        <v>100</v>
      </c>
      <c r="D3370" s="1" t="s">
        <v>3395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3382</v>
      </c>
      <c r="N3370" s="1" t="n">
        <v>1.58</v>
      </c>
      <c r="O3370" s="1" t="n">
        <v>66.57</v>
      </c>
      <c r="P3370" s="0" t="s">
        <v>3222</v>
      </c>
    </row>
    <row r="3371" customFormat="false" ht="15" hidden="false" customHeight="true" outlineLevel="0" collapsed="false">
      <c r="A3371" s="1" t="n">
        <v>3</v>
      </c>
      <c r="B3371" s="18" t="n">
        <v>46202</v>
      </c>
      <c r="C3371" s="1" t="n">
        <v>100</v>
      </c>
      <c r="D3371" s="1" t="s">
        <v>3395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3383</v>
      </c>
      <c r="N3371" s="1" t="n">
        <v>1.988</v>
      </c>
      <c r="O3371" s="1" t="n">
        <v>90.33</v>
      </c>
      <c r="P3371" s="0" t="s">
        <v>3222</v>
      </c>
    </row>
    <row r="3372" customFormat="false" ht="15" hidden="false" customHeight="true" outlineLevel="0" collapsed="false">
      <c r="A3372" s="1" t="n">
        <v>3</v>
      </c>
      <c r="B3372" s="18" t="n">
        <v>46202</v>
      </c>
      <c r="C3372" s="1" t="n">
        <v>100</v>
      </c>
      <c r="D3372" s="1" t="s">
        <v>3395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3384</v>
      </c>
      <c r="N3372" s="1" t="n">
        <v>1.474</v>
      </c>
      <c r="O3372" s="1" t="n">
        <v>79.16</v>
      </c>
      <c r="P3372" s="0" t="s">
        <v>3222</v>
      </c>
    </row>
    <row r="3373" customFormat="false" ht="15" hidden="false" customHeight="true" outlineLevel="0" collapsed="false">
      <c r="A3373" s="1" t="n">
        <v>3</v>
      </c>
      <c r="B3373" s="18" t="n">
        <v>46202</v>
      </c>
      <c r="C3373" s="1" t="n">
        <v>100</v>
      </c>
      <c r="D3373" s="1" t="s">
        <v>3395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3385</v>
      </c>
      <c r="N3373" s="1" t="n">
        <v>1.302</v>
      </c>
      <c r="O3373" s="1" t="n">
        <v>48.4</v>
      </c>
      <c r="P3373" s="0" t="s">
        <v>3222</v>
      </c>
    </row>
    <row r="3374" customFormat="false" ht="15" hidden="false" customHeight="true" outlineLevel="0" collapsed="false">
      <c r="A3374" s="1" t="n">
        <v>3</v>
      </c>
      <c r="B3374" s="18" t="n">
        <v>46202</v>
      </c>
      <c r="C3374" s="1" t="n">
        <v>100</v>
      </c>
      <c r="D3374" s="1" t="s">
        <v>3395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3386</v>
      </c>
      <c r="N3374" s="1" t="n">
        <v>2.212</v>
      </c>
      <c r="O3374" s="1" t="n">
        <v>3.64</v>
      </c>
      <c r="P3374" s="0" t="s">
        <v>3222</v>
      </c>
    </row>
    <row r="3375" customFormat="false" ht="15" hidden="false" customHeight="true" outlineLevel="0" collapsed="false">
      <c r="A3375" s="1" t="n">
        <v>3</v>
      </c>
      <c r="B3375" s="18" t="n">
        <v>46202</v>
      </c>
      <c r="C3375" s="1" t="n">
        <v>100</v>
      </c>
      <c r="D3375" s="1" t="s">
        <v>3395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3387</v>
      </c>
      <c r="N3375" s="1" t="n">
        <v>12.775</v>
      </c>
      <c r="O3375" s="1" t="n">
        <v>31.56</v>
      </c>
      <c r="P3375" s="0" t="s">
        <v>3222</v>
      </c>
    </row>
    <row r="3376" customFormat="false" ht="15" hidden="false" customHeight="true" outlineLevel="0" collapsed="false">
      <c r="A3376" s="1" t="n">
        <v>3</v>
      </c>
      <c r="B3376" s="18" t="n">
        <v>46202</v>
      </c>
      <c r="C3376" s="1" t="n">
        <v>100</v>
      </c>
      <c r="D3376" s="1" t="s">
        <v>3395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3388</v>
      </c>
      <c r="N3376" s="1" t="n">
        <v>0.506</v>
      </c>
      <c r="O3376" s="1" t="n">
        <v>0</v>
      </c>
      <c r="P3376" s="0" t="s">
        <v>3222</v>
      </c>
    </row>
    <row r="3377" customFormat="false" ht="15" hidden="false" customHeight="true" outlineLevel="0" collapsed="false">
      <c r="A3377" s="1" t="n">
        <v>3</v>
      </c>
      <c r="B3377" s="18" t="n">
        <v>46202</v>
      </c>
      <c r="C3377" s="1" t="n">
        <v>100</v>
      </c>
      <c r="D3377" s="1" t="s">
        <v>3395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3389</v>
      </c>
      <c r="N3377" s="1" t="n">
        <v>9.985</v>
      </c>
      <c r="O3377" s="1" t="n">
        <v>256.48</v>
      </c>
      <c r="P3377" s="0" t="s">
        <v>3222</v>
      </c>
    </row>
    <row r="3378" customFormat="false" ht="15" hidden="false" customHeight="true" outlineLevel="0" collapsed="false">
      <c r="A3378" s="1" t="n">
        <v>3</v>
      </c>
      <c r="B3378" s="18" t="n">
        <v>46202</v>
      </c>
      <c r="C3378" s="1" t="n">
        <v>100</v>
      </c>
      <c r="D3378" s="1" t="s">
        <v>3395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3375</v>
      </c>
      <c r="N3378" s="1" t="n">
        <v>4.424</v>
      </c>
      <c r="O3378" s="1" t="n">
        <v>156.76</v>
      </c>
      <c r="P3378" s="0" t="s">
        <v>3222</v>
      </c>
    </row>
    <row r="3379" customFormat="false" ht="15" hidden="false" customHeight="true" outlineLevel="0" collapsed="false">
      <c r="A3379" s="1" t="n">
        <v>3</v>
      </c>
      <c r="B3379" s="18" t="n">
        <v>46202</v>
      </c>
      <c r="C3379" s="1" t="n">
        <v>100</v>
      </c>
      <c r="D3379" s="1" t="s">
        <v>3395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3376</v>
      </c>
      <c r="N3379" s="1" t="n">
        <v>15.015</v>
      </c>
      <c r="O3379" s="1" t="n">
        <v>545.33</v>
      </c>
      <c r="P3379" s="0" t="s">
        <v>3222</v>
      </c>
    </row>
    <row r="3380" customFormat="false" ht="15" hidden="false" customHeight="true" outlineLevel="0" collapsed="false">
      <c r="A3380" s="1" t="n">
        <v>3</v>
      </c>
      <c r="B3380" s="18" t="n">
        <v>46202</v>
      </c>
      <c r="C3380" s="1" t="n">
        <v>100</v>
      </c>
      <c r="D3380" s="1" t="s">
        <v>3395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3377</v>
      </c>
      <c r="N3380" s="1" t="n">
        <v>2.912</v>
      </c>
      <c r="O3380" s="1" t="n">
        <v>121.24</v>
      </c>
      <c r="P3380" s="0" t="s">
        <v>3222</v>
      </c>
    </row>
    <row r="3381" customFormat="false" ht="15" hidden="false" customHeight="true" outlineLevel="0" collapsed="false">
      <c r="A3381" s="1" t="n">
        <v>3</v>
      </c>
      <c r="B3381" s="18" t="n">
        <v>46202</v>
      </c>
      <c r="C3381" s="1" t="n">
        <v>100</v>
      </c>
      <c r="D3381" s="1" t="s">
        <v>3395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3378</v>
      </c>
      <c r="N3381" s="1" t="n">
        <v>5.872</v>
      </c>
      <c r="O3381" s="1" t="n">
        <v>244.48</v>
      </c>
      <c r="P3381" s="0" t="s">
        <v>3222</v>
      </c>
    </row>
    <row r="3382" customFormat="false" ht="15" hidden="false" customHeight="true" outlineLevel="0" collapsed="false">
      <c r="A3382" s="1" t="n">
        <v>3</v>
      </c>
      <c r="B3382" s="18" t="n">
        <v>46202</v>
      </c>
      <c r="C3382" s="1" t="n">
        <v>100</v>
      </c>
      <c r="D3382" s="1" t="s">
        <v>3395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3381</v>
      </c>
      <c r="N3382" s="1" t="n">
        <v>4.904</v>
      </c>
      <c r="O3382" s="1" t="n">
        <v>243.29</v>
      </c>
      <c r="P3382" s="0" t="s">
        <v>3222</v>
      </c>
    </row>
    <row r="3383" customFormat="false" ht="15" hidden="false" customHeight="true" outlineLevel="0" collapsed="false">
      <c r="A3383" s="1" t="n">
        <v>3</v>
      </c>
      <c r="B3383" s="18" t="n">
        <v>46202</v>
      </c>
      <c r="C3383" s="1" t="n">
        <v>100</v>
      </c>
      <c r="D3383" s="1" t="s">
        <v>3395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3382</v>
      </c>
      <c r="N3383" s="1" t="n">
        <v>2.51</v>
      </c>
      <c r="O3383" s="1" t="n">
        <v>113.4</v>
      </c>
      <c r="P3383" s="0" t="s">
        <v>3222</v>
      </c>
    </row>
    <row r="3384" customFormat="false" ht="15" hidden="false" customHeight="true" outlineLevel="0" collapsed="false">
      <c r="A3384" s="1" t="n">
        <v>3</v>
      </c>
      <c r="B3384" s="18" t="n">
        <v>46202</v>
      </c>
      <c r="C3384" s="1" t="n">
        <v>100</v>
      </c>
      <c r="D3384" s="1" t="s">
        <v>3395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3383</v>
      </c>
      <c r="N3384" s="1" t="n">
        <v>1.744</v>
      </c>
      <c r="O3384" s="1" t="n">
        <v>84.97</v>
      </c>
      <c r="P3384" s="0" t="s">
        <v>3222</v>
      </c>
    </row>
    <row r="3385" customFormat="false" ht="15" hidden="false" customHeight="true" outlineLevel="0" collapsed="false">
      <c r="A3385" s="1" t="n">
        <v>3</v>
      </c>
      <c r="B3385" s="18" t="n">
        <v>46202</v>
      </c>
      <c r="C3385" s="1" t="n">
        <v>100</v>
      </c>
      <c r="D3385" s="1" t="s">
        <v>3395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3384</v>
      </c>
      <c r="N3385" s="1" t="n">
        <v>2.632</v>
      </c>
      <c r="O3385" s="1" t="n">
        <v>151.56</v>
      </c>
      <c r="P3385" s="0" t="s">
        <v>3222</v>
      </c>
    </row>
    <row r="3386" customFormat="false" ht="15" hidden="false" customHeight="true" outlineLevel="0" collapsed="false">
      <c r="A3386" s="1" t="n">
        <v>3</v>
      </c>
      <c r="B3386" s="18" t="n">
        <v>46202</v>
      </c>
      <c r="C3386" s="1" t="n">
        <v>100</v>
      </c>
      <c r="D3386" s="1" t="s">
        <v>3395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3394</v>
      </c>
      <c r="N3386" s="1" t="n">
        <v>2.374</v>
      </c>
      <c r="O3386" s="1" t="n">
        <v>86.22</v>
      </c>
      <c r="P3386" s="0" t="s">
        <v>3222</v>
      </c>
    </row>
    <row r="3387" customFormat="false" ht="15" hidden="false" customHeight="true" outlineLevel="0" collapsed="false">
      <c r="A3387" s="1" t="n">
        <v>3</v>
      </c>
      <c r="B3387" s="18" t="n">
        <v>46202</v>
      </c>
      <c r="C3387" s="1" t="n">
        <v>100</v>
      </c>
      <c r="D3387" s="1" t="s">
        <v>3395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3385</v>
      </c>
      <c r="N3387" s="1" t="n">
        <v>3.576</v>
      </c>
      <c r="O3387" s="1" t="n">
        <v>142.55</v>
      </c>
      <c r="P3387" s="0" t="s">
        <v>3222</v>
      </c>
    </row>
    <row r="3388" customFormat="false" ht="15" hidden="false" customHeight="true" outlineLevel="0" collapsed="false">
      <c r="A3388" s="1" t="n">
        <v>3</v>
      </c>
      <c r="B3388" s="18" t="n">
        <v>46202</v>
      </c>
      <c r="C3388" s="1" t="n">
        <v>100</v>
      </c>
      <c r="D3388" s="1" t="s">
        <v>3395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3386</v>
      </c>
      <c r="N3388" s="1" t="n">
        <v>2.43</v>
      </c>
      <c r="O3388" s="1" t="n">
        <v>4.28</v>
      </c>
      <c r="P3388" s="0" t="s">
        <v>3222</v>
      </c>
    </row>
    <row r="3389" customFormat="false" ht="15" hidden="false" customHeight="true" outlineLevel="0" collapsed="false">
      <c r="A3389" s="1" t="n">
        <v>3</v>
      </c>
      <c r="B3389" s="18" t="n">
        <v>46202</v>
      </c>
      <c r="C3389" s="1" t="n">
        <v>100</v>
      </c>
      <c r="D3389" s="1" t="s">
        <v>3395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3387</v>
      </c>
      <c r="N3389" s="1" t="n">
        <v>9.595</v>
      </c>
      <c r="O3389" s="1" t="n">
        <v>25.42</v>
      </c>
      <c r="P3389" s="0" t="s">
        <v>3222</v>
      </c>
    </row>
    <row r="3390" customFormat="false" ht="15" hidden="false" customHeight="true" outlineLevel="0" collapsed="false">
      <c r="A3390" s="1" t="n">
        <v>3</v>
      </c>
      <c r="B3390" s="18" t="n">
        <v>46202</v>
      </c>
      <c r="C3390" s="1" t="n">
        <v>100</v>
      </c>
      <c r="D3390" s="1" t="s">
        <v>3395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3388</v>
      </c>
      <c r="N3390" s="1" t="n">
        <v>0.027</v>
      </c>
      <c r="O3390" s="1" t="n">
        <v>0.02</v>
      </c>
      <c r="P3390" s="0" t="s">
        <v>3222</v>
      </c>
    </row>
    <row r="3391" customFormat="false" ht="15" hidden="false" customHeight="true" outlineLevel="0" collapsed="false">
      <c r="A3391" s="1" t="n">
        <v>3</v>
      </c>
      <c r="B3391" s="18" t="n">
        <v>46203</v>
      </c>
      <c r="C3391" s="1" t="n">
        <v>1</v>
      </c>
      <c r="D3391" s="1" t="s">
        <v>3255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3273</v>
      </c>
      <c r="N3391" s="1" t="n">
        <v>30</v>
      </c>
      <c r="O3391" s="1" t="n">
        <v>210</v>
      </c>
      <c r="P3391" s="0" t="s">
        <v>3222</v>
      </c>
    </row>
    <row r="3392" customFormat="false" ht="15" hidden="false" customHeight="true" outlineLevel="0" collapsed="false">
      <c r="A3392" s="1" t="n">
        <v>3</v>
      </c>
      <c r="B3392" s="18" t="n">
        <v>46203</v>
      </c>
      <c r="C3392" s="1" t="n">
        <v>1</v>
      </c>
      <c r="D3392" s="1" t="s">
        <v>3255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3274</v>
      </c>
      <c r="N3392" s="1" t="n">
        <v>25</v>
      </c>
      <c r="O3392" s="1" t="n">
        <v>212.5</v>
      </c>
      <c r="P3392" s="0" t="s">
        <v>3222</v>
      </c>
    </row>
    <row r="3393" customFormat="false" ht="15" hidden="false" customHeight="true" outlineLevel="0" collapsed="false">
      <c r="A3393" s="1" t="n">
        <v>3</v>
      </c>
      <c r="B3393" s="18" t="n">
        <v>46203</v>
      </c>
      <c r="C3393" s="1" t="n">
        <v>1</v>
      </c>
      <c r="D3393" s="1" t="s">
        <v>3255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3275</v>
      </c>
      <c r="N3393" s="1" t="n">
        <v>4</v>
      </c>
      <c r="O3393" s="1" t="n">
        <v>36.8</v>
      </c>
      <c r="P3393" s="0" t="s">
        <v>3222</v>
      </c>
    </row>
    <row r="3394" customFormat="false" ht="15" hidden="false" customHeight="true" outlineLevel="0" collapsed="false">
      <c r="A3394" s="1" t="n">
        <v>3</v>
      </c>
      <c r="B3394" s="18" t="n">
        <v>46203</v>
      </c>
      <c r="C3394" s="1" t="n">
        <v>1</v>
      </c>
      <c r="D3394" s="1" t="s">
        <v>3255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3276</v>
      </c>
      <c r="N3394" s="1" t="n">
        <v>5</v>
      </c>
      <c r="O3394" s="1" t="n">
        <v>65</v>
      </c>
      <c r="P3394" s="0" t="s">
        <v>3222</v>
      </c>
    </row>
    <row r="3395" customFormat="false" ht="15" hidden="false" customHeight="true" outlineLevel="0" collapsed="false">
      <c r="A3395" s="1" t="n">
        <v>3</v>
      </c>
      <c r="B3395" s="18" t="n">
        <v>46203</v>
      </c>
      <c r="C3395" s="1" t="n">
        <v>1</v>
      </c>
      <c r="D3395" s="1" t="s">
        <v>3255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3256</v>
      </c>
      <c r="N3395" s="1" t="n">
        <v>180</v>
      </c>
      <c r="O3395" s="1" t="n">
        <v>270</v>
      </c>
      <c r="P3395" s="0" t="s">
        <v>3222</v>
      </c>
    </row>
    <row r="3396" customFormat="false" ht="15" hidden="false" customHeight="true" outlineLevel="0" collapsed="false">
      <c r="A3396" s="1" t="n">
        <v>3</v>
      </c>
      <c r="B3396" s="18" t="n">
        <v>46203</v>
      </c>
      <c r="C3396" s="1" t="n">
        <v>1</v>
      </c>
      <c r="D3396" s="1" t="s">
        <v>3255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4730</v>
      </c>
      <c r="N3396" s="1" t="n">
        <v>4</v>
      </c>
      <c r="O3396" s="1" t="n">
        <v>20</v>
      </c>
      <c r="P3396" s="0" t="s">
        <v>3222</v>
      </c>
    </row>
    <row r="3397" customFormat="false" ht="15" hidden="false" customHeight="true" outlineLevel="0" collapsed="false">
      <c r="A3397" s="1" t="n">
        <v>3</v>
      </c>
      <c r="B3397" s="18" t="n">
        <v>46203</v>
      </c>
      <c r="C3397" s="1" t="n">
        <v>1</v>
      </c>
      <c r="D3397" s="1" t="s">
        <v>3255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4731</v>
      </c>
      <c r="N3397" s="1" t="n">
        <v>4</v>
      </c>
      <c r="O3397" s="1" t="n">
        <v>20</v>
      </c>
      <c r="P3397" s="0" t="s">
        <v>3222</v>
      </c>
    </row>
    <row r="3398" customFormat="false" ht="15" hidden="false" customHeight="true" outlineLevel="0" collapsed="false">
      <c r="A3398" s="1" t="n">
        <v>3</v>
      </c>
      <c r="B3398" s="18" t="n">
        <v>46203</v>
      </c>
      <c r="C3398" s="1" t="n">
        <v>1</v>
      </c>
      <c r="D3398" s="1" t="s">
        <v>3255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4732</v>
      </c>
      <c r="N3398" s="1" t="n">
        <v>4</v>
      </c>
      <c r="O3398" s="1" t="n">
        <v>32</v>
      </c>
      <c r="P3398" s="0" t="s">
        <v>3222</v>
      </c>
    </row>
    <row r="3399" customFormat="false" ht="15" hidden="false" customHeight="true" outlineLevel="0" collapsed="false">
      <c r="A3399" s="1" t="n">
        <v>3</v>
      </c>
      <c r="B3399" s="18" t="n">
        <v>46203</v>
      </c>
      <c r="C3399" s="1" t="n">
        <v>1</v>
      </c>
      <c r="D3399" s="1" t="s">
        <v>3255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4733</v>
      </c>
      <c r="N3399" s="1" t="n">
        <v>4</v>
      </c>
      <c r="O3399" s="1" t="n">
        <v>28</v>
      </c>
      <c r="P3399" s="0" t="s">
        <v>3222</v>
      </c>
    </row>
    <row r="3400" customFormat="false" ht="15" hidden="false" customHeight="true" outlineLevel="0" collapsed="false">
      <c r="A3400" s="1" t="n">
        <v>3</v>
      </c>
      <c r="B3400" s="18" t="n">
        <v>46203</v>
      </c>
      <c r="C3400" s="1" t="n">
        <v>1</v>
      </c>
      <c r="D3400" s="1" t="s">
        <v>3255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4734</v>
      </c>
      <c r="N3400" s="1" t="n">
        <v>4</v>
      </c>
      <c r="O3400" s="1" t="n">
        <v>28</v>
      </c>
      <c r="P3400" s="0" t="s">
        <v>3222</v>
      </c>
    </row>
    <row r="3401" customFormat="false" ht="15" hidden="false" customHeight="true" outlineLevel="0" collapsed="false">
      <c r="A3401" s="1" t="n">
        <v>3</v>
      </c>
      <c r="B3401" s="18" t="n">
        <v>46203</v>
      </c>
      <c r="C3401" s="1" t="n">
        <v>1</v>
      </c>
      <c r="D3401" s="1" t="s">
        <v>3255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3506</v>
      </c>
      <c r="N3401" s="1" t="n">
        <v>25</v>
      </c>
      <c r="O3401" s="1" t="n">
        <v>175</v>
      </c>
      <c r="P3401" s="0" t="s">
        <v>3222</v>
      </c>
    </row>
    <row r="3402" customFormat="false" ht="15" hidden="false" customHeight="true" outlineLevel="0" collapsed="false">
      <c r="A3402" s="1" t="n">
        <v>3</v>
      </c>
      <c r="B3402" s="18" t="n">
        <v>46203</v>
      </c>
      <c r="C3402" s="1" t="n">
        <v>1</v>
      </c>
      <c r="D3402" s="1" t="s">
        <v>3255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3610</v>
      </c>
      <c r="N3402" s="1" t="n">
        <v>10</v>
      </c>
      <c r="O3402" s="1" t="n">
        <v>240</v>
      </c>
      <c r="P3402" s="0" t="s">
        <v>3222</v>
      </c>
    </row>
    <row r="3403" customFormat="false" ht="15" hidden="false" customHeight="true" outlineLevel="0" collapsed="false">
      <c r="A3403" s="1" t="n">
        <v>3</v>
      </c>
      <c r="B3403" s="18" t="n">
        <v>46203</v>
      </c>
      <c r="C3403" s="1" t="n">
        <v>1</v>
      </c>
      <c r="D3403" s="1" t="s">
        <v>3255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3507</v>
      </c>
      <c r="N3403" s="1" t="n">
        <v>18</v>
      </c>
      <c r="O3403" s="1" t="n">
        <v>180</v>
      </c>
      <c r="P3403" s="0" t="s">
        <v>3222</v>
      </c>
    </row>
    <row r="3404" customFormat="false" ht="15" hidden="false" customHeight="true" outlineLevel="0" collapsed="false">
      <c r="A3404" s="1" t="n">
        <v>3</v>
      </c>
      <c r="B3404" s="18" t="n">
        <v>46203</v>
      </c>
      <c r="C3404" s="1" t="n">
        <v>1</v>
      </c>
      <c r="D3404" s="1" t="s">
        <v>3255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4667</v>
      </c>
      <c r="N3404" s="1" t="n">
        <v>9</v>
      </c>
      <c r="O3404" s="1" t="n">
        <v>130</v>
      </c>
      <c r="P3404" s="0" t="s">
        <v>3222</v>
      </c>
    </row>
    <row r="3405" customFormat="false" ht="15" hidden="false" customHeight="true" outlineLevel="0" collapsed="false">
      <c r="A3405" s="1" t="n">
        <v>3</v>
      </c>
      <c r="B3405" s="18" t="n">
        <v>46203</v>
      </c>
      <c r="C3405" s="1" t="n">
        <v>1</v>
      </c>
      <c r="D3405" s="1" t="s">
        <v>3255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3508</v>
      </c>
      <c r="N3405" s="1" t="n">
        <v>20</v>
      </c>
      <c r="O3405" s="1" t="n">
        <v>130</v>
      </c>
      <c r="P3405" s="0" t="s">
        <v>3222</v>
      </c>
    </row>
    <row r="3406" customFormat="false" ht="15" hidden="false" customHeight="true" outlineLevel="0" collapsed="false">
      <c r="A3406" s="1" t="n">
        <v>3</v>
      </c>
      <c r="B3406" s="18" t="n">
        <v>46203</v>
      </c>
      <c r="C3406" s="1" t="n">
        <v>1</v>
      </c>
      <c r="D3406" s="1" t="s">
        <v>3255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4735</v>
      </c>
      <c r="N3406" s="1" t="n">
        <v>30</v>
      </c>
      <c r="O3406" s="1" t="n">
        <v>134.98</v>
      </c>
      <c r="P3406" s="0" t="s">
        <v>3222</v>
      </c>
    </row>
    <row r="3407" customFormat="false" ht="15" hidden="false" customHeight="true" outlineLevel="0" collapsed="false">
      <c r="A3407" s="1" t="n">
        <v>3</v>
      </c>
      <c r="B3407" s="18" t="n">
        <v>46203</v>
      </c>
      <c r="C3407" s="1" t="n">
        <v>1</v>
      </c>
      <c r="D3407" s="1" t="s">
        <v>3255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4736</v>
      </c>
      <c r="N3407" s="1" t="n">
        <v>20</v>
      </c>
      <c r="O3407" s="1" t="n">
        <v>87.99</v>
      </c>
      <c r="P3407" s="0" t="s">
        <v>3222</v>
      </c>
    </row>
    <row r="3408" customFormat="false" ht="15" hidden="false" customHeight="true" outlineLevel="0" collapsed="false">
      <c r="A3408" s="1" t="n">
        <v>3</v>
      </c>
      <c r="B3408" s="18" t="n">
        <v>46203</v>
      </c>
      <c r="C3408" s="1" t="n">
        <v>2</v>
      </c>
      <c r="D3408" s="1" t="s">
        <v>3220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3272</v>
      </c>
      <c r="N3408" s="1" t="n">
        <v>40</v>
      </c>
      <c r="O3408" s="1" t="n">
        <v>250</v>
      </c>
      <c r="P3408" s="0" t="s">
        <v>3222</v>
      </c>
    </row>
    <row r="3409" customFormat="false" ht="15" hidden="false" customHeight="true" outlineLevel="0" collapsed="false">
      <c r="A3409" s="1" t="n">
        <v>3</v>
      </c>
      <c r="B3409" s="18" t="n">
        <v>46203</v>
      </c>
      <c r="C3409" s="1" t="n">
        <v>2</v>
      </c>
      <c r="D3409" s="1" t="s">
        <v>3220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3224</v>
      </c>
      <c r="N3409" s="1" t="n">
        <v>30</v>
      </c>
      <c r="O3409" s="1" t="n">
        <v>60</v>
      </c>
      <c r="P3409" s="0" t="s">
        <v>3222</v>
      </c>
    </row>
    <row r="3410" customFormat="false" ht="15" hidden="false" customHeight="true" outlineLevel="0" collapsed="false">
      <c r="A3410" s="1" t="n">
        <v>3</v>
      </c>
      <c r="B3410" s="18" t="n">
        <v>46203</v>
      </c>
      <c r="C3410" s="1" t="n">
        <v>2</v>
      </c>
      <c r="D3410" s="1" t="s">
        <v>3220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3258</v>
      </c>
      <c r="N3410" s="1" t="n">
        <v>8.2</v>
      </c>
      <c r="O3410" s="1" t="n">
        <v>98</v>
      </c>
      <c r="P3410" s="0" t="s">
        <v>3222</v>
      </c>
    </row>
    <row r="3411" customFormat="false" ht="15" hidden="false" customHeight="true" outlineLevel="0" collapsed="false">
      <c r="A3411" s="1" t="n">
        <v>3</v>
      </c>
      <c r="B3411" s="18" t="n">
        <v>46203</v>
      </c>
      <c r="C3411" s="1" t="n">
        <v>2</v>
      </c>
      <c r="D3411" s="1" t="s">
        <v>3220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3259</v>
      </c>
      <c r="N3411" s="1" t="n">
        <v>5</v>
      </c>
      <c r="O3411" s="1" t="n">
        <v>35</v>
      </c>
      <c r="P3411" s="0" t="s">
        <v>3222</v>
      </c>
    </row>
    <row r="3412" customFormat="false" ht="15" hidden="false" customHeight="true" outlineLevel="0" collapsed="false">
      <c r="A3412" s="1" t="n">
        <v>3</v>
      </c>
      <c r="B3412" s="18" t="n">
        <v>46203</v>
      </c>
      <c r="C3412" s="1" t="n">
        <v>2</v>
      </c>
      <c r="D3412" s="1" t="s">
        <v>3220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3260</v>
      </c>
      <c r="N3412" s="1" t="n">
        <v>48</v>
      </c>
      <c r="O3412" s="1" t="n">
        <v>360</v>
      </c>
      <c r="P3412" s="0" t="s">
        <v>3222</v>
      </c>
    </row>
    <row r="3413" customFormat="false" ht="15" hidden="false" customHeight="true" outlineLevel="0" collapsed="false">
      <c r="A3413" s="1" t="n">
        <v>3</v>
      </c>
      <c r="B3413" s="18" t="n">
        <v>46203</v>
      </c>
      <c r="C3413" s="1" t="n">
        <v>2</v>
      </c>
      <c r="D3413" s="1" t="s">
        <v>3220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3261</v>
      </c>
      <c r="N3413" s="1" t="n">
        <v>3</v>
      </c>
      <c r="O3413" s="1" t="n">
        <v>36</v>
      </c>
      <c r="P3413" s="0" t="s">
        <v>3222</v>
      </c>
    </row>
    <row r="3414" customFormat="false" ht="15" hidden="false" customHeight="true" outlineLevel="0" collapsed="false">
      <c r="A3414" s="1" t="n">
        <v>3</v>
      </c>
      <c r="B3414" s="18" t="n">
        <v>46203</v>
      </c>
      <c r="C3414" s="1" t="n">
        <v>2</v>
      </c>
      <c r="D3414" s="1" t="s">
        <v>3220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3262</v>
      </c>
      <c r="N3414" s="1" t="n">
        <v>40</v>
      </c>
      <c r="O3414" s="1" t="n">
        <v>260</v>
      </c>
      <c r="P3414" s="0" t="s">
        <v>3222</v>
      </c>
    </row>
    <row r="3415" customFormat="false" ht="15" hidden="false" customHeight="true" outlineLevel="0" collapsed="false">
      <c r="A3415" s="1" t="n">
        <v>3</v>
      </c>
      <c r="B3415" s="18" t="n">
        <v>46203</v>
      </c>
      <c r="C3415" s="1" t="n">
        <v>2</v>
      </c>
      <c r="D3415" s="1" t="s">
        <v>3220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3411</v>
      </c>
      <c r="N3415" s="1" t="n">
        <v>10</v>
      </c>
      <c r="O3415" s="1" t="n">
        <v>110</v>
      </c>
      <c r="P3415" s="0" t="s">
        <v>3222</v>
      </c>
    </row>
    <row r="3416" customFormat="false" ht="15" hidden="false" customHeight="true" outlineLevel="0" collapsed="false">
      <c r="A3416" s="1" t="n">
        <v>3</v>
      </c>
      <c r="B3416" s="18" t="n">
        <v>46203</v>
      </c>
      <c r="C3416" s="1" t="n">
        <v>2</v>
      </c>
      <c r="D3416" s="1" t="s">
        <v>3220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3412</v>
      </c>
      <c r="N3416" s="1" t="n">
        <v>15</v>
      </c>
      <c r="O3416" s="1" t="n">
        <v>105</v>
      </c>
      <c r="P3416" s="0" t="s">
        <v>3222</v>
      </c>
    </row>
    <row r="3417" customFormat="false" ht="15" hidden="false" customHeight="true" outlineLevel="0" collapsed="false">
      <c r="A3417" s="1" t="n">
        <v>3</v>
      </c>
      <c r="B3417" s="18" t="n">
        <v>46203</v>
      </c>
      <c r="C3417" s="1" t="n">
        <v>2</v>
      </c>
      <c r="D3417" s="1" t="s">
        <v>3220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3265</v>
      </c>
      <c r="N3417" s="1" t="n">
        <v>4</v>
      </c>
      <c r="O3417" s="1" t="n">
        <v>36</v>
      </c>
      <c r="P3417" s="0" t="s">
        <v>3222</v>
      </c>
    </row>
    <row r="3418" customFormat="false" ht="15" hidden="false" customHeight="true" outlineLevel="0" collapsed="false">
      <c r="A3418" s="1" t="n">
        <v>3</v>
      </c>
      <c r="B3418" s="18" t="n">
        <v>46203</v>
      </c>
      <c r="C3418" s="1" t="n">
        <v>2</v>
      </c>
      <c r="D3418" s="1" t="s">
        <v>3220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3266</v>
      </c>
      <c r="N3418" s="1" t="n">
        <v>10</v>
      </c>
      <c r="O3418" s="1" t="n">
        <v>50</v>
      </c>
      <c r="P3418" s="0" t="s">
        <v>3222</v>
      </c>
    </row>
    <row r="3419" customFormat="false" ht="15" hidden="false" customHeight="true" outlineLevel="0" collapsed="false">
      <c r="A3419" s="1" t="n">
        <v>3</v>
      </c>
      <c r="B3419" s="18" t="n">
        <v>46203</v>
      </c>
      <c r="C3419" s="1" t="n">
        <v>2</v>
      </c>
      <c r="D3419" s="1" t="s">
        <v>3220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3267</v>
      </c>
      <c r="N3419" s="1" t="n">
        <v>15</v>
      </c>
      <c r="O3419" s="1" t="n">
        <v>480</v>
      </c>
      <c r="P3419" s="0" t="s">
        <v>3222</v>
      </c>
    </row>
    <row r="3420" customFormat="false" ht="15" hidden="false" customHeight="true" outlineLevel="0" collapsed="false">
      <c r="A3420" s="1" t="n">
        <v>3</v>
      </c>
      <c r="B3420" s="18" t="n">
        <v>46203</v>
      </c>
      <c r="C3420" s="1" t="n">
        <v>2</v>
      </c>
      <c r="D3420" s="1" t="s">
        <v>3220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3268</v>
      </c>
      <c r="N3420" s="1" t="n">
        <v>10</v>
      </c>
      <c r="O3420" s="1" t="n">
        <v>140</v>
      </c>
      <c r="P3420" s="0" t="s">
        <v>3222</v>
      </c>
    </row>
    <row r="3421" customFormat="false" ht="15" hidden="false" customHeight="true" outlineLevel="0" collapsed="false">
      <c r="A3421" s="1" t="n">
        <v>3</v>
      </c>
      <c r="B3421" s="18" t="n">
        <v>46203</v>
      </c>
      <c r="C3421" s="1" t="n">
        <v>2</v>
      </c>
      <c r="D3421" s="1" t="s">
        <v>3220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3413</v>
      </c>
      <c r="N3421" s="1" t="n">
        <v>2</v>
      </c>
      <c r="O3421" s="1" t="n">
        <v>18</v>
      </c>
      <c r="P3421" s="0" t="s">
        <v>3222</v>
      </c>
    </row>
    <row r="3422" customFormat="false" ht="15" hidden="false" customHeight="true" outlineLevel="0" collapsed="false">
      <c r="A3422" s="1" t="n">
        <v>3</v>
      </c>
      <c r="B3422" s="18" t="n">
        <v>46203</v>
      </c>
      <c r="C3422" s="1" t="n">
        <v>2</v>
      </c>
      <c r="D3422" s="1" t="s">
        <v>3220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3414</v>
      </c>
      <c r="N3422" s="1" t="n">
        <v>10.5</v>
      </c>
      <c r="O3422" s="1" t="n">
        <v>94.5</v>
      </c>
      <c r="P3422" s="0" t="s">
        <v>3222</v>
      </c>
    </row>
    <row r="3423" customFormat="false" ht="15" hidden="false" customHeight="true" outlineLevel="0" collapsed="false">
      <c r="A3423" s="1" t="n">
        <v>3</v>
      </c>
      <c r="B3423" s="18" t="n">
        <v>46203</v>
      </c>
      <c r="C3423" s="1" t="n">
        <v>2</v>
      </c>
      <c r="D3423" s="1" t="s">
        <v>3220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3415</v>
      </c>
      <c r="N3423" s="1" t="n">
        <v>40</v>
      </c>
      <c r="O3423" s="1" t="n">
        <v>360</v>
      </c>
      <c r="P3423" s="0" t="s">
        <v>3222</v>
      </c>
    </row>
    <row r="3424" customFormat="false" ht="15" hidden="false" customHeight="true" outlineLevel="0" collapsed="false">
      <c r="A3424" s="1" t="n">
        <v>3</v>
      </c>
      <c r="B3424" s="18" t="n">
        <v>46203</v>
      </c>
      <c r="C3424" s="1" t="n">
        <v>2</v>
      </c>
      <c r="D3424" s="1" t="s">
        <v>3220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4668</v>
      </c>
      <c r="N3424" s="1" t="n">
        <v>5.7</v>
      </c>
      <c r="O3424" s="1" t="n">
        <v>51</v>
      </c>
      <c r="P3424" s="0" t="s">
        <v>3222</v>
      </c>
    </row>
    <row r="3425" customFormat="false" ht="15" hidden="false" customHeight="true" outlineLevel="0" collapsed="false">
      <c r="A3425" s="1" t="n">
        <v>3</v>
      </c>
      <c r="B3425" s="18" t="n">
        <v>46203</v>
      </c>
      <c r="C3425" s="1" t="n">
        <v>2</v>
      </c>
      <c r="D3425" s="1" t="s">
        <v>3220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3269</v>
      </c>
      <c r="N3425" s="1" t="n">
        <v>10</v>
      </c>
      <c r="O3425" s="1" t="n">
        <v>70</v>
      </c>
      <c r="P3425" s="0" t="s">
        <v>3222</v>
      </c>
    </row>
    <row r="3426" customFormat="false" ht="15" hidden="false" customHeight="true" outlineLevel="0" collapsed="false">
      <c r="A3426" s="1" t="n">
        <v>3</v>
      </c>
      <c r="B3426" s="18" t="n">
        <v>46203</v>
      </c>
      <c r="C3426" s="1" t="n">
        <v>2</v>
      </c>
      <c r="D3426" s="1" t="s">
        <v>3220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4043</v>
      </c>
      <c r="N3426" s="1" t="n">
        <v>45</v>
      </c>
      <c r="O3426" s="1" t="n">
        <v>120</v>
      </c>
      <c r="P3426" s="0" t="s">
        <v>3222</v>
      </c>
    </row>
    <row r="3427" customFormat="false" ht="15" hidden="false" customHeight="true" outlineLevel="0" collapsed="false">
      <c r="A3427" s="1" t="n">
        <v>3</v>
      </c>
      <c r="B3427" s="18" t="n">
        <v>46203</v>
      </c>
      <c r="C3427" s="1" t="n">
        <v>2</v>
      </c>
      <c r="D3427" s="1" t="s">
        <v>3220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3270</v>
      </c>
      <c r="N3427" s="1" t="n">
        <v>10</v>
      </c>
      <c r="O3427" s="1" t="n">
        <v>50</v>
      </c>
      <c r="P3427" s="0" t="s">
        <v>3222</v>
      </c>
    </row>
    <row r="3428" customFormat="false" ht="15" hidden="false" customHeight="true" outlineLevel="0" collapsed="false">
      <c r="A3428" s="1" t="n">
        <v>3</v>
      </c>
      <c r="B3428" s="18" t="n">
        <v>46203</v>
      </c>
      <c r="C3428" s="1" t="n">
        <v>2</v>
      </c>
      <c r="D3428" s="1" t="s">
        <v>3220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3615</v>
      </c>
      <c r="N3428" s="1" t="n">
        <v>4.6</v>
      </c>
      <c r="O3428" s="1" t="n">
        <v>55</v>
      </c>
      <c r="P3428" s="0" t="s">
        <v>3222</v>
      </c>
    </row>
    <row r="3429" customFormat="false" ht="15" hidden="false" customHeight="true" outlineLevel="0" collapsed="false">
      <c r="A3429" s="1" t="n">
        <v>3</v>
      </c>
      <c r="B3429" s="18" t="n">
        <v>46203</v>
      </c>
      <c r="C3429" s="1" t="n">
        <v>2</v>
      </c>
      <c r="D3429" s="1" t="s">
        <v>3220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3416</v>
      </c>
      <c r="N3429" s="1" t="n">
        <v>6</v>
      </c>
      <c r="O3429" s="1" t="n">
        <v>78</v>
      </c>
      <c r="P3429" s="0" t="s">
        <v>3222</v>
      </c>
    </row>
    <row r="3430" customFormat="false" ht="15" hidden="false" customHeight="true" outlineLevel="0" collapsed="false">
      <c r="A3430" s="1" t="n">
        <v>3</v>
      </c>
      <c r="B3430" s="18" t="n">
        <v>46203</v>
      </c>
      <c r="C3430" s="1" t="n">
        <v>2</v>
      </c>
      <c r="D3430" s="1" t="s">
        <v>3220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3417</v>
      </c>
      <c r="N3430" s="1" t="n">
        <v>10</v>
      </c>
      <c r="O3430" s="1" t="n">
        <v>60</v>
      </c>
      <c r="P3430" s="0" t="s">
        <v>3222</v>
      </c>
    </row>
    <row r="3431" customFormat="false" ht="15" hidden="false" customHeight="true" outlineLevel="0" collapsed="false">
      <c r="A3431" s="1" t="n">
        <v>3</v>
      </c>
      <c r="B3431" s="18" t="n">
        <v>46203</v>
      </c>
      <c r="C3431" s="1" t="n">
        <v>2</v>
      </c>
      <c r="D3431" s="1" t="s">
        <v>3220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3225</v>
      </c>
      <c r="N3431" s="1" t="n">
        <v>20</v>
      </c>
      <c r="O3431" s="1" t="n">
        <v>120</v>
      </c>
      <c r="P3431" s="0" t="s">
        <v>3222</v>
      </c>
    </row>
    <row r="3432" customFormat="false" ht="15" hidden="false" customHeight="true" outlineLevel="0" collapsed="false">
      <c r="A3432" s="1" t="n">
        <v>3</v>
      </c>
      <c r="B3432" s="18" t="n">
        <v>46203</v>
      </c>
      <c r="C3432" s="1" t="n">
        <v>6</v>
      </c>
      <c r="D3432" s="1" t="s">
        <v>3227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3272</v>
      </c>
      <c r="N3432" s="1" t="n">
        <v>40</v>
      </c>
      <c r="O3432" s="1" t="n">
        <v>250</v>
      </c>
      <c r="P3432" s="0" t="s">
        <v>3222</v>
      </c>
    </row>
    <row r="3433" customFormat="false" ht="15" hidden="false" customHeight="true" outlineLevel="0" collapsed="false">
      <c r="A3433" s="1" t="n">
        <v>3</v>
      </c>
      <c r="B3433" s="18" t="n">
        <v>46203</v>
      </c>
      <c r="C3433" s="1" t="n">
        <v>6</v>
      </c>
      <c r="D3433" s="1" t="s">
        <v>3227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3224</v>
      </c>
      <c r="N3433" s="1" t="n">
        <v>30</v>
      </c>
      <c r="O3433" s="1" t="n">
        <v>60</v>
      </c>
      <c r="P3433" s="0" t="s">
        <v>3222</v>
      </c>
    </row>
    <row r="3434" customFormat="false" ht="15" hidden="false" customHeight="true" outlineLevel="0" collapsed="false">
      <c r="A3434" s="1" t="n">
        <v>3</v>
      </c>
      <c r="B3434" s="18" t="n">
        <v>46203</v>
      </c>
      <c r="C3434" s="1" t="n">
        <v>6</v>
      </c>
      <c r="D3434" s="1" t="s">
        <v>3227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3258</v>
      </c>
      <c r="N3434" s="1" t="n">
        <v>8.2</v>
      </c>
      <c r="O3434" s="1" t="n">
        <v>98</v>
      </c>
      <c r="P3434" s="0" t="s">
        <v>3222</v>
      </c>
    </row>
    <row r="3435" customFormat="false" ht="15" hidden="false" customHeight="true" outlineLevel="0" collapsed="false">
      <c r="A3435" s="1" t="n">
        <v>3</v>
      </c>
      <c r="B3435" s="18" t="n">
        <v>46203</v>
      </c>
      <c r="C3435" s="1" t="n">
        <v>6</v>
      </c>
      <c r="D3435" s="1" t="s">
        <v>3227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3259</v>
      </c>
      <c r="N3435" s="1" t="n">
        <v>5</v>
      </c>
      <c r="O3435" s="1" t="n">
        <v>35</v>
      </c>
      <c r="P3435" s="0" t="s">
        <v>3222</v>
      </c>
    </row>
    <row r="3436" customFormat="false" ht="15" hidden="false" customHeight="true" outlineLevel="0" collapsed="false">
      <c r="A3436" s="1" t="n">
        <v>3</v>
      </c>
      <c r="B3436" s="18" t="n">
        <v>46203</v>
      </c>
      <c r="C3436" s="1" t="n">
        <v>6</v>
      </c>
      <c r="D3436" s="1" t="s">
        <v>3227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3260</v>
      </c>
      <c r="N3436" s="1" t="n">
        <v>48</v>
      </c>
      <c r="O3436" s="1" t="n">
        <v>360</v>
      </c>
      <c r="P3436" s="0" t="s">
        <v>3222</v>
      </c>
    </row>
    <row r="3437" customFormat="false" ht="15" hidden="false" customHeight="true" outlineLevel="0" collapsed="false">
      <c r="A3437" s="1" t="n">
        <v>3</v>
      </c>
      <c r="B3437" s="18" t="n">
        <v>46203</v>
      </c>
      <c r="C3437" s="1" t="n">
        <v>6</v>
      </c>
      <c r="D3437" s="1" t="s">
        <v>3227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3261</v>
      </c>
      <c r="N3437" s="1" t="n">
        <v>3</v>
      </c>
      <c r="O3437" s="1" t="n">
        <v>36</v>
      </c>
      <c r="P3437" s="0" t="s">
        <v>3222</v>
      </c>
    </row>
    <row r="3438" customFormat="false" ht="15" hidden="false" customHeight="true" outlineLevel="0" collapsed="false">
      <c r="A3438" s="1" t="n">
        <v>3</v>
      </c>
      <c r="B3438" s="18" t="n">
        <v>46203</v>
      </c>
      <c r="C3438" s="1" t="n">
        <v>6</v>
      </c>
      <c r="D3438" s="1" t="s">
        <v>3227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3262</v>
      </c>
      <c r="N3438" s="1" t="n">
        <v>40</v>
      </c>
      <c r="O3438" s="1" t="n">
        <v>260</v>
      </c>
      <c r="P3438" s="0" t="s">
        <v>3222</v>
      </c>
    </row>
    <row r="3439" customFormat="false" ht="15" hidden="false" customHeight="true" outlineLevel="0" collapsed="false">
      <c r="A3439" s="1" t="n">
        <v>3</v>
      </c>
      <c r="B3439" s="18" t="n">
        <v>46203</v>
      </c>
      <c r="C3439" s="1" t="n">
        <v>6</v>
      </c>
      <c r="D3439" s="1" t="s">
        <v>3227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3411</v>
      </c>
      <c r="N3439" s="1" t="n">
        <v>10</v>
      </c>
      <c r="O3439" s="1" t="n">
        <v>110</v>
      </c>
      <c r="P3439" s="0" t="s">
        <v>3222</v>
      </c>
    </row>
    <row r="3440" customFormat="false" ht="15" hidden="false" customHeight="true" outlineLevel="0" collapsed="false">
      <c r="A3440" s="1" t="n">
        <v>3</v>
      </c>
      <c r="B3440" s="18" t="n">
        <v>46203</v>
      </c>
      <c r="C3440" s="1" t="n">
        <v>6</v>
      </c>
      <c r="D3440" s="1" t="s">
        <v>3227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3412</v>
      </c>
      <c r="N3440" s="1" t="n">
        <v>15</v>
      </c>
      <c r="O3440" s="1" t="n">
        <v>105</v>
      </c>
      <c r="P3440" s="0" t="s">
        <v>3222</v>
      </c>
    </row>
    <row r="3441" customFormat="false" ht="15" hidden="false" customHeight="true" outlineLevel="0" collapsed="false">
      <c r="A3441" s="1" t="n">
        <v>3</v>
      </c>
      <c r="B3441" s="18" t="n">
        <v>46203</v>
      </c>
      <c r="C3441" s="1" t="n">
        <v>6</v>
      </c>
      <c r="D3441" s="1" t="s">
        <v>3227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3265</v>
      </c>
      <c r="N3441" s="1" t="n">
        <v>4</v>
      </c>
      <c r="O3441" s="1" t="n">
        <v>36</v>
      </c>
      <c r="P3441" s="0" t="s">
        <v>3222</v>
      </c>
    </row>
    <row r="3442" customFormat="false" ht="15" hidden="false" customHeight="true" outlineLevel="0" collapsed="false">
      <c r="A3442" s="1" t="n">
        <v>3</v>
      </c>
      <c r="B3442" s="18" t="n">
        <v>46203</v>
      </c>
      <c r="C3442" s="1" t="n">
        <v>6</v>
      </c>
      <c r="D3442" s="1" t="s">
        <v>3227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3266</v>
      </c>
      <c r="N3442" s="1" t="n">
        <v>10</v>
      </c>
      <c r="O3442" s="1" t="n">
        <v>50</v>
      </c>
      <c r="P3442" s="0" t="s">
        <v>3222</v>
      </c>
    </row>
    <row r="3443" customFormat="false" ht="15" hidden="false" customHeight="true" outlineLevel="0" collapsed="false">
      <c r="A3443" s="1" t="n">
        <v>3</v>
      </c>
      <c r="B3443" s="18" t="n">
        <v>46203</v>
      </c>
      <c r="C3443" s="1" t="n">
        <v>6</v>
      </c>
      <c r="D3443" s="1" t="s">
        <v>3227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3267</v>
      </c>
      <c r="N3443" s="1" t="n">
        <v>15</v>
      </c>
      <c r="O3443" s="1" t="n">
        <v>480</v>
      </c>
      <c r="P3443" s="0" t="s">
        <v>3222</v>
      </c>
    </row>
    <row r="3444" customFormat="false" ht="15" hidden="false" customHeight="true" outlineLevel="0" collapsed="false">
      <c r="A3444" s="1" t="n">
        <v>3</v>
      </c>
      <c r="B3444" s="18" t="n">
        <v>46203</v>
      </c>
      <c r="C3444" s="1" t="n">
        <v>6</v>
      </c>
      <c r="D3444" s="1" t="s">
        <v>3227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3268</v>
      </c>
      <c r="N3444" s="1" t="n">
        <v>10</v>
      </c>
      <c r="O3444" s="1" t="n">
        <v>140</v>
      </c>
      <c r="P3444" s="0" t="s">
        <v>3222</v>
      </c>
    </row>
    <row r="3445" customFormat="false" ht="15" hidden="false" customHeight="true" outlineLevel="0" collapsed="false">
      <c r="A3445" s="1" t="n">
        <v>3</v>
      </c>
      <c r="B3445" s="18" t="n">
        <v>46203</v>
      </c>
      <c r="C3445" s="1" t="n">
        <v>6</v>
      </c>
      <c r="D3445" s="1" t="s">
        <v>3227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3413</v>
      </c>
      <c r="N3445" s="1" t="n">
        <v>2</v>
      </c>
      <c r="O3445" s="1" t="n">
        <v>18</v>
      </c>
      <c r="P3445" s="0" t="s">
        <v>3222</v>
      </c>
    </row>
    <row r="3446" customFormat="false" ht="15" hidden="false" customHeight="true" outlineLevel="0" collapsed="false">
      <c r="A3446" s="1" t="n">
        <v>3</v>
      </c>
      <c r="B3446" s="18" t="n">
        <v>46203</v>
      </c>
      <c r="C3446" s="1" t="n">
        <v>6</v>
      </c>
      <c r="D3446" s="1" t="s">
        <v>3227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3414</v>
      </c>
      <c r="N3446" s="1" t="n">
        <v>10.5</v>
      </c>
      <c r="O3446" s="1" t="n">
        <v>94.5</v>
      </c>
      <c r="P3446" s="0" t="s">
        <v>3222</v>
      </c>
    </row>
    <row r="3447" customFormat="false" ht="15" hidden="false" customHeight="true" outlineLevel="0" collapsed="false">
      <c r="A3447" s="1" t="n">
        <v>3</v>
      </c>
      <c r="B3447" s="18" t="n">
        <v>46203</v>
      </c>
      <c r="C3447" s="1" t="n">
        <v>6</v>
      </c>
      <c r="D3447" s="1" t="s">
        <v>3227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3415</v>
      </c>
      <c r="N3447" s="1" t="n">
        <v>40</v>
      </c>
      <c r="O3447" s="1" t="n">
        <v>360</v>
      </c>
      <c r="P3447" s="0" t="s">
        <v>3222</v>
      </c>
    </row>
    <row r="3448" customFormat="false" ht="15" hidden="false" customHeight="true" outlineLevel="0" collapsed="false">
      <c r="A3448" s="1" t="n">
        <v>3</v>
      </c>
      <c r="B3448" s="18" t="n">
        <v>46203</v>
      </c>
      <c r="C3448" s="1" t="n">
        <v>6</v>
      </c>
      <c r="D3448" s="1" t="s">
        <v>3227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4668</v>
      </c>
      <c r="N3448" s="1" t="n">
        <v>5.7</v>
      </c>
      <c r="O3448" s="1" t="n">
        <v>51</v>
      </c>
      <c r="P3448" s="0" t="s">
        <v>3222</v>
      </c>
    </row>
    <row r="3449" customFormat="false" ht="15" hidden="false" customHeight="true" outlineLevel="0" collapsed="false">
      <c r="A3449" s="1" t="n">
        <v>3</v>
      </c>
      <c r="B3449" s="18" t="n">
        <v>46203</v>
      </c>
      <c r="C3449" s="1" t="n">
        <v>6</v>
      </c>
      <c r="D3449" s="1" t="s">
        <v>3227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3269</v>
      </c>
      <c r="N3449" s="1" t="n">
        <v>10</v>
      </c>
      <c r="O3449" s="1" t="n">
        <v>70</v>
      </c>
      <c r="P3449" s="0" t="s">
        <v>3222</v>
      </c>
    </row>
    <row r="3450" customFormat="false" ht="15" hidden="false" customHeight="true" outlineLevel="0" collapsed="false">
      <c r="A3450" s="1" t="n">
        <v>3</v>
      </c>
      <c r="B3450" s="18" t="n">
        <v>46203</v>
      </c>
      <c r="C3450" s="1" t="n">
        <v>6</v>
      </c>
      <c r="D3450" s="1" t="s">
        <v>3227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4043</v>
      </c>
      <c r="N3450" s="1" t="n">
        <v>45</v>
      </c>
      <c r="O3450" s="1" t="n">
        <v>120</v>
      </c>
      <c r="P3450" s="0" t="s">
        <v>3222</v>
      </c>
    </row>
    <row r="3451" customFormat="false" ht="15" hidden="false" customHeight="true" outlineLevel="0" collapsed="false">
      <c r="A3451" s="1" t="n">
        <v>3</v>
      </c>
      <c r="B3451" s="18" t="n">
        <v>46203</v>
      </c>
      <c r="C3451" s="1" t="n">
        <v>6</v>
      </c>
      <c r="D3451" s="1" t="s">
        <v>3227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3270</v>
      </c>
      <c r="N3451" s="1" t="n">
        <v>10</v>
      </c>
      <c r="O3451" s="1" t="n">
        <v>50</v>
      </c>
      <c r="P3451" s="0" t="s">
        <v>3222</v>
      </c>
    </row>
    <row r="3452" customFormat="false" ht="15" hidden="false" customHeight="true" outlineLevel="0" collapsed="false">
      <c r="A3452" s="1" t="n">
        <v>3</v>
      </c>
      <c r="B3452" s="18" t="n">
        <v>46203</v>
      </c>
      <c r="C3452" s="1" t="n">
        <v>6</v>
      </c>
      <c r="D3452" s="1" t="s">
        <v>3227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3615</v>
      </c>
      <c r="N3452" s="1" t="n">
        <v>4.6</v>
      </c>
      <c r="O3452" s="1" t="n">
        <v>55</v>
      </c>
      <c r="P3452" s="0" t="s">
        <v>3222</v>
      </c>
    </row>
    <row r="3453" customFormat="false" ht="15" hidden="false" customHeight="true" outlineLevel="0" collapsed="false">
      <c r="A3453" s="1" t="n">
        <v>3</v>
      </c>
      <c r="B3453" s="18" t="n">
        <v>46203</v>
      </c>
      <c r="C3453" s="1" t="n">
        <v>6</v>
      </c>
      <c r="D3453" s="1" t="s">
        <v>3227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3416</v>
      </c>
      <c r="N3453" s="1" t="n">
        <v>6</v>
      </c>
      <c r="O3453" s="1" t="n">
        <v>78</v>
      </c>
      <c r="P3453" s="0" t="s">
        <v>3222</v>
      </c>
    </row>
    <row r="3454" customFormat="false" ht="15" hidden="false" customHeight="true" outlineLevel="0" collapsed="false">
      <c r="A3454" s="1" t="n">
        <v>3</v>
      </c>
      <c r="B3454" s="18" t="n">
        <v>46203</v>
      </c>
      <c r="C3454" s="1" t="n">
        <v>6</v>
      </c>
      <c r="D3454" s="1" t="s">
        <v>3227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3417</v>
      </c>
      <c r="N3454" s="1" t="n">
        <v>10</v>
      </c>
      <c r="O3454" s="1" t="n">
        <v>60</v>
      </c>
      <c r="P3454" s="0" t="s">
        <v>3222</v>
      </c>
    </row>
    <row r="3455" customFormat="false" ht="15" hidden="false" customHeight="true" outlineLevel="0" collapsed="false">
      <c r="A3455" s="1" t="n">
        <v>3</v>
      </c>
      <c r="B3455" s="18" t="n">
        <v>46203</v>
      </c>
      <c r="C3455" s="1" t="n">
        <v>6</v>
      </c>
      <c r="D3455" s="1" t="s">
        <v>3227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3225</v>
      </c>
      <c r="N3455" s="1" t="n">
        <v>20</v>
      </c>
      <c r="O3455" s="1" t="n">
        <v>120</v>
      </c>
      <c r="P3455" s="0" t="s">
        <v>3222</v>
      </c>
    </row>
    <row r="3456" customFormat="false" ht="15" hidden="false" customHeight="true" outlineLevel="0" collapsed="false">
      <c r="A3456" s="1" t="n">
        <v>3</v>
      </c>
      <c r="B3456" s="18" t="n">
        <v>46203</v>
      </c>
      <c r="C3456" s="1" t="n">
        <v>11</v>
      </c>
      <c r="D3456" s="1" t="s">
        <v>3228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4737</v>
      </c>
      <c r="N3456" s="1" t="n">
        <v>70.7</v>
      </c>
      <c r="O3456" s="1" t="n">
        <v>1307.95</v>
      </c>
      <c r="P3456" s="0" t="s">
        <v>3222</v>
      </c>
    </row>
    <row r="3457" customFormat="false" ht="15" hidden="false" customHeight="true" outlineLevel="0" collapsed="false">
      <c r="A3457" s="1" t="n">
        <v>3</v>
      </c>
      <c r="B3457" s="18" t="n">
        <v>46203</v>
      </c>
      <c r="C3457" s="1" t="n">
        <v>11</v>
      </c>
      <c r="D3457" s="1" t="s">
        <v>3228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3298</v>
      </c>
      <c r="N3457" s="1" t="n">
        <v>69.5</v>
      </c>
      <c r="O3457" s="1" t="n">
        <v>2224</v>
      </c>
      <c r="P3457" s="0" t="s">
        <v>3222</v>
      </c>
    </row>
    <row r="3458" customFormat="false" ht="15" hidden="false" customHeight="true" outlineLevel="0" collapsed="false">
      <c r="A3458" s="1" t="n">
        <v>3</v>
      </c>
      <c r="B3458" s="18" t="n">
        <v>46203</v>
      </c>
      <c r="C3458" s="1" t="n">
        <v>11</v>
      </c>
      <c r="D3458" s="1" t="s">
        <v>3228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4738</v>
      </c>
      <c r="N3458" s="1" t="n">
        <v>30.3</v>
      </c>
      <c r="O3458" s="1" t="n">
        <v>422.22</v>
      </c>
      <c r="P3458" s="0" t="s">
        <v>3222</v>
      </c>
    </row>
    <row r="3459" customFormat="false" ht="15" hidden="false" customHeight="true" outlineLevel="0" collapsed="false">
      <c r="A3459" s="1" t="n">
        <v>3</v>
      </c>
      <c r="B3459" s="18" t="n">
        <v>46203</v>
      </c>
      <c r="C3459" s="1" t="n">
        <v>11</v>
      </c>
      <c r="D3459" s="1" t="s">
        <v>3228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4739</v>
      </c>
      <c r="N3459" s="1" t="n">
        <v>40.4</v>
      </c>
      <c r="O3459" s="1" t="n">
        <v>562.96</v>
      </c>
      <c r="P3459" s="0" t="s">
        <v>3222</v>
      </c>
    </row>
    <row r="3460" customFormat="false" ht="15" hidden="false" customHeight="true" outlineLevel="0" collapsed="false">
      <c r="A3460" s="1" t="n">
        <v>3</v>
      </c>
      <c r="B3460" s="18" t="n">
        <v>46203</v>
      </c>
      <c r="C3460" s="1" t="n">
        <v>11</v>
      </c>
      <c r="D3460" s="1" t="s">
        <v>3228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4740</v>
      </c>
      <c r="N3460" s="1" t="n">
        <v>75</v>
      </c>
      <c r="O3460" s="1" t="n">
        <v>703.7</v>
      </c>
      <c r="P3460" s="0" t="s">
        <v>3222</v>
      </c>
    </row>
    <row r="3461" customFormat="false" ht="15" hidden="false" customHeight="true" outlineLevel="0" collapsed="false">
      <c r="A3461" s="1" t="n">
        <v>3</v>
      </c>
      <c r="B3461" s="18" t="n">
        <v>46203</v>
      </c>
      <c r="C3461" s="1" t="n">
        <v>11</v>
      </c>
      <c r="D3461" s="1" t="s">
        <v>3228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4741</v>
      </c>
      <c r="N3461" s="1" t="n">
        <v>15</v>
      </c>
      <c r="O3461" s="1" t="n">
        <v>133.32</v>
      </c>
      <c r="P3461" s="0" t="s">
        <v>3222</v>
      </c>
    </row>
    <row r="3462" customFormat="false" ht="15" hidden="false" customHeight="true" outlineLevel="0" collapsed="false">
      <c r="A3462" s="1" t="n">
        <v>3</v>
      </c>
      <c r="B3462" s="18" t="n">
        <v>46203</v>
      </c>
      <c r="C3462" s="1" t="n">
        <v>11</v>
      </c>
      <c r="D3462" s="1" t="s">
        <v>3228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4742</v>
      </c>
      <c r="N3462" s="1" t="n">
        <v>60</v>
      </c>
      <c r="O3462" s="1" t="n">
        <v>533.28</v>
      </c>
      <c r="P3462" s="0" t="s">
        <v>3222</v>
      </c>
    </row>
    <row r="3463" customFormat="false" ht="15" hidden="false" customHeight="true" outlineLevel="0" collapsed="false">
      <c r="A3463" s="1" t="n">
        <v>3</v>
      </c>
      <c r="B3463" s="18" t="n">
        <v>46203</v>
      </c>
      <c r="C3463" s="1" t="n">
        <v>11</v>
      </c>
      <c r="D3463" s="1" t="s">
        <v>3228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4743</v>
      </c>
      <c r="N3463" s="1" t="n">
        <v>30.3</v>
      </c>
      <c r="O3463" s="1" t="n">
        <v>422.22</v>
      </c>
      <c r="P3463" s="0" t="s">
        <v>3222</v>
      </c>
    </row>
    <row r="3464" customFormat="false" ht="15" hidden="false" customHeight="true" outlineLevel="0" collapsed="false">
      <c r="A3464" s="1" t="n">
        <v>3</v>
      </c>
      <c r="B3464" s="18" t="n">
        <v>46203</v>
      </c>
      <c r="C3464" s="1" t="n">
        <v>11</v>
      </c>
      <c r="D3464" s="1" t="s">
        <v>3228</v>
      </c>
      <c r="E3464" s="1" t="n">
        <v>1955</v>
      </c>
      <c r="F3464" s="1" t="s">
        <v>3094</v>
      </c>
      <c r="I3464" s="1" t="n">
        <v>47141</v>
      </c>
      <c r="J3464" s="1" t="n">
        <v>45154</v>
      </c>
      <c r="K3464" s="1" t="n">
        <v>2246390</v>
      </c>
      <c r="L3464" s="1" t="s">
        <v>4444</v>
      </c>
      <c r="N3464" s="1" t="n">
        <v>130</v>
      </c>
      <c r="O3464" s="1" t="n">
        <v>127.6</v>
      </c>
      <c r="P3464" s="0" t="s">
        <v>3222</v>
      </c>
    </row>
    <row r="3465" customFormat="false" ht="15" hidden="false" customHeight="true" outlineLevel="0" collapsed="false">
      <c r="A3465" s="1" t="n">
        <v>3</v>
      </c>
      <c r="B3465" s="18" t="n">
        <v>46203</v>
      </c>
      <c r="C3465" s="1" t="n">
        <v>11</v>
      </c>
      <c r="D3465" s="1" t="s">
        <v>3228</v>
      </c>
      <c r="E3465" s="1" t="n">
        <v>1955</v>
      </c>
      <c r="F3465" s="1" t="s">
        <v>3094</v>
      </c>
      <c r="I3465" s="1" t="n">
        <v>47141</v>
      </c>
      <c r="J3465" s="1" t="n">
        <v>45155</v>
      </c>
      <c r="K3465" s="1" t="n">
        <v>2246406</v>
      </c>
      <c r="L3465" s="1" t="s">
        <v>4445</v>
      </c>
      <c r="N3465" s="1" t="n">
        <v>125</v>
      </c>
      <c r="O3465" s="1" t="n">
        <v>123.13</v>
      </c>
      <c r="P3465" s="0" t="s">
        <v>3222</v>
      </c>
    </row>
    <row r="3466" customFormat="false" ht="15" hidden="false" customHeight="true" outlineLevel="0" collapsed="false">
      <c r="A3466" s="1" t="n">
        <v>3</v>
      </c>
      <c r="B3466" s="18" t="n">
        <v>46203</v>
      </c>
      <c r="C3466" s="1" t="n">
        <v>11</v>
      </c>
      <c r="D3466" s="1" t="s">
        <v>3228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3298</v>
      </c>
      <c r="N3466" s="1" t="n">
        <v>148.2</v>
      </c>
      <c r="O3466" s="1" t="n">
        <v>4742.4</v>
      </c>
      <c r="P3466" s="0" t="s">
        <v>3222</v>
      </c>
    </row>
    <row r="3467" customFormat="false" ht="15" hidden="false" customHeight="true" outlineLevel="0" collapsed="false">
      <c r="A3467" s="1" t="n">
        <v>3</v>
      </c>
      <c r="B3467" s="18" t="n">
        <v>46203</v>
      </c>
      <c r="C3467" s="1" t="n">
        <v>11</v>
      </c>
      <c r="D3467" s="1" t="s">
        <v>3228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4744</v>
      </c>
      <c r="N3467" s="1" t="n">
        <v>10</v>
      </c>
      <c r="O3467" s="1" t="n">
        <v>44.3</v>
      </c>
      <c r="P3467" s="0" t="s">
        <v>3222</v>
      </c>
    </row>
    <row r="3468" customFormat="false" ht="15" hidden="false" customHeight="true" outlineLevel="0" collapsed="false">
      <c r="A3468" s="1" t="n">
        <v>3</v>
      </c>
      <c r="B3468" s="18" t="n">
        <v>46203</v>
      </c>
      <c r="C3468" s="1" t="n">
        <v>11</v>
      </c>
      <c r="D3468" s="1" t="s">
        <v>3228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4745</v>
      </c>
      <c r="N3468" s="1" t="n">
        <v>36</v>
      </c>
      <c r="O3468" s="1" t="n">
        <v>820.8</v>
      </c>
      <c r="P3468" s="0" t="s">
        <v>3222</v>
      </c>
    </row>
    <row r="3469" customFormat="false" ht="15" hidden="false" customHeight="true" outlineLevel="0" collapsed="false">
      <c r="A3469" s="1" t="n">
        <v>3</v>
      </c>
      <c r="B3469" s="18" t="n">
        <v>46203</v>
      </c>
      <c r="C3469" s="1" t="n">
        <v>11</v>
      </c>
      <c r="D3469" s="1" t="s">
        <v>3228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4746</v>
      </c>
      <c r="N3469" s="1" t="n">
        <v>6</v>
      </c>
      <c r="O3469" s="1" t="n">
        <v>19.74</v>
      </c>
      <c r="P3469" s="0" t="s">
        <v>3222</v>
      </c>
    </row>
    <row r="3470" customFormat="false" ht="15" hidden="false" customHeight="true" outlineLevel="0" collapsed="false">
      <c r="A3470" s="1" t="n">
        <v>3</v>
      </c>
      <c r="B3470" s="18" t="n">
        <v>46203</v>
      </c>
      <c r="C3470" s="1" t="n">
        <v>11</v>
      </c>
      <c r="D3470" s="1" t="s">
        <v>3228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4747</v>
      </c>
      <c r="N3470" s="1" t="n">
        <v>6</v>
      </c>
      <c r="O3470" s="1" t="n">
        <v>19.74</v>
      </c>
      <c r="P3470" s="0" t="s">
        <v>3222</v>
      </c>
    </row>
    <row r="3471" customFormat="false" ht="15" hidden="false" customHeight="true" outlineLevel="0" collapsed="false">
      <c r="A3471" s="1" t="n">
        <v>3</v>
      </c>
      <c r="B3471" s="18" t="n">
        <v>46203</v>
      </c>
      <c r="C3471" s="1" t="n">
        <v>11</v>
      </c>
      <c r="D3471" s="1" t="s">
        <v>3228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4748</v>
      </c>
      <c r="N3471" s="1" t="n">
        <v>6</v>
      </c>
      <c r="O3471" s="1" t="n">
        <v>19.74</v>
      </c>
      <c r="P3471" s="0" t="s">
        <v>3222</v>
      </c>
    </row>
    <row r="3472" customFormat="false" ht="15" hidden="false" customHeight="true" outlineLevel="0" collapsed="false">
      <c r="A3472" s="1" t="n">
        <v>3</v>
      </c>
      <c r="B3472" s="18" t="n">
        <v>46203</v>
      </c>
      <c r="C3472" s="1" t="n">
        <v>11</v>
      </c>
      <c r="D3472" s="1" t="s">
        <v>3228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4749</v>
      </c>
      <c r="N3472" s="1" t="n">
        <v>6</v>
      </c>
      <c r="O3472" s="1" t="n">
        <v>19.74</v>
      </c>
      <c r="P3472" s="0" t="s">
        <v>3222</v>
      </c>
    </row>
    <row r="3473" customFormat="false" ht="15" hidden="false" customHeight="true" outlineLevel="0" collapsed="false">
      <c r="A3473" s="1" t="n">
        <v>3</v>
      </c>
      <c r="B3473" s="18" t="n">
        <v>46203</v>
      </c>
      <c r="C3473" s="1" t="n">
        <v>11</v>
      </c>
      <c r="D3473" s="1" t="s">
        <v>3228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4750</v>
      </c>
      <c r="N3473" s="1" t="n">
        <v>6</v>
      </c>
      <c r="O3473" s="1" t="n">
        <v>19.74</v>
      </c>
      <c r="P3473" s="0" t="s">
        <v>3222</v>
      </c>
    </row>
    <row r="3474" customFormat="false" ht="15" hidden="false" customHeight="true" outlineLevel="0" collapsed="false">
      <c r="A3474" s="1" t="n">
        <v>3</v>
      </c>
      <c r="B3474" s="18" t="n">
        <v>46203</v>
      </c>
      <c r="C3474" s="1" t="n">
        <v>11</v>
      </c>
      <c r="D3474" s="1" t="s">
        <v>3228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4751</v>
      </c>
      <c r="N3474" s="1" t="n">
        <v>6</v>
      </c>
      <c r="O3474" s="1" t="n">
        <v>19.74</v>
      </c>
      <c r="P3474" s="0" t="s">
        <v>3222</v>
      </c>
    </row>
    <row r="3475" customFormat="false" ht="15" hidden="false" customHeight="true" outlineLevel="0" collapsed="false">
      <c r="A3475" s="1" t="n">
        <v>3</v>
      </c>
      <c r="B3475" s="18" t="n">
        <v>46203</v>
      </c>
      <c r="C3475" s="1" t="n">
        <v>11</v>
      </c>
      <c r="D3475" s="1" t="s">
        <v>3228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4752</v>
      </c>
      <c r="N3475" s="1" t="n">
        <v>6</v>
      </c>
      <c r="O3475" s="1" t="n">
        <v>19.74</v>
      </c>
      <c r="P3475" s="0" t="s">
        <v>3222</v>
      </c>
    </row>
    <row r="3476" customFormat="false" ht="15" hidden="false" customHeight="true" outlineLevel="0" collapsed="false">
      <c r="A3476" s="1" t="n">
        <v>3</v>
      </c>
      <c r="B3476" s="18" t="n">
        <v>46203</v>
      </c>
      <c r="C3476" s="1" t="n">
        <v>11</v>
      </c>
      <c r="D3476" s="1" t="s">
        <v>3228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4753</v>
      </c>
      <c r="N3476" s="1" t="n">
        <v>6</v>
      </c>
      <c r="O3476" s="1" t="n">
        <v>19.74</v>
      </c>
      <c r="P3476" s="0" t="s">
        <v>3222</v>
      </c>
    </row>
    <row r="3477" customFormat="false" ht="15" hidden="false" customHeight="true" outlineLevel="0" collapsed="false">
      <c r="A3477" s="1" t="n">
        <v>3</v>
      </c>
      <c r="B3477" s="18" t="n">
        <v>46203</v>
      </c>
      <c r="C3477" s="1" t="n">
        <v>11</v>
      </c>
      <c r="D3477" s="1" t="s">
        <v>3228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4754</v>
      </c>
      <c r="N3477" s="1" t="n">
        <v>6</v>
      </c>
      <c r="O3477" s="1" t="n">
        <v>19.74</v>
      </c>
      <c r="P3477" s="0" t="s">
        <v>3222</v>
      </c>
    </row>
    <row r="3478" customFormat="false" ht="15" hidden="false" customHeight="true" outlineLevel="0" collapsed="false">
      <c r="A3478" s="1" t="n">
        <v>3</v>
      </c>
      <c r="B3478" s="18" t="n">
        <v>46203</v>
      </c>
      <c r="C3478" s="1" t="n">
        <v>11</v>
      </c>
      <c r="D3478" s="1" t="s">
        <v>3228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4755</v>
      </c>
      <c r="N3478" s="1" t="n">
        <v>6</v>
      </c>
      <c r="O3478" s="1" t="n">
        <v>19.74</v>
      </c>
      <c r="P3478" s="0" t="s">
        <v>3222</v>
      </c>
    </row>
    <row r="3479" customFormat="false" ht="15" hidden="false" customHeight="true" outlineLevel="0" collapsed="false">
      <c r="A3479" s="1" t="n">
        <v>3</v>
      </c>
      <c r="B3479" s="18" t="n">
        <v>46203</v>
      </c>
      <c r="C3479" s="1" t="n">
        <v>11</v>
      </c>
      <c r="D3479" s="1" t="s">
        <v>3228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4756</v>
      </c>
      <c r="N3479" s="1" t="n">
        <v>6</v>
      </c>
      <c r="O3479" s="1" t="n">
        <v>19.74</v>
      </c>
      <c r="P3479" s="0" t="s">
        <v>3222</v>
      </c>
    </row>
    <row r="3480" customFormat="false" ht="15" hidden="false" customHeight="true" outlineLevel="0" collapsed="false">
      <c r="A3480" s="1" t="n">
        <v>3</v>
      </c>
      <c r="B3480" s="18" t="n">
        <v>46203</v>
      </c>
      <c r="C3480" s="1" t="n">
        <v>11</v>
      </c>
      <c r="D3480" s="1" t="s">
        <v>3228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4757</v>
      </c>
      <c r="N3480" s="1" t="n">
        <v>6</v>
      </c>
      <c r="O3480" s="1" t="n">
        <v>19.74</v>
      </c>
      <c r="P3480" s="0" t="s">
        <v>3222</v>
      </c>
    </row>
    <row r="3481" customFormat="false" ht="15" hidden="false" customHeight="true" outlineLevel="0" collapsed="false">
      <c r="A3481" s="1" t="n">
        <v>3</v>
      </c>
      <c r="B3481" s="18" t="n">
        <v>46203</v>
      </c>
      <c r="C3481" s="1" t="n">
        <v>11</v>
      </c>
      <c r="D3481" s="1" t="s">
        <v>3228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4758</v>
      </c>
      <c r="N3481" s="1" t="n">
        <v>6</v>
      </c>
      <c r="O3481" s="1" t="n">
        <v>21.3</v>
      </c>
      <c r="P3481" s="0" t="s">
        <v>3222</v>
      </c>
    </row>
    <row r="3482" customFormat="false" ht="15" hidden="false" customHeight="true" outlineLevel="0" collapsed="false">
      <c r="A3482" s="1" t="n">
        <v>3</v>
      </c>
      <c r="B3482" s="18" t="n">
        <v>46203</v>
      </c>
      <c r="C3482" s="1" t="n">
        <v>11</v>
      </c>
      <c r="D3482" s="1" t="s">
        <v>3228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4759</v>
      </c>
      <c r="N3482" s="1" t="n">
        <v>6</v>
      </c>
      <c r="O3482" s="1" t="n">
        <v>21.3</v>
      </c>
      <c r="P3482" s="0" t="s">
        <v>3222</v>
      </c>
    </row>
    <row r="3483" customFormat="false" ht="15" hidden="false" customHeight="true" outlineLevel="0" collapsed="false">
      <c r="A3483" s="1" t="n">
        <v>3</v>
      </c>
      <c r="B3483" s="18" t="n">
        <v>46203</v>
      </c>
      <c r="C3483" s="1" t="n">
        <v>11</v>
      </c>
      <c r="D3483" s="1" t="s">
        <v>3228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4760</v>
      </c>
      <c r="N3483" s="1" t="n">
        <v>6</v>
      </c>
      <c r="O3483" s="1" t="n">
        <v>21.3</v>
      </c>
      <c r="P3483" s="0" t="s">
        <v>3222</v>
      </c>
    </row>
    <row r="3484" customFormat="false" ht="15" hidden="false" customHeight="true" outlineLevel="0" collapsed="false">
      <c r="A3484" s="1" t="n">
        <v>3</v>
      </c>
      <c r="B3484" s="18" t="n">
        <v>46203</v>
      </c>
      <c r="C3484" s="1" t="n">
        <v>11</v>
      </c>
      <c r="D3484" s="1" t="s">
        <v>3228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4761</v>
      </c>
      <c r="N3484" s="1" t="n">
        <v>6</v>
      </c>
      <c r="O3484" s="1" t="n">
        <v>21.3</v>
      </c>
      <c r="P3484" s="0" t="s">
        <v>3222</v>
      </c>
    </row>
    <row r="3485" customFormat="false" ht="15" hidden="false" customHeight="true" outlineLevel="0" collapsed="false">
      <c r="A3485" s="1" t="n">
        <v>3</v>
      </c>
      <c r="B3485" s="18" t="n">
        <v>46203</v>
      </c>
      <c r="C3485" s="1" t="n">
        <v>11</v>
      </c>
      <c r="D3485" s="1" t="s">
        <v>3228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4762</v>
      </c>
      <c r="N3485" s="1" t="n">
        <v>6</v>
      </c>
      <c r="O3485" s="1" t="n">
        <v>21.3</v>
      </c>
      <c r="P3485" s="0" t="s">
        <v>3222</v>
      </c>
    </row>
    <row r="3486" customFormat="false" ht="15" hidden="false" customHeight="true" outlineLevel="0" collapsed="false">
      <c r="A3486" s="1" t="n">
        <v>3</v>
      </c>
      <c r="B3486" s="18" t="n">
        <v>46203</v>
      </c>
      <c r="C3486" s="1" t="n">
        <v>11</v>
      </c>
      <c r="D3486" s="1" t="s">
        <v>3228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4126</v>
      </c>
      <c r="N3486" s="1" t="n">
        <v>60</v>
      </c>
      <c r="O3486" s="1" t="n">
        <v>120.98</v>
      </c>
      <c r="P3486" s="0" t="s">
        <v>3222</v>
      </c>
    </row>
    <row r="3487" customFormat="false" ht="15" hidden="false" customHeight="true" outlineLevel="0" collapsed="false">
      <c r="A3487" s="1" t="n">
        <v>3</v>
      </c>
      <c r="B3487" s="18" t="n">
        <v>46203</v>
      </c>
      <c r="C3487" s="1" t="n">
        <v>11</v>
      </c>
      <c r="D3487" s="1" t="s">
        <v>3228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4127</v>
      </c>
      <c r="N3487" s="1" t="n">
        <v>60</v>
      </c>
      <c r="O3487" s="1" t="n">
        <v>120.98</v>
      </c>
      <c r="P3487" s="0" t="s">
        <v>3222</v>
      </c>
    </row>
    <row r="3488" customFormat="false" ht="15" hidden="false" customHeight="true" outlineLevel="0" collapsed="false">
      <c r="A3488" s="1" t="n">
        <v>3</v>
      </c>
      <c r="B3488" s="18" t="n">
        <v>46203</v>
      </c>
      <c r="C3488" s="1" t="n">
        <v>11</v>
      </c>
      <c r="D3488" s="1" t="s">
        <v>3228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3230</v>
      </c>
      <c r="N3488" s="1" t="n">
        <v>48</v>
      </c>
      <c r="O3488" s="1" t="n">
        <v>410.37</v>
      </c>
      <c r="P3488" s="0" t="s">
        <v>3222</v>
      </c>
    </row>
    <row r="3489" customFormat="false" ht="15" hidden="false" customHeight="true" outlineLevel="0" collapsed="false">
      <c r="A3489" s="1" t="n">
        <v>3</v>
      </c>
      <c r="B3489" s="18" t="n">
        <v>46203</v>
      </c>
      <c r="C3489" s="1" t="n">
        <v>11</v>
      </c>
      <c r="D3489" s="1" t="s">
        <v>3228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3231</v>
      </c>
      <c r="N3489" s="1" t="n">
        <v>6</v>
      </c>
      <c r="O3489" s="1" t="n">
        <v>51.3</v>
      </c>
      <c r="P3489" s="0" t="s">
        <v>3222</v>
      </c>
    </row>
    <row r="3490" customFormat="false" ht="15" hidden="false" customHeight="true" outlineLevel="0" collapsed="false">
      <c r="A3490" s="1" t="n">
        <v>3</v>
      </c>
      <c r="B3490" s="18" t="n">
        <v>46203</v>
      </c>
      <c r="C3490" s="1" t="n">
        <v>11</v>
      </c>
      <c r="D3490" s="1" t="s">
        <v>3228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4550</v>
      </c>
      <c r="N3490" s="1" t="n">
        <v>6</v>
      </c>
      <c r="O3490" s="1" t="n">
        <v>51.3</v>
      </c>
      <c r="P3490" s="0" t="s">
        <v>3222</v>
      </c>
    </row>
    <row r="3491" customFormat="false" ht="15" hidden="false" customHeight="true" outlineLevel="0" collapsed="false">
      <c r="A3491" s="1" t="n">
        <v>3</v>
      </c>
      <c r="B3491" s="18" t="n">
        <v>46203</v>
      </c>
      <c r="C3491" s="1" t="n">
        <v>11</v>
      </c>
      <c r="D3491" s="1" t="s">
        <v>3228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3234</v>
      </c>
      <c r="N3491" s="1" t="n">
        <v>6</v>
      </c>
      <c r="O3491" s="1" t="n">
        <v>51.3</v>
      </c>
      <c r="P3491" s="0" t="s">
        <v>3222</v>
      </c>
    </row>
    <row r="3492" customFormat="false" ht="15" hidden="false" customHeight="true" outlineLevel="0" collapsed="false">
      <c r="A3492" s="1" t="n">
        <v>3</v>
      </c>
      <c r="B3492" s="18" t="n">
        <v>46203</v>
      </c>
      <c r="C3492" s="1" t="n">
        <v>11</v>
      </c>
      <c r="D3492" s="1" t="s">
        <v>3228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4129</v>
      </c>
      <c r="N3492" s="1" t="n">
        <v>120</v>
      </c>
      <c r="O3492" s="1" t="n">
        <v>469.4</v>
      </c>
      <c r="P3492" s="0" t="s">
        <v>3222</v>
      </c>
    </row>
    <row r="3493" customFormat="false" ht="15" hidden="false" customHeight="true" outlineLevel="0" collapsed="false">
      <c r="A3493" s="1" t="n">
        <v>3</v>
      </c>
      <c r="B3493" s="18" t="n">
        <v>46203</v>
      </c>
      <c r="C3493" s="1" t="n">
        <v>11</v>
      </c>
      <c r="D3493" s="1" t="s">
        <v>3228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4551</v>
      </c>
      <c r="N3493" s="1" t="n">
        <v>24</v>
      </c>
      <c r="O3493" s="1" t="n">
        <v>205.18</v>
      </c>
      <c r="P3493" s="0" t="s">
        <v>3222</v>
      </c>
    </row>
    <row r="3494" customFormat="false" ht="15" hidden="false" customHeight="true" outlineLevel="0" collapsed="false">
      <c r="A3494" s="1" t="n">
        <v>3</v>
      </c>
      <c r="B3494" s="18" t="n">
        <v>46203</v>
      </c>
      <c r="C3494" s="1" t="n">
        <v>11</v>
      </c>
      <c r="D3494" s="1" t="s">
        <v>3228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4205</v>
      </c>
      <c r="N3494" s="1" t="n">
        <v>60</v>
      </c>
      <c r="O3494" s="1" t="n">
        <v>875.4</v>
      </c>
      <c r="P3494" s="0" t="s">
        <v>3222</v>
      </c>
    </row>
    <row r="3495" customFormat="false" ht="15" hidden="false" customHeight="true" outlineLevel="0" collapsed="false">
      <c r="A3495" s="1" t="n">
        <v>3</v>
      </c>
      <c r="B3495" s="18" t="n">
        <v>46203</v>
      </c>
      <c r="C3495" s="1" t="n">
        <v>11</v>
      </c>
      <c r="D3495" s="1" t="s">
        <v>3228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3329</v>
      </c>
      <c r="N3495" s="1" t="n">
        <v>150</v>
      </c>
      <c r="O3495" s="1" t="n">
        <v>1528.5</v>
      </c>
      <c r="P3495" s="0" t="s">
        <v>3222</v>
      </c>
    </row>
    <row r="3496" customFormat="false" ht="15" hidden="false" customHeight="true" outlineLevel="0" collapsed="false">
      <c r="A3496" s="1" t="n">
        <v>3</v>
      </c>
      <c r="B3496" s="18" t="n">
        <v>46203</v>
      </c>
      <c r="C3496" s="1" t="n">
        <v>11</v>
      </c>
      <c r="D3496" s="1" t="s">
        <v>3228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4207</v>
      </c>
      <c r="N3496" s="1" t="n">
        <v>60</v>
      </c>
      <c r="O3496" s="1" t="n">
        <v>708</v>
      </c>
      <c r="P3496" s="0" t="s">
        <v>3222</v>
      </c>
    </row>
    <row r="3497" customFormat="false" ht="15" hidden="false" customHeight="true" outlineLevel="0" collapsed="false">
      <c r="A3497" s="1" t="n">
        <v>3</v>
      </c>
      <c r="B3497" s="18" t="n">
        <v>46203</v>
      </c>
      <c r="C3497" s="1" t="n">
        <v>11</v>
      </c>
      <c r="D3497" s="1" t="s">
        <v>3228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3782</v>
      </c>
      <c r="N3497" s="1" t="n">
        <v>8</v>
      </c>
      <c r="O3497" s="1" t="n">
        <v>108.76</v>
      </c>
      <c r="P3497" s="0" t="s">
        <v>3222</v>
      </c>
    </row>
    <row r="3498" customFormat="false" ht="15" hidden="false" customHeight="true" outlineLevel="0" collapsed="false">
      <c r="A3498" s="1" t="n">
        <v>3</v>
      </c>
      <c r="B3498" s="18" t="n">
        <v>46203</v>
      </c>
      <c r="C3498" s="1" t="n">
        <v>11</v>
      </c>
      <c r="D3498" s="1" t="s">
        <v>3228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3783</v>
      </c>
      <c r="N3498" s="1" t="n">
        <v>12</v>
      </c>
      <c r="O3498" s="1" t="n">
        <v>204.6</v>
      </c>
      <c r="P3498" s="0" t="s">
        <v>3222</v>
      </c>
    </row>
    <row r="3499" customFormat="false" ht="15" hidden="false" customHeight="true" outlineLevel="0" collapsed="false">
      <c r="A3499" s="1" t="n">
        <v>3</v>
      </c>
      <c r="B3499" s="18" t="n">
        <v>46203</v>
      </c>
      <c r="C3499" s="1" t="n">
        <v>11</v>
      </c>
      <c r="D3499" s="1" t="s">
        <v>3228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4209</v>
      </c>
      <c r="N3499" s="1" t="n">
        <v>60</v>
      </c>
      <c r="O3499" s="1" t="n">
        <v>771.6</v>
      </c>
      <c r="P3499" s="0" t="s">
        <v>3222</v>
      </c>
    </row>
    <row r="3500" customFormat="false" ht="15" hidden="false" customHeight="true" outlineLevel="0" collapsed="false">
      <c r="A3500" s="1" t="n">
        <v>3</v>
      </c>
      <c r="B3500" s="18" t="n">
        <v>46203</v>
      </c>
      <c r="C3500" s="1" t="n">
        <v>11</v>
      </c>
      <c r="D3500" s="1" t="s">
        <v>3228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4195</v>
      </c>
      <c r="N3500" s="1" t="n">
        <v>18</v>
      </c>
      <c r="O3500" s="1" t="n">
        <v>105.98</v>
      </c>
      <c r="P3500" s="0" t="s">
        <v>3222</v>
      </c>
    </row>
    <row r="3501" customFormat="false" ht="15" hidden="false" customHeight="true" outlineLevel="0" collapsed="false">
      <c r="A3501" s="1" t="n">
        <v>3</v>
      </c>
      <c r="B3501" s="18" t="n">
        <v>46203</v>
      </c>
      <c r="C3501" s="1" t="n">
        <v>11</v>
      </c>
      <c r="D3501" s="1" t="s">
        <v>3228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3241</v>
      </c>
      <c r="N3501" s="1" t="n">
        <v>18</v>
      </c>
      <c r="O3501" s="1" t="n">
        <v>92.91</v>
      </c>
      <c r="P3501" s="0" t="s">
        <v>3222</v>
      </c>
    </row>
    <row r="3502" customFormat="false" ht="15" hidden="false" customHeight="true" outlineLevel="0" collapsed="false">
      <c r="A3502" s="1" t="n">
        <v>3</v>
      </c>
      <c r="B3502" s="18" t="n">
        <v>46203</v>
      </c>
      <c r="C3502" s="1" t="n">
        <v>11</v>
      </c>
      <c r="D3502" s="1" t="s">
        <v>3228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3243</v>
      </c>
      <c r="N3502" s="1" t="n">
        <v>120</v>
      </c>
      <c r="O3502" s="1" t="n">
        <v>723.46</v>
      </c>
      <c r="P3502" s="0" t="s">
        <v>3222</v>
      </c>
    </row>
    <row r="3503" customFormat="false" ht="15" hidden="false" customHeight="true" outlineLevel="0" collapsed="false">
      <c r="A3503" s="1" t="n">
        <v>3</v>
      </c>
      <c r="B3503" s="18" t="n">
        <v>46203</v>
      </c>
      <c r="C3503" s="1" t="n">
        <v>11</v>
      </c>
      <c r="D3503" s="1" t="s">
        <v>3228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3245</v>
      </c>
      <c r="N3503" s="1" t="n">
        <v>30</v>
      </c>
      <c r="O3503" s="1" t="n">
        <v>175.72</v>
      </c>
      <c r="P3503" s="0" t="s">
        <v>3222</v>
      </c>
    </row>
    <row r="3504" customFormat="false" ht="15" hidden="false" customHeight="true" outlineLevel="0" collapsed="false">
      <c r="A3504" s="1" t="n">
        <v>3</v>
      </c>
      <c r="B3504" s="18" t="n">
        <v>46203</v>
      </c>
      <c r="C3504" s="1" t="n">
        <v>11</v>
      </c>
      <c r="D3504" s="1" t="s">
        <v>3228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3818</v>
      </c>
      <c r="N3504" s="1" t="n">
        <v>60</v>
      </c>
      <c r="O3504" s="1" t="n">
        <v>517.19</v>
      </c>
      <c r="P3504" s="0" t="s">
        <v>3222</v>
      </c>
    </row>
    <row r="3505" customFormat="false" ht="15" hidden="false" customHeight="true" outlineLevel="0" collapsed="false">
      <c r="A3505" s="1" t="n">
        <v>3</v>
      </c>
      <c r="B3505" s="18" t="n">
        <v>46203</v>
      </c>
      <c r="C3505" s="1" t="n">
        <v>11</v>
      </c>
      <c r="D3505" s="1" t="s">
        <v>3228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3819</v>
      </c>
      <c r="N3505" s="1" t="n">
        <v>27</v>
      </c>
      <c r="O3505" s="1" t="n">
        <v>158.97</v>
      </c>
      <c r="P3505" s="0" t="s">
        <v>3222</v>
      </c>
    </row>
    <row r="3506" customFormat="false" ht="15" hidden="false" customHeight="true" outlineLevel="0" collapsed="false">
      <c r="A3506" s="1" t="n">
        <v>3</v>
      </c>
      <c r="B3506" s="18" t="n">
        <v>46203</v>
      </c>
      <c r="C3506" s="1" t="n">
        <v>11</v>
      </c>
      <c r="D3506" s="1" t="s">
        <v>3228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3247</v>
      </c>
      <c r="N3506" s="1" t="n">
        <v>90</v>
      </c>
      <c r="O3506" s="1" t="n">
        <v>607.02</v>
      </c>
      <c r="P3506" s="0" t="s">
        <v>3222</v>
      </c>
    </row>
    <row r="3507" customFormat="false" ht="15" hidden="false" customHeight="true" outlineLevel="0" collapsed="false">
      <c r="A3507" s="1" t="n">
        <v>3</v>
      </c>
      <c r="B3507" s="18" t="n">
        <v>46203</v>
      </c>
      <c r="C3507" s="1" t="n">
        <v>11</v>
      </c>
      <c r="D3507" s="1" t="s">
        <v>3228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3820</v>
      </c>
      <c r="N3507" s="1" t="n">
        <v>12</v>
      </c>
      <c r="O3507" s="1" t="n">
        <v>56.86</v>
      </c>
      <c r="P3507" s="0" t="s">
        <v>3222</v>
      </c>
    </row>
    <row r="3508" customFormat="false" ht="15" hidden="false" customHeight="true" outlineLevel="0" collapsed="false">
      <c r="A3508" s="1" t="n">
        <v>3</v>
      </c>
      <c r="B3508" s="18" t="n">
        <v>46203</v>
      </c>
      <c r="C3508" s="1" t="n">
        <v>11</v>
      </c>
      <c r="D3508" s="1" t="s">
        <v>3228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3822</v>
      </c>
      <c r="N3508" s="1" t="n">
        <v>60</v>
      </c>
      <c r="O3508" s="1" t="n">
        <v>336.33</v>
      </c>
      <c r="P3508" s="0" t="s">
        <v>3222</v>
      </c>
    </row>
    <row r="3509" customFormat="false" ht="15" hidden="false" customHeight="true" outlineLevel="0" collapsed="false">
      <c r="A3509" s="1" t="n">
        <v>3</v>
      </c>
      <c r="B3509" s="18" t="n">
        <v>46203</v>
      </c>
      <c r="C3509" s="1" t="n">
        <v>11</v>
      </c>
      <c r="D3509" s="1" t="s">
        <v>3228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4197</v>
      </c>
      <c r="N3509" s="1" t="n">
        <v>18</v>
      </c>
      <c r="O3509" s="1" t="n">
        <v>88.74</v>
      </c>
      <c r="P3509" s="0" t="s">
        <v>3222</v>
      </c>
    </row>
    <row r="3510" customFormat="false" ht="15" hidden="false" customHeight="true" outlineLevel="0" collapsed="false">
      <c r="A3510" s="1" t="n">
        <v>3</v>
      </c>
      <c r="B3510" s="18" t="n">
        <v>46203</v>
      </c>
      <c r="C3510" s="1" t="n">
        <v>11</v>
      </c>
      <c r="D3510" s="1" t="s">
        <v>3228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4763</v>
      </c>
      <c r="N3510" s="1" t="n">
        <v>36</v>
      </c>
      <c r="O3510" s="1" t="n">
        <v>116.14</v>
      </c>
      <c r="P3510" s="0" t="s">
        <v>3222</v>
      </c>
    </row>
    <row r="3511" customFormat="false" ht="15" hidden="false" customHeight="true" outlineLevel="0" collapsed="false">
      <c r="A3511" s="1" t="n">
        <v>3</v>
      </c>
      <c r="B3511" s="18" t="n">
        <v>46203</v>
      </c>
      <c r="C3511" s="1" t="n">
        <v>11</v>
      </c>
      <c r="D3511" s="1" t="s">
        <v>3228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3248</v>
      </c>
      <c r="N3511" s="1" t="n">
        <v>45</v>
      </c>
      <c r="O3511" s="1" t="n">
        <v>264.95</v>
      </c>
      <c r="P3511" s="0" t="s">
        <v>3222</v>
      </c>
    </row>
    <row r="3512" customFormat="false" ht="15" hidden="false" customHeight="true" outlineLevel="0" collapsed="false">
      <c r="A3512" s="1" t="n">
        <v>3</v>
      </c>
      <c r="B3512" s="18" t="n">
        <v>46203</v>
      </c>
      <c r="C3512" s="1" t="n">
        <v>11</v>
      </c>
      <c r="D3512" s="1" t="s">
        <v>3228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4764</v>
      </c>
      <c r="N3512" s="1" t="n">
        <v>9</v>
      </c>
      <c r="O3512" s="1" t="n">
        <v>34.12</v>
      </c>
      <c r="P3512" s="0" t="s">
        <v>3222</v>
      </c>
    </row>
    <row r="3513" customFormat="false" ht="15" hidden="false" customHeight="true" outlineLevel="0" collapsed="false">
      <c r="A3513" s="1" t="n">
        <v>3</v>
      </c>
      <c r="B3513" s="18" t="n">
        <v>46203</v>
      </c>
      <c r="C3513" s="1" t="n">
        <v>11</v>
      </c>
      <c r="D3513" s="1" t="s">
        <v>3228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3249</v>
      </c>
      <c r="N3513" s="1" t="n">
        <v>36</v>
      </c>
      <c r="O3513" s="1" t="n">
        <v>434.44</v>
      </c>
      <c r="P3513" s="0" t="s">
        <v>3222</v>
      </c>
    </row>
    <row r="3514" customFormat="false" ht="15" hidden="false" customHeight="true" outlineLevel="0" collapsed="false">
      <c r="A3514" s="1" t="n">
        <v>3</v>
      </c>
      <c r="B3514" s="18" t="n">
        <v>46203</v>
      </c>
      <c r="C3514" s="1" t="n">
        <v>11</v>
      </c>
      <c r="D3514" s="1" t="s">
        <v>3228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4200</v>
      </c>
      <c r="N3514" s="1" t="n">
        <v>24</v>
      </c>
      <c r="O3514" s="1" t="n">
        <v>181.95</v>
      </c>
      <c r="P3514" s="0" t="s">
        <v>3222</v>
      </c>
    </row>
    <row r="3515" customFormat="false" ht="15" hidden="false" customHeight="true" outlineLevel="0" collapsed="false">
      <c r="A3515" s="1" t="n">
        <v>3</v>
      </c>
      <c r="B3515" s="18" t="n">
        <v>46203</v>
      </c>
      <c r="C3515" s="1" t="n">
        <v>11</v>
      </c>
      <c r="D3515" s="1" t="s">
        <v>3228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3251</v>
      </c>
      <c r="N3515" s="1" t="n">
        <v>36</v>
      </c>
      <c r="O3515" s="1" t="n">
        <v>344.43</v>
      </c>
      <c r="P3515" s="0" t="s">
        <v>3222</v>
      </c>
    </row>
    <row r="3516" customFormat="false" ht="15" hidden="false" customHeight="true" outlineLevel="0" collapsed="false">
      <c r="A3516" s="1" t="n">
        <v>3</v>
      </c>
      <c r="B3516" s="18" t="n">
        <v>46203</v>
      </c>
      <c r="C3516" s="1" t="n">
        <v>11</v>
      </c>
      <c r="D3516" s="1" t="s">
        <v>3228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3243</v>
      </c>
      <c r="N3516" s="1" t="n">
        <v>120</v>
      </c>
      <c r="O3516" s="1" t="n">
        <v>1065.84</v>
      </c>
      <c r="P3516" s="0" t="s">
        <v>3222</v>
      </c>
    </row>
    <row r="3517" customFormat="false" ht="15" hidden="false" customHeight="true" outlineLevel="0" collapsed="false">
      <c r="A3517" s="1" t="n">
        <v>3</v>
      </c>
      <c r="B3517" s="18" t="n">
        <v>46203</v>
      </c>
      <c r="C3517" s="1" t="n">
        <v>11</v>
      </c>
      <c r="D3517" s="1" t="s">
        <v>3228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3823</v>
      </c>
      <c r="N3517" s="1" t="n">
        <v>48</v>
      </c>
      <c r="O3517" s="1" t="n">
        <v>162.6</v>
      </c>
      <c r="P3517" s="0" t="s">
        <v>3222</v>
      </c>
    </row>
    <row r="3518" customFormat="false" ht="15" hidden="false" customHeight="true" outlineLevel="0" collapsed="false">
      <c r="A3518" s="1" t="n">
        <v>3</v>
      </c>
      <c r="B3518" s="18" t="n">
        <v>46203</v>
      </c>
      <c r="C3518" s="1" t="n">
        <v>11</v>
      </c>
      <c r="D3518" s="1" t="s">
        <v>3228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3253</v>
      </c>
      <c r="N3518" s="1" t="n">
        <v>24</v>
      </c>
      <c r="O3518" s="1" t="n">
        <v>90.98</v>
      </c>
      <c r="P3518" s="0" t="s">
        <v>3222</v>
      </c>
    </row>
    <row r="3519" customFormat="false" ht="15" hidden="false" customHeight="true" outlineLevel="0" collapsed="false">
      <c r="A3519" s="1" t="n">
        <v>3</v>
      </c>
      <c r="B3519" s="18" t="n">
        <v>46203</v>
      </c>
      <c r="C3519" s="1" t="n">
        <v>11</v>
      </c>
      <c r="D3519" s="1" t="s">
        <v>3228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4578</v>
      </c>
      <c r="N3519" s="1" t="n">
        <v>12</v>
      </c>
      <c r="O3519" s="1" t="n">
        <v>40.53</v>
      </c>
      <c r="P3519" s="0" t="s">
        <v>3222</v>
      </c>
    </row>
    <row r="3520" customFormat="false" ht="15" hidden="false" customHeight="true" outlineLevel="0" collapsed="false">
      <c r="A3520" s="1" t="n">
        <v>3</v>
      </c>
      <c r="B3520" s="18" t="n">
        <v>46203</v>
      </c>
      <c r="C3520" s="1" t="n">
        <v>22</v>
      </c>
      <c r="D3520" s="1" t="s">
        <v>3374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3389</v>
      </c>
      <c r="N3520" s="1" t="n">
        <v>2.65</v>
      </c>
      <c r="O3520" s="1" t="n">
        <v>67.95</v>
      </c>
      <c r="P3520" s="0" t="s">
        <v>3222</v>
      </c>
    </row>
    <row r="3521" customFormat="false" ht="15" hidden="false" customHeight="true" outlineLevel="0" collapsed="false">
      <c r="A3521" s="1" t="n">
        <v>3</v>
      </c>
      <c r="B3521" s="18" t="n">
        <v>46203</v>
      </c>
      <c r="C3521" s="1" t="n">
        <v>22</v>
      </c>
      <c r="D3521" s="1" t="s">
        <v>3374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3606</v>
      </c>
      <c r="N3521" s="1" t="n">
        <v>8.62</v>
      </c>
      <c r="O3521" s="1" t="n">
        <v>175.3</v>
      </c>
      <c r="P3521" s="0" t="s">
        <v>3222</v>
      </c>
    </row>
    <row r="3522" customFormat="false" ht="15" hidden="false" customHeight="true" outlineLevel="0" collapsed="false">
      <c r="A3522" s="1" t="n">
        <v>3</v>
      </c>
      <c r="B3522" s="18" t="n">
        <v>46203</v>
      </c>
      <c r="C3522" s="1" t="n">
        <v>22</v>
      </c>
      <c r="D3522" s="1" t="s">
        <v>3374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3375</v>
      </c>
      <c r="N3522" s="1" t="n">
        <v>1.85</v>
      </c>
      <c r="O3522" s="1" t="n">
        <v>65.44</v>
      </c>
      <c r="P3522" s="0" t="s">
        <v>3222</v>
      </c>
    </row>
    <row r="3523" customFormat="false" ht="15" hidden="false" customHeight="true" outlineLevel="0" collapsed="false">
      <c r="A3523" s="1" t="n">
        <v>3</v>
      </c>
      <c r="B3523" s="18" t="n">
        <v>46203</v>
      </c>
      <c r="C3523" s="1" t="n">
        <v>22</v>
      </c>
      <c r="D3523" s="1" t="s">
        <v>3374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3393</v>
      </c>
      <c r="N3523" s="1" t="n">
        <v>3.392</v>
      </c>
      <c r="O3523" s="1" t="n">
        <v>101.98</v>
      </c>
      <c r="P3523" s="0" t="s">
        <v>3222</v>
      </c>
    </row>
    <row r="3524" customFormat="false" ht="15" hidden="false" customHeight="true" outlineLevel="0" collapsed="false">
      <c r="A3524" s="1" t="n">
        <v>3</v>
      </c>
      <c r="B3524" s="18" t="n">
        <v>46203</v>
      </c>
      <c r="C3524" s="1" t="n">
        <v>22</v>
      </c>
      <c r="D3524" s="1" t="s">
        <v>3374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3376</v>
      </c>
      <c r="N3524" s="1" t="n">
        <v>10.025</v>
      </c>
      <c r="O3524" s="1" t="n">
        <v>363.49</v>
      </c>
      <c r="P3524" s="0" t="s">
        <v>3222</v>
      </c>
    </row>
    <row r="3525" customFormat="false" ht="15" hidden="false" customHeight="true" outlineLevel="0" collapsed="false">
      <c r="A3525" s="1" t="n">
        <v>3</v>
      </c>
      <c r="B3525" s="18" t="n">
        <v>46203</v>
      </c>
      <c r="C3525" s="1" t="n">
        <v>22</v>
      </c>
      <c r="D3525" s="1" t="s">
        <v>3374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3377</v>
      </c>
      <c r="N3525" s="1" t="n">
        <v>1.952</v>
      </c>
      <c r="O3525" s="1" t="n">
        <v>81.14</v>
      </c>
      <c r="P3525" s="0" t="s">
        <v>3222</v>
      </c>
    </row>
    <row r="3526" customFormat="false" ht="15" hidden="false" customHeight="true" outlineLevel="0" collapsed="false">
      <c r="A3526" s="1" t="n">
        <v>3</v>
      </c>
      <c r="B3526" s="18" t="n">
        <v>46203</v>
      </c>
      <c r="C3526" s="1" t="n">
        <v>22</v>
      </c>
      <c r="D3526" s="1" t="s">
        <v>3374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3378</v>
      </c>
      <c r="N3526" s="1" t="n">
        <v>4.728</v>
      </c>
      <c r="O3526" s="1" t="n">
        <v>196.52</v>
      </c>
      <c r="P3526" s="0" t="s">
        <v>3222</v>
      </c>
    </row>
    <row r="3527" customFormat="false" ht="15" hidden="false" customHeight="true" outlineLevel="0" collapsed="false">
      <c r="A3527" s="1" t="n">
        <v>3</v>
      </c>
      <c r="B3527" s="18" t="n">
        <v>46203</v>
      </c>
      <c r="C3527" s="1" t="n">
        <v>22</v>
      </c>
      <c r="D3527" s="1" t="s">
        <v>3374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3379</v>
      </c>
      <c r="N3527" s="1" t="n">
        <v>5.292</v>
      </c>
      <c r="O3527" s="1" t="n">
        <v>238.69</v>
      </c>
      <c r="P3527" s="0" t="s">
        <v>3222</v>
      </c>
    </row>
    <row r="3528" customFormat="false" ht="15" hidden="false" customHeight="true" outlineLevel="0" collapsed="false">
      <c r="A3528" s="1" t="n">
        <v>3</v>
      </c>
      <c r="B3528" s="18" t="n">
        <v>46203</v>
      </c>
      <c r="C3528" s="1" t="n">
        <v>22</v>
      </c>
      <c r="D3528" s="1" t="s">
        <v>3374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3380</v>
      </c>
      <c r="N3528" s="1" t="n">
        <v>8.655</v>
      </c>
      <c r="O3528" s="1" t="n">
        <v>420.99</v>
      </c>
      <c r="P3528" s="0" t="s">
        <v>3222</v>
      </c>
    </row>
    <row r="3529" customFormat="false" ht="15" hidden="false" customHeight="true" outlineLevel="0" collapsed="false">
      <c r="A3529" s="1" t="n">
        <v>3</v>
      </c>
      <c r="B3529" s="18" t="n">
        <v>46203</v>
      </c>
      <c r="C3529" s="1" t="n">
        <v>22</v>
      </c>
      <c r="D3529" s="1" t="s">
        <v>3374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3381</v>
      </c>
      <c r="N3529" s="1" t="n">
        <v>3.6</v>
      </c>
      <c r="O3529" s="1" t="n">
        <v>178.29</v>
      </c>
      <c r="P3529" s="0" t="s">
        <v>3222</v>
      </c>
    </row>
    <row r="3530" customFormat="false" ht="15" hidden="false" customHeight="true" outlineLevel="0" collapsed="false">
      <c r="A3530" s="1" t="n">
        <v>3</v>
      </c>
      <c r="B3530" s="18" t="n">
        <v>46203</v>
      </c>
      <c r="C3530" s="1" t="n">
        <v>22</v>
      </c>
      <c r="D3530" s="1" t="s">
        <v>3374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3382</v>
      </c>
      <c r="N3530" s="1" t="n">
        <v>1.28</v>
      </c>
      <c r="O3530" s="1" t="n">
        <v>57.73</v>
      </c>
      <c r="P3530" s="0" t="s">
        <v>3222</v>
      </c>
    </row>
    <row r="3531" customFormat="false" ht="15" hidden="false" customHeight="true" outlineLevel="0" collapsed="false">
      <c r="A3531" s="1" t="n">
        <v>3</v>
      </c>
      <c r="B3531" s="18" t="n">
        <v>46203</v>
      </c>
      <c r="C3531" s="1" t="n">
        <v>22</v>
      </c>
      <c r="D3531" s="1" t="s">
        <v>3374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3383</v>
      </c>
      <c r="N3531" s="1" t="n">
        <v>1.68</v>
      </c>
      <c r="O3531" s="1" t="n">
        <v>81.72</v>
      </c>
      <c r="P3531" s="0" t="s">
        <v>3222</v>
      </c>
    </row>
    <row r="3532" customFormat="false" ht="15" hidden="false" customHeight="true" outlineLevel="0" collapsed="false">
      <c r="A3532" s="1" t="n">
        <v>3</v>
      </c>
      <c r="B3532" s="18" t="n">
        <v>46203</v>
      </c>
      <c r="C3532" s="1" t="n">
        <v>22</v>
      </c>
      <c r="D3532" s="1" t="s">
        <v>3374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3384</v>
      </c>
      <c r="N3532" s="1" t="n">
        <v>1.69</v>
      </c>
      <c r="O3532" s="1" t="n">
        <v>97.15</v>
      </c>
      <c r="P3532" s="0" t="s">
        <v>3222</v>
      </c>
    </row>
    <row r="3533" customFormat="false" ht="15" hidden="false" customHeight="true" outlineLevel="0" collapsed="false">
      <c r="A3533" s="1" t="n">
        <v>3</v>
      </c>
      <c r="B3533" s="18" t="n">
        <v>46203</v>
      </c>
      <c r="C3533" s="1" t="n">
        <v>22</v>
      </c>
      <c r="D3533" s="1" t="s">
        <v>3374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3394</v>
      </c>
      <c r="N3533" s="1" t="n">
        <v>1.9</v>
      </c>
      <c r="O3533" s="1" t="n">
        <v>68.89</v>
      </c>
      <c r="P3533" s="0" t="s">
        <v>3222</v>
      </c>
    </row>
    <row r="3534" customFormat="false" ht="15" hidden="false" customHeight="true" outlineLevel="0" collapsed="false">
      <c r="A3534" s="1" t="n">
        <v>3</v>
      </c>
      <c r="B3534" s="18" t="n">
        <v>46203</v>
      </c>
      <c r="C3534" s="1" t="n">
        <v>22</v>
      </c>
      <c r="D3534" s="1" t="s">
        <v>3374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3386</v>
      </c>
      <c r="N3534" s="1" t="n">
        <v>2.036</v>
      </c>
      <c r="O3534" s="1" t="n">
        <v>3.58</v>
      </c>
      <c r="P3534" s="0" t="s">
        <v>3222</v>
      </c>
    </row>
    <row r="3535" customFormat="false" ht="15" hidden="false" customHeight="true" outlineLevel="0" collapsed="false">
      <c r="A3535" s="1" t="n">
        <v>3</v>
      </c>
      <c r="B3535" s="18" t="n">
        <v>46203</v>
      </c>
      <c r="C3535" s="1" t="n">
        <v>22</v>
      </c>
      <c r="D3535" s="1" t="s">
        <v>3374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3387</v>
      </c>
      <c r="N3535" s="1" t="n">
        <v>9.5</v>
      </c>
      <c r="O3535" s="1" t="n">
        <v>25.13</v>
      </c>
      <c r="P3535" s="0" t="s">
        <v>3222</v>
      </c>
    </row>
    <row r="3536" customFormat="false" ht="15" hidden="false" customHeight="true" outlineLevel="0" collapsed="false">
      <c r="A3536" s="1" t="n">
        <v>3</v>
      </c>
      <c r="B3536" s="18" t="n">
        <v>46203</v>
      </c>
      <c r="C3536" s="1" t="n">
        <v>22</v>
      </c>
      <c r="D3536" s="1" t="s">
        <v>3374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3388</v>
      </c>
      <c r="N3536" s="1" t="n">
        <v>0.65</v>
      </c>
      <c r="O3536" s="1" t="n">
        <v>0.01</v>
      </c>
      <c r="P3536" s="0" t="s">
        <v>3222</v>
      </c>
    </row>
    <row r="3537" customFormat="false" ht="15" hidden="false" customHeight="true" outlineLevel="0" collapsed="false">
      <c r="A3537" s="1" t="n">
        <v>3</v>
      </c>
      <c r="B3537" s="18" t="n">
        <v>46203</v>
      </c>
      <c r="C3537" s="1" t="n">
        <v>22</v>
      </c>
      <c r="D3537" s="1" t="s">
        <v>3374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3375</v>
      </c>
      <c r="N3537" s="1" t="n">
        <v>30.358</v>
      </c>
      <c r="O3537" s="1" t="n">
        <v>1006.08</v>
      </c>
      <c r="P3537" s="0" t="s">
        <v>3222</v>
      </c>
    </row>
    <row r="3538" customFormat="false" ht="15" hidden="false" customHeight="true" outlineLevel="0" collapsed="false">
      <c r="A3538" s="1" t="n">
        <v>3</v>
      </c>
      <c r="B3538" s="18" t="n">
        <v>46203</v>
      </c>
      <c r="C3538" s="1" t="n">
        <v>22</v>
      </c>
      <c r="D3538" s="1" t="s">
        <v>3374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3376</v>
      </c>
      <c r="N3538" s="1" t="n">
        <v>55.5</v>
      </c>
      <c r="O3538" s="1" t="n">
        <v>1885.28</v>
      </c>
      <c r="P3538" s="0" t="s">
        <v>3222</v>
      </c>
    </row>
    <row r="3539" customFormat="false" ht="15" hidden="false" customHeight="true" outlineLevel="0" collapsed="false">
      <c r="A3539" s="1" t="n">
        <v>3</v>
      </c>
      <c r="B3539" s="18" t="n">
        <v>46203</v>
      </c>
      <c r="C3539" s="1" t="n">
        <v>22</v>
      </c>
      <c r="D3539" s="1" t="s">
        <v>3374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3377</v>
      </c>
      <c r="N3539" s="1" t="n">
        <v>10.812</v>
      </c>
      <c r="O3539" s="1" t="n">
        <v>421.04</v>
      </c>
      <c r="P3539" s="0" t="s">
        <v>3222</v>
      </c>
    </row>
    <row r="3540" customFormat="false" ht="15" hidden="false" customHeight="true" outlineLevel="0" collapsed="false">
      <c r="A3540" s="1" t="n">
        <v>3</v>
      </c>
      <c r="B3540" s="18" t="n">
        <v>46203</v>
      </c>
      <c r="C3540" s="1" t="n">
        <v>22</v>
      </c>
      <c r="D3540" s="1" t="s">
        <v>3374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3378</v>
      </c>
      <c r="N3540" s="1" t="n">
        <v>25.558</v>
      </c>
      <c r="O3540" s="1" t="n">
        <v>995.26</v>
      </c>
      <c r="P3540" s="0" t="s">
        <v>3222</v>
      </c>
    </row>
    <row r="3541" customFormat="false" ht="15" hidden="false" customHeight="true" outlineLevel="0" collapsed="false">
      <c r="A3541" s="1" t="n">
        <v>3</v>
      </c>
      <c r="B3541" s="18" t="n">
        <v>46203</v>
      </c>
      <c r="C3541" s="1" t="n">
        <v>22</v>
      </c>
      <c r="D3541" s="1" t="s">
        <v>3374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3379</v>
      </c>
      <c r="N3541" s="1" t="n">
        <v>23.4</v>
      </c>
      <c r="O3541" s="1" t="n">
        <v>988.8</v>
      </c>
      <c r="P3541" s="0" t="s">
        <v>3222</v>
      </c>
    </row>
    <row r="3542" customFormat="false" ht="15" hidden="false" customHeight="true" outlineLevel="0" collapsed="false">
      <c r="A3542" s="1" t="n">
        <v>3</v>
      </c>
      <c r="B3542" s="18" t="n">
        <v>46203</v>
      </c>
      <c r="C3542" s="1" t="n">
        <v>22</v>
      </c>
      <c r="D3542" s="1" t="s">
        <v>3374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3380</v>
      </c>
      <c r="N3542" s="1" t="n">
        <v>40.71</v>
      </c>
      <c r="O3542" s="1" t="n">
        <v>1855.2</v>
      </c>
      <c r="P3542" s="0" t="s">
        <v>3222</v>
      </c>
    </row>
    <row r="3543" customFormat="false" ht="15" hidden="false" customHeight="true" outlineLevel="0" collapsed="false">
      <c r="A3543" s="1" t="n">
        <v>3</v>
      </c>
      <c r="B3543" s="18" t="n">
        <v>46203</v>
      </c>
      <c r="C3543" s="1" t="n">
        <v>22</v>
      </c>
      <c r="D3543" s="1" t="s">
        <v>3374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3381</v>
      </c>
      <c r="N3543" s="1" t="n">
        <v>17.146</v>
      </c>
      <c r="O3543" s="1" t="n">
        <v>795.56</v>
      </c>
      <c r="P3543" s="0" t="s">
        <v>3222</v>
      </c>
    </row>
    <row r="3544" customFormat="false" ht="15" hidden="false" customHeight="true" outlineLevel="0" collapsed="false">
      <c r="A3544" s="1" t="n">
        <v>3</v>
      </c>
      <c r="B3544" s="18" t="n">
        <v>46203</v>
      </c>
      <c r="C3544" s="1" t="n">
        <v>22</v>
      </c>
      <c r="D3544" s="1" t="s">
        <v>3374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3382</v>
      </c>
      <c r="N3544" s="1" t="n">
        <v>6.636</v>
      </c>
      <c r="O3544" s="1" t="n">
        <v>280.42</v>
      </c>
      <c r="P3544" s="0" t="s">
        <v>3222</v>
      </c>
    </row>
    <row r="3545" customFormat="false" ht="15" hidden="false" customHeight="true" outlineLevel="0" collapsed="false">
      <c r="A3545" s="1" t="n">
        <v>3</v>
      </c>
      <c r="B3545" s="18" t="n">
        <v>46203</v>
      </c>
      <c r="C3545" s="1" t="n">
        <v>22</v>
      </c>
      <c r="D3545" s="1" t="s">
        <v>3374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3383</v>
      </c>
      <c r="N3545" s="1" t="n">
        <v>8.106</v>
      </c>
      <c r="O3545" s="1" t="n">
        <v>369.4</v>
      </c>
      <c r="P3545" s="0" t="s">
        <v>3222</v>
      </c>
    </row>
    <row r="3546" customFormat="false" ht="15" hidden="false" customHeight="true" outlineLevel="0" collapsed="false">
      <c r="A3546" s="1" t="n">
        <v>3</v>
      </c>
      <c r="B3546" s="18" t="n">
        <v>46203</v>
      </c>
      <c r="C3546" s="1" t="n">
        <v>22</v>
      </c>
      <c r="D3546" s="1" t="s">
        <v>3374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3384</v>
      </c>
      <c r="N3546" s="1" t="n">
        <v>8.128</v>
      </c>
      <c r="O3546" s="1" t="n">
        <v>437.76</v>
      </c>
      <c r="P3546" s="0" t="s">
        <v>3222</v>
      </c>
    </row>
    <row r="3547" customFormat="false" ht="15" hidden="false" customHeight="true" outlineLevel="0" collapsed="false">
      <c r="A3547" s="1" t="n">
        <v>3</v>
      </c>
      <c r="B3547" s="18" t="n">
        <v>46203</v>
      </c>
      <c r="C3547" s="1" t="n">
        <v>22</v>
      </c>
      <c r="D3547" s="1" t="s">
        <v>3374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4765</v>
      </c>
      <c r="N3547" s="1" t="n">
        <v>1.508</v>
      </c>
      <c r="O3547" s="1" t="n">
        <v>17.48</v>
      </c>
      <c r="P3547" s="0" t="s">
        <v>3222</v>
      </c>
    </row>
    <row r="3548" customFormat="false" ht="15" hidden="false" customHeight="true" outlineLevel="0" collapsed="false">
      <c r="A3548" s="1" t="n">
        <v>3</v>
      </c>
      <c r="B3548" s="18" t="n">
        <v>46203</v>
      </c>
      <c r="C3548" s="1" t="n">
        <v>22</v>
      </c>
      <c r="D3548" s="1" t="s">
        <v>3374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3385</v>
      </c>
      <c r="N3548" s="1" t="n">
        <v>7.95</v>
      </c>
      <c r="O3548" s="1" t="n">
        <v>296.4</v>
      </c>
      <c r="P3548" s="0" t="s">
        <v>3222</v>
      </c>
    </row>
    <row r="3549" customFormat="false" ht="15" hidden="false" customHeight="true" outlineLevel="0" collapsed="false">
      <c r="A3549" s="1" t="n">
        <v>3</v>
      </c>
      <c r="B3549" s="18" t="n">
        <v>46203</v>
      </c>
      <c r="C3549" s="1" t="n">
        <v>22</v>
      </c>
      <c r="D3549" s="1" t="s">
        <v>3374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3386</v>
      </c>
      <c r="N3549" s="1" t="n">
        <v>10.412</v>
      </c>
      <c r="O3549" s="1" t="n">
        <v>17.18</v>
      </c>
      <c r="P3549" s="0" t="s">
        <v>3222</v>
      </c>
    </row>
    <row r="3550" customFormat="false" ht="15" hidden="false" customHeight="true" outlineLevel="0" collapsed="false">
      <c r="A3550" s="1" t="n">
        <v>3</v>
      </c>
      <c r="B3550" s="18" t="n">
        <v>46203</v>
      </c>
      <c r="C3550" s="1" t="n">
        <v>22</v>
      </c>
      <c r="D3550" s="1" t="s">
        <v>3374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3387</v>
      </c>
      <c r="N3550" s="1" t="n">
        <v>48.01</v>
      </c>
      <c r="O3550" s="1" t="n">
        <v>118.96</v>
      </c>
      <c r="P3550" s="0" t="s">
        <v>3222</v>
      </c>
    </row>
    <row r="3551" customFormat="false" ht="15" hidden="false" customHeight="true" outlineLevel="0" collapsed="false">
      <c r="A3551" s="1" t="n">
        <v>3</v>
      </c>
      <c r="B3551" s="18" t="n">
        <v>46203</v>
      </c>
      <c r="C3551" s="1" t="n">
        <v>22</v>
      </c>
      <c r="D3551" s="1" t="s">
        <v>3374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3388</v>
      </c>
      <c r="N3551" s="1" t="n">
        <v>2.166</v>
      </c>
      <c r="O3551" s="1" t="n">
        <v>0</v>
      </c>
      <c r="P3551" s="0" t="s">
        <v>3222</v>
      </c>
    </row>
    <row r="3552" customFormat="false" ht="15" hidden="false" customHeight="true" outlineLevel="0" collapsed="false">
      <c r="A3552" s="1" t="n">
        <v>3</v>
      </c>
      <c r="B3552" s="18" t="n">
        <v>46203</v>
      </c>
      <c r="C3552" s="1" t="n">
        <v>39</v>
      </c>
      <c r="D3552" s="1" t="s">
        <v>3453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4766</v>
      </c>
      <c r="N3552" s="1" t="n">
        <v>16</v>
      </c>
      <c r="O3552" s="1" t="n">
        <v>260.73</v>
      </c>
      <c r="P3552" s="0" t="s">
        <v>3222</v>
      </c>
    </row>
    <row r="3553" customFormat="false" ht="15" hidden="false" customHeight="true" outlineLevel="0" collapsed="false">
      <c r="A3553" s="1" t="n">
        <v>3</v>
      </c>
      <c r="B3553" s="18" t="n">
        <v>46203</v>
      </c>
      <c r="C3553" s="1" t="n">
        <v>39</v>
      </c>
      <c r="D3553" s="1" t="s">
        <v>3453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4767</v>
      </c>
      <c r="N3553" s="1" t="n">
        <v>8</v>
      </c>
      <c r="O3553" s="1" t="n">
        <v>162.98</v>
      </c>
      <c r="P3553" s="0" t="s">
        <v>3222</v>
      </c>
    </row>
    <row r="3554" customFormat="false" ht="15" hidden="false" customHeight="true" outlineLevel="0" collapsed="false">
      <c r="A3554" s="1" t="n">
        <v>3</v>
      </c>
      <c r="B3554" s="18" t="n">
        <v>46203</v>
      </c>
      <c r="C3554" s="1" t="n">
        <v>100</v>
      </c>
      <c r="D3554" s="1" t="s">
        <v>3395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3389</v>
      </c>
      <c r="N3554" s="1" t="n">
        <v>2.65</v>
      </c>
      <c r="O3554" s="1" t="n">
        <v>67.95</v>
      </c>
      <c r="P3554" s="0" t="s">
        <v>3222</v>
      </c>
    </row>
    <row r="3555" customFormat="false" ht="15" hidden="false" customHeight="true" outlineLevel="0" collapsed="false">
      <c r="A3555" s="1" t="n">
        <v>3</v>
      </c>
      <c r="B3555" s="18" t="n">
        <v>46203</v>
      </c>
      <c r="C3555" s="1" t="n">
        <v>100</v>
      </c>
      <c r="D3555" s="1" t="s">
        <v>3395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3606</v>
      </c>
      <c r="N3555" s="1" t="n">
        <v>8.62</v>
      </c>
      <c r="O3555" s="1" t="n">
        <v>175.3</v>
      </c>
      <c r="P3555" s="0" t="s">
        <v>3222</v>
      </c>
    </row>
    <row r="3556" customFormat="false" ht="15" hidden="false" customHeight="true" outlineLevel="0" collapsed="false">
      <c r="A3556" s="1" t="n">
        <v>3</v>
      </c>
      <c r="B3556" s="18" t="n">
        <v>46203</v>
      </c>
      <c r="C3556" s="1" t="n">
        <v>100</v>
      </c>
      <c r="D3556" s="1" t="s">
        <v>3395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3375</v>
      </c>
      <c r="N3556" s="1" t="n">
        <v>1.85</v>
      </c>
      <c r="O3556" s="1" t="n">
        <v>65.44</v>
      </c>
      <c r="P3556" s="0" t="s">
        <v>3222</v>
      </c>
    </row>
    <row r="3557" customFormat="false" ht="15" hidden="false" customHeight="true" outlineLevel="0" collapsed="false">
      <c r="A3557" s="1" t="n">
        <v>3</v>
      </c>
      <c r="B3557" s="18" t="n">
        <v>46203</v>
      </c>
      <c r="C3557" s="1" t="n">
        <v>100</v>
      </c>
      <c r="D3557" s="1" t="s">
        <v>3395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3393</v>
      </c>
      <c r="N3557" s="1" t="n">
        <v>3.392</v>
      </c>
      <c r="O3557" s="1" t="n">
        <v>101.98</v>
      </c>
      <c r="P3557" s="0" t="s">
        <v>3222</v>
      </c>
    </row>
    <row r="3558" customFormat="false" ht="15" hidden="false" customHeight="true" outlineLevel="0" collapsed="false">
      <c r="A3558" s="1" t="n">
        <v>3</v>
      </c>
      <c r="B3558" s="18" t="n">
        <v>46203</v>
      </c>
      <c r="C3558" s="1" t="n">
        <v>100</v>
      </c>
      <c r="D3558" s="1" t="s">
        <v>3395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3376</v>
      </c>
      <c r="N3558" s="1" t="n">
        <v>10.025</v>
      </c>
      <c r="O3558" s="1" t="n">
        <v>363.49</v>
      </c>
      <c r="P3558" s="0" t="s">
        <v>3222</v>
      </c>
    </row>
    <row r="3559" customFormat="false" ht="15" hidden="false" customHeight="true" outlineLevel="0" collapsed="false">
      <c r="A3559" s="1" t="n">
        <v>3</v>
      </c>
      <c r="B3559" s="18" t="n">
        <v>46203</v>
      </c>
      <c r="C3559" s="1" t="n">
        <v>100</v>
      </c>
      <c r="D3559" s="1" t="s">
        <v>3395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3377</v>
      </c>
      <c r="N3559" s="1" t="n">
        <v>1.952</v>
      </c>
      <c r="O3559" s="1" t="n">
        <v>81.14</v>
      </c>
      <c r="P3559" s="0" t="s">
        <v>3222</v>
      </c>
    </row>
    <row r="3560" customFormat="false" ht="15" hidden="false" customHeight="true" outlineLevel="0" collapsed="false">
      <c r="A3560" s="1" t="n">
        <v>3</v>
      </c>
      <c r="B3560" s="18" t="n">
        <v>46203</v>
      </c>
      <c r="C3560" s="1" t="n">
        <v>100</v>
      </c>
      <c r="D3560" s="1" t="s">
        <v>3395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3378</v>
      </c>
      <c r="N3560" s="1" t="n">
        <v>4.728</v>
      </c>
      <c r="O3560" s="1" t="n">
        <v>196.52</v>
      </c>
      <c r="P3560" s="0" t="s">
        <v>3222</v>
      </c>
    </row>
    <row r="3561" customFormat="false" ht="15" hidden="false" customHeight="true" outlineLevel="0" collapsed="false">
      <c r="A3561" s="1" t="n">
        <v>3</v>
      </c>
      <c r="B3561" s="18" t="n">
        <v>46203</v>
      </c>
      <c r="C3561" s="1" t="n">
        <v>100</v>
      </c>
      <c r="D3561" s="1" t="s">
        <v>3395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3379</v>
      </c>
      <c r="N3561" s="1" t="n">
        <v>5.292</v>
      </c>
      <c r="O3561" s="1" t="n">
        <v>238.69</v>
      </c>
      <c r="P3561" s="0" t="s">
        <v>3222</v>
      </c>
    </row>
    <row r="3562" customFormat="false" ht="15" hidden="false" customHeight="true" outlineLevel="0" collapsed="false">
      <c r="A3562" s="1" t="n">
        <v>3</v>
      </c>
      <c r="B3562" s="18" t="n">
        <v>46203</v>
      </c>
      <c r="C3562" s="1" t="n">
        <v>100</v>
      </c>
      <c r="D3562" s="1" t="s">
        <v>3395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3380</v>
      </c>
      <c r="N3562" s="1" t="n">
        <v>8.655</v>
      </c>
      <c r="O3562" s="1" t="n">
        <v>420.99</v>
      </c>
      <c r="P3562" s="0" t="s">
        <v>3222</v>
      </c>
    </row>
    <row r="3563" customFormat="false" ht="15" hidden="false" customHeight="true" outlineLevel="0" collapsed="false">
      <c r="A3563" s="1" t="n">
        <v>3</v>
      </c>
      <c r="B3563" s="18" t="n">
        <v>46203</v>
      </c>
      <c r="C3563" s="1" t="n">
        <v>100</v>
      </c>
      <c r="D3563" s="1" t="s">
        <v>3395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3381</v>
      </c>
      <c r="N3563" s="1" t="n">
        <v>3.6</v>
      </c>
      <c r="O3563" s="1" t="n">
        <v>178.29</v>
      </c>
      <c r="P3563" s="0" t="s">
        <v>3222</v>
      </c>
    </row>
    <row r="3564" customFormat="false" ht="15" hidden="false" customHeight="true" outlineLevel="0" collapsed="false">
      <c r="A3564" s="1" t="n">
        <v>3</v>
      </c>
      <c r="B3564" s="18" t="n">
        <v>46203</v>
      </c>
      <c r="C3564" s="1" t="n">
        <v>100</v>
      </c>
      <c r="D3564" s="1" t="s">
        <v>3395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3382</v>
      </c>
      <c r="N3564" s="1" t="n">
        <v>1.28</v>
      </c>
      <c r="O3564" s="1" t="n">
        <v>57.73</v>
      </c>
      <c r="P3564" s="0" t="s">
        <v>3222</v>
      </c>
    </row>
    <row r="3565" customFormat="false" ht="15" hidden="false" customHeight="true" outlineLevel="0" collapsed="false">
      <c r="A3565" s="1" t="n">
        <v>3</v>
      </c>
      <c r="B3565" s="18" t="n">
        <v>46203</v>
      </c>
      <c r="C3565" s="1" t="n">
        <v>100</v>
      </c>
      <c r="D3565" s="1" t="s">
        <v>3395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3383</v>
      </c>
      <c r="N3565" s="1" t="n">
        <v>1.68</v>
      </c>
      <c r="O3565" s="1" t="n">
        <v>81.72</v>
      </c>
      <c r="P3565" s="0" t="s">
        <v>3222</v>
      </c>
    </row>
    <row r="3566" customFormat="false" ht="15" hidden="false" customHeight="true" outlineLevel="0" collapsed="false">
      <c r="A3566" s="1" t="n">
        <v>3</v>
      </c>
      <c r="B3566" s="18" t="n">
        <v>46203</v>
      </c>
      <c r="C3566" s="1" t="n">
        <v>100</v>
      </c>
      <c r="D3566" s="1" t="s">
        <v>3395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3384</v>
      </c>
      <c r="N3566" s="1" t="n">
        <v>1.69</v>
      </c>
      <c r="O3566" s="1" t="n">
        <v>97.15</v>
      </c>
      <c r="P3566" s="0" t="s">
        <v>3222</v>
      </c>
    </row>
    <row r="3567" customFormat="false" ht="15" hidden="false" customHeight="true" outlineLevel="0" collapsed="false">
      <c r="A3567" s="1" t="n">
        <v>3</v>
      </c>
      <c r="B3567" s="18" t="n">
        <v>46203</v>
      </c>
      <c r="C3567" s="1" t="n">
        <v>100</v>
      </c>
      <c r="D3567" s="1" t="s">
        <v>3395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3394</v>
      </c>
      <c r="N3567" s="1" t="n">
        <v>1.9</v>
      </c>
      <c r="O3567" s="1" t="n">
        <v>68.89</v>
      </c>
      <c r="P3567" s="0" t="s">
        <v>3222</v>
      </c>
    </row>
    <row r="3568" customFormat="false" ht="15" hidden="false" customHeight="true" outlineLevel="0" collapsed="false">
      <c r="A3568" s="1" t="n">
        <v>3</v>
      </c>
      <c r="B3568" s="18" t="n">
        <v>46203</v>
      </c>
      <c r="C3568" s="1" t="n">
        <v>100</v>
      </c>
      <c r="D3568" s="1" t="s">
        <v>3395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3386</v>
      </c>
      <c r="N3568" s="1" t="n">
        <v>2.036</v>
      </c>
      <c r="O3568" s="1" t="n">
        <v>3.58</v>
      </c>
      <c r="P3568" s="0" t="s">
        <v>3222</v>
      </c>
    </row>
    <row r="3569" customFormat="false" ht="15" hidden="false" customHeight="true" outlineLevel="0" collapsed="false">
      <c r="A3569" s="1" t="n">
        <v>3</v>
      </c>
      <c r="B3569" s="18" t="n">
        <v>46203</v>
      </c>
      <c r="C3569" s="1" t="n">
        <v>100</v>
      </c>
      <c r="D3569" s="1" t="s">
        <v>3395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3387</v>
      </c>
      <c r="N3569" s="1" t="n">
        <v>9.5</v>
      </c>
      <c r="O3569" s="1" t="n">
        <v>25.13</v>
      </c>
      <c r="P3569" s="0" t="s">
        <v>3222</v>
      </c>
    </row>
    <row r="3570" customFormat="false" ht="15" hidden="false" customHeight="true" outlineLevel="0" collapsed="false">
      <c r="A3570" s="1" t="n">
        <v>3</v>
      </c>
      <c r="B3570" s="18" t="n">
        <v>46203</v>
      </c>
      <c r="C3570" s="1" t="n">
        <v>100</v>
      </c>
      <c r="D3570" s="1" t="s">
        <v>3395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3388</v>
      </c>
      <c r="N3570" s="1" t="n">
        <v>0.65</v>
      </c>
      <c r="O3570" s="1" t="n">
        <v>0.01</v>
      </c>
      <c r="P3570" s="0" t="s">
        <v>3222</v>
      </c>
    </row>
    <row r="3571" customFormat="false" ht="15" hidden="false" customHeight="true" outlineLevel="0" collapsed="false">
      <c r="A3571" s="1" t="n">
        <v>3</v>
      </c>
      <c r="B3571" s="18" t="n">
        <v>46203</v>
      </c>
      <c r="C3571" s="1" t="n">
        <v>100</v>
      </c>
      <c r="D3571" s="1" t="s">
        <v>3395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3375</v>
      </c>
      <c r="N3571" s="1" t="n">
        <v>15.179</v>
      </c>
      <c r="O3571" s="1" t="n">
        <v>503.04</v>
      </c>
      <c r="P3571" s="0" t="s">
        <v>3222</v>
      </c>
    </row>
    <row r="3572" customFormat="false" ht="15" hidden="false" customHeight="true" outlineLevel="0" collapsed="false">
      <c r="A3572" s="1" t="n">
        <v>3</v>
      </c>
      <c r="B3572" s="18" t="n">
        <v>46203</v>
      </c>
      <c r="C3572" s="1" t="n">
        <v>100</v>
      </c>
      <c r="D3572" s="1" t="s">
        <v>3395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3376</v>
      </c>
      <c r="N3572" s="1" t="n">
        <v>27.75</v>
      </c>
      <c r="O3572" s="1" t="n">
        <v>942.64</v>
      </c>
      <c r="P3572" s="0" t="s">
        <v>3222</v>
      </c>
    </row>
    <row r="3573" customFormat="false" ht="15" hidden="false" customHeight="true" outlineLevel="0" collapsed="false">
      <c r="A3573" s="1" t="n">
        <v>3</v>
      </c>
      <c r="B3573" s="18" t="n">
        <v>46203</v>
      </c>
      <c r="C3573" s="1" t="n">
        <v>100</v>
      </c>
      <c r="D3573" s="1" t="s">
        <v>3395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3377</v>
      </c>
      <c r="N3573" s="1" t="n">
        <v>5.406</v>
      </c>
      <c r="O3573" s="1" t="n">
        <v>210.52</v>
      </c>
      <c r="P3573" s="0" t="s">
        <v>3222</v>
      </c>
    </row>
    <row r="3574" customFormat="false" ht="15" hidden="false" customHeight="true" outlineLevel="0" collapsed="false">
      <c r="A3574" s="1" t="n">
        <v>3</v>
      </c>
      <c r="B3574" s="18" t="n">
        <v>46203</v>
      </c>
      <c r="C3574" s="1" t="n">
        <v>100</v>
      </c>
      <c r="D3574" s="1" t="s">
        <v>3395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3378</v>
      </c>
      <c r="N3574" s="1" t="n">
        <v>12.779</v>
      </c>
      <c r="O3574" s="1" t="n">
        <v>497.63</v>
      </c>
      <c r="P3574" s="0" t="s">
        <v>3222</v>
      </c>
    </row>
    <row r="3575" customFormat="false" ht="15" hidden="false" customHeight="true" outlineLevel="0" collapsed="false">
      <c r="A3575" s="1" t="n">
        <v>3</v>
      </c>
      <c r="B3575" s="18" t="n">
        <v>46203</v>
      </c>
      <c r="C3575" s="1" t="n">
        <v>100</v>
      </c>
      <c r="D3575" s="1" t="s">
        <v>3395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3379</v>
      </c>
      <c r="N3575" s="1" t="n">
        <v>11.7</v>
      </c>
      <c r="O3575" s="1" t="n">
        <v>494.4</v>
      </c>
      <c r="P3575" s="0" t="s">
        <v>3222</v>
      </c>
    </row>
    <row r="3576" customFormat="false" ht="15" hidden="false" customHeight="true" outlineLevel="0" collapsed="false">
      <c r="A3576" s="1" t="n">
        <v>3</v>
      </c>
      <c r="B3576" s="18" t="n">
        <v>46203</v>
      </c>
      <c r="C3576" s="1" t="n">
        <v>100</v>
      </c>
      <c r="D3576" s="1" t="s">
        <v>3395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3380</v>
      </c>
      <c r="N3576" s="1" t="n">
        <v>20.355</v>
      </c>
      <c r="O3576" s="1" t="n">
        <v>927.6</v>
      </c>
      <c r="P3576" s="0" t="s">
        <v>3222</v>
      </c>
    </row>
    <row r="3577" customFormat="false" ht="15" hidden="false" customHeight="true" outlineLevel="0" collapsed="false">
      <c r="A3577" s="1" t="n">
        <v>3</v>
      </c>
      <c r="B3577" s="18" t="n">
        <v>46203</v>
      </c>
      <c r="C3577" s="1" t="n">
        <v>100</v>
      </c>
      <c r="D3577" s="1" t="s">
        <v>3395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3381</v>
      </c>
      <c r="N3577" s="1" t="n">
        <v>8.573</v>
      </c>
      <c r="O3577" s="1" t="n">
        <v>397.78</v>
      </c>
      <c r="P3577" s="0" t="s">
        <v>3222</v>
      </c>
    </row>
    <row r="3578" customFormat="false" ht="15" hidden="false" customHeight="true" outlineLevel="0" collapsed="false">
      <c r="A3578" s="1" t="n">
        <v>3</v>
      </c>
      <c r="B3578" s="18" t="n">
        <v>46203</v>
      </c>
      <c r="C3578" s="1" t="n">
        <v>100</v>
      </c>
      <c r="D3578" s="1" t="s">
        <v>3395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3382</v>
      </c>
      <c r="N3578" s="1" t="n">
        <v>3.318</v>
      </c>
      <c r="O3578" s="1" t="n">
        <v>140.21</v>
      </c>
      <c r="P3578" s="0" t="s">
        <v>3222</v>
      </c>
    </row>
    <row r="3579" customFormat="false" ht="15" hidden="false" customHeight="true" outlineLevel="0" collapsed="false">
      <c r="A3579" s="1" t="n">
        <v>3</v>
      </c>
      <c r="B3579" s="18" t="n">
        <v>46203</v>
      </c>
      <c r="C3579" s="1" t="n">
        <v>100</v>
      </c>
      <c r="D3579" s="1" t="s">
        <v>3395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3383</v>
      </c>
      <c r="N3579" s="1" t="n">
        <v>4.053</v>
      </c>
      <c r="O3579" s="1" t="n">
        <v>184.7</v>
      </c>
      <c r="P3579" s="0" t="s">
        <v>3222</v>
      </c>
    </row>
    <row r="3580" customFormat="false" ht="15" hidden="false" customHeight="true" outlineLevel="0" collapsed="false">
      <c r="A3580" s="1" t="n">
        <v>3</v>
      </c>
      <c r="B3580" s="18" t="n">
        <v>46203</v>
      </c>
      <c r="C3580" s="1" t="n">
        <v>100</v>
      </c>
      <c r="D3580" s="1" t="s">
        <v>3395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3384</v>
      </c>
      <c r="N3580" s="1" t="n">
        <v>4.064</v>
      </c>
      <c r="O3580" s="1" t="n">
        <v>218.88</v>
      </c>
      <c r="P3580" s="0" t="s">
        <v>3222</v>
      </c>
    </row>
    <row r="3581" customFormat="false" ht="15" hidden="false" customHeight="true" outlineLevel="0" collapsed="false">
      <c r="A3581" s="1" t="n">
        <v>3</v>
      </c>
      <c r="B3581" s="18" t="n">
        <v>46203</v>
      </c>
      <c r="C3581" s="1" t="n">
        <v>100</v>
      </c>
      <c r="D3581" s="1" t="s">
        <v>3395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4765</v>
      </c>
      <c r="N3581" s="1" t="n">
        <v>0.754</v>
      </c>
      <c r="O3581" s="1" t="n">
        <v>8.74</v>
      </c>
      <c r="P3581" s="0" t="s">
        <v>3222</v>
      </c>
    </row>
    <row r="3582" customFormat="false" ht="15" hidden="false" customHeight="true" outlineLevel="0" collapsed="false">
      <c r="A3582" s="1" t="n">
        <v>3</v>
      </c>
      <c r="B3582" s="18" t="n">
        <v>46203</v>
      </c>
      <c r="C3582" s="1" t="n">
        <v>100</v>
      </c>
      <c r="D3582" s="1" t="s">
        <v>3395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3385</v>
      </c>
      <c r="N3582" s="1" t="n">
        <v>3.975</v>
      </c>
      <c r="O3582" s="1" t="n">
        <v>148.2</v>
      </c>
      <c r="P3582" s="0" t="s">
        <v>3222</v>
      </c>
    </row>
    <row r="3583" customFormat="false" ht="15" hidden="false" customHeight="true" outlineLevel="0" collapsed="false">
      <c r="A3583" s="1" t="n">
        <v>3</v>
      </c>
      <c r="B3583" s="18" t="n">
        <v>46203</v>
      </c>
      <c r="C3583" s="1" t="n">
        <v>100</v>
      </c>
      <c r="D3583" s="1" t="s">
        <v>3395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3386</v>
      </c>
      <c r="N3583" s="1" t="n">
        <v>5.206</v>
      </c>
      <c r="O3583" s="1" t="n">
        <v>8.59</v>
      </c>
      <c r="P3583" s="0" t="s">
        <v>3222</v>
      </c>
    </row>
    <row r="3584" customFormat="false" ht="15" hidden="false" customHeight="true" outlineLevel="0" collapsed="false">
      <c r="A3584" s="1" t="n">
        <v>3</v>
      </c>
      <c r="B3584" s="18" t="n">
        <v>46203</v>
      </c>
      <c r="C3584" s="1" t="n">
        <v>100</v>
      </c>
      <c r="D3584" s="1" t="s">
        <v>3395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3387</v>
      </c>
      <c r="N3584" s="1" t="n">
        <v>24.005</v>
      </c>
      <c r="O3584" s="1" t="n">
        <v>59.48</v>
      </c>
      <c r="P3584" s="0" t="s">
        <v>3222</v>
      </c>
    </row>
    <row r="3585" customFormat="false" ht="15" hidden="false" customHeight="true" outlineLevel="0" collapsed="false">
      <c r="A3585" s="1" t="n">
        <v>3</v>
      </c>
      <c r="B3585" s="18" t="n">
        <v>46203</v>
      </c>
      <c r="C3585" s="1" t="n">
        <v>100</v>
      </c>
      <c r="D3585" s="1" t="s">
        <v>3395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3388</v>
      </c>
      <c r="N3585" s="1" t="n">
        <v>1.083</v>
      </c>
      <c r="O3585" s="1" t="n">
        <v>0</v>
      </c>
      <c r="P3585" s="0" t="s">
        <v>3222</v>
      </c>
    </row>
    <row r="3586" customFormat="false" ht="15" hidden="false" customHeight="true" outlineLevel="0" collapsed="false">
      <c r="A3586" s="1" t="n">
        <v>3</v>
      </c>
      <c r="B3586" s="18" t="n">
        <v>46203</v>
      </c>
      <c r="C3586" s="1" t="n">
        <v>100</v>
      </c>
      <c r="D3586" s="1" t="s">
        <v>3395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3375</v>
      </c>
      <c r="N3586" s="1" t="n">
        <v>15.179</v>
      </c>
      <c r="O3586" s="1" t="n">
        <v>503.04</v>
      </c>
      <c r="P3586" s="0" t="s">
        <v>3222</v>
      </c>
    </row>
    <row r="3587" customFormat="false" ht="15" hidden="false" customHeight="true" outlineLevel="0" collapsed="false">
      <c r="A3587" s="1" t="n">
        <v>3</v>
      </c>
      <c r="B3587" s="18" t="n">
        <v>46203</v>
      </c>
      <c r="C3587" s="1" t="n">
        <v>100</v>
      </c>
      <c r="D3587" s="1" t="s">
        <v>3395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3376</v>
      </c>
      <c r="N3587" s="1" t="n">
        <v>27.75</v>
      </c>
      <c r="O3587" s="1" t="n">
        <v>942.64</v>
      </c>
      <c r="P3587" s="0" t="s">
        <v>3222</v>
      </c>
    </row>
    <row r="3588" customFormat="false" ht="15" hidden="false" customHeight="true" outlineLevel="0" collapsed="false">
      <c r="A3588" s="1" t="n">
        <v>3</v>
      </c>
      <c r="B3588" s="18" t="n">
        <v>46203</v>
      </c>
      <c r="C3588" s="1" t="n">
        <v>100</v>
      </c>
      <c r="D3588" s="1" t="s">
        <v>3395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3377</v>
      </c>
      <c r="N3588" s="1" t="n">
        <v>5.406</v>
      </c>
      <c r="O3588" s="1" t="n">
        <v>210.52</v>
      </c>
      <c r="P3588" s="0" t="s">
        <v>3222</v>
      </c>
    </row>
    <row r="3589" customFormat="false" ht="15" hidden="false" customHeight="true" outlineLevel="0" collapsed="false">
      <c r="A3589" s="1" t="n">
        <v>3</v>
      </c>
      <c r="B3589" s="18" t="n">
        <v>46203</v>
      </c>
      <c r="C3589" s="1" t="n">
        <v>100</v>
      </c>
      <c r="D3589" s="1" t="s">
        <v>3395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3378</v>
      </c>
      <c r="N3589" s="1" t="n">
        <v>12.779</v>
      </c>
      <c r="O3589" s="1" t="n">
        <v>497.63</v>
      </c>
      <c r="P3589" s="0" t="s">
        <v>3222</v>
      </c>
    </row>
    <row r="3590" customFormat="false" ht="15" hidden="false" customHeight="true" outlineLevel="0" collapsed="false">
      <c r="A3590" s="1" t="n">
        <v>3</v>
      </c>
      <c r="B3590" s="18" t="n">
        <v>46203</v>
      </c>
      <c r="C3590" s="1" t="n">
        <v>100</v>
      </c>
      <c r="D3590" s="1" t="s">
        <v>3395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3379</v>
      </c>
      <c r="N3590" s="1" t="n">
        <v>11.7</v>
      </c>
      <c r="O3590" s="1" t="n">
        <v>494.4</v>
      </c>
      <c r="P3590" s="0" t="s">
        <v>3222</v>
      </c>
    </row>
    <row r="3591" customFormat="false" ht="15" hidden="false" customHeight="true" outlineLevel="0" collapsed="false">
      <c r="A3591" s="1" t="n">
        <v>3</v>
      </c>
      <c r="B3591" s="18" t="n">
        <v>46203</v>
      </c>
      <c r="C3591" s="1" t="n">
        <v>100</v>
      </c>
      <c r="D3591" s="1" t="s">
        <v>3395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3380</v>
      </c>
      <c r="N3591" s="1" t="n">
        <v>20.355</v>
      </c>
      <c r="O3591" s="1" t="n">
        <v>927.6</v>
      </c>
      <c r="P3591" s="0" t="s">
        <v>3222</v>
      </c>
    </row>
    <row r="3592" customFormat="false" ht="15" hidden="false" customHeight="true" outlineLevel="0" collapsed="false">
      <c r="A3592" s="1" t="n">
        <v>3</v>
      </c>
      <c r="B3592" s="18" t="n">
        <v>46203</v>
      </c>
      <c r="C3592" s="1" t="n">
        <v>100</v>
      </c>
      <c r="D3592" s="1" t="s">
        <v>3395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3381</v>
      </c>
      <c r="N3592" s="1" t="n">
        <v>8.573</v>
      </c>
      <c r="O3592" s="1" t="n">
        <v>397.78</v>
      </c>
      <c r="P3592" s="0" t="s">
        <v>3222</v>
      </c>
    </row>
    <row r="3593" customFormat="false" ht="15" hidden="false" customHeight="true" outlineLevel="0" collapsed="false">
      <c r="A3593" s="1" t="n">
        <v>3</v>
      </c>
      <c r="B3593" s="18" t="n">
        <v>46203</v>
      </c>
      <c r="C3593" s="1" t="n">
        <v>100</v>
      </c>
      <c r="D3593" s="1" t="s">
        <v>3395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3382</v>
      </c>
      <c r="N3593" s="1" t="n">
        <v>3.318</v>
      </c>
      <c r="O3593" s="1" t="n">
        <v>140.21</v>
      </c>
      <c r="P3593" s="0" t="s">
        <v>3222</v>
      </c>
    </row>
    <row r="3594" customFormat="false" ht="15" hidden="false" customHeight="true" outlineLevel="0" collapsed="false">
      <c r="A3594" s="1" t="n">
        <v>3</v>
      </c>
      <c r="B3594" s="18" t="n">
        <v>46203</v>
      </c>
      <c r="C3594" s="1" t="n">
        <v>100</v>
      </c>
      <c r="D3594" s="1" t="s">
        <v>3395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3383</v>
      </c>
      <c r="N3594" s="1" t="n">
        <v>4.053</v>
      </c>
      <c r="O3594" s="1" t="n">
        <v>184.7</v>
      </c>
      <c r="P3594" s="0" t="s">
        <v>3222</v>
      </c>
    </row>
    <row r="3595" customFormat="false" ht="15" hidden="false" customHeight="true" outlineLevel="0" collapsed="false">
      <c r="A3595" s="1" t="n">
        <v>3</v>
      </c>
      <c r="B3595" s="18" t="n">
        <v>46203</v>
      </c>
      <c r="C3595" s="1" t="n">
        <v>100</v>
      </c>
      <c r="D3595" s="1" t="s">
        <v>3395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3384</v>
      </c>
      <c r="N3595" s="1" t="n">
        <v>4.064</v>
      </c>
      <c r="O3595" s="1" t="n">
        <v>218.88</v>
      </c>
      <c r="P3595" s="0" t="s">
        <v>3222</v>
      </c>
    </row>
    <row r="3596" customFormat="false" ht="15" hidden="false" customHeight="true" outlineLevel="0" collapsed="false">
      <c r="A3596" s="1" t="n">
        <v>3</v>
      </c>
      <c r="B3596" s="18" t="n">
        <v>46203</v>
      </c>
      <c r="C3596" s="1" t="n">
        <v>100</v>
      </c>
      <c r="D3596" s="1" t="s">
        <v>3395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4765</v>
      </c>
      <c r="N3596" s="1" t="n">
        <v>0.754</v>
      </c>
      <c r="O3596" s="1" t="n">
        <v>8.74</v>
      </c>
      <c r="P3596" s="0" t="s">
        <v>3222</v>
      </c>
    </row>
    <row r="3597" customFormat="false" ht="15" hidden="false" customHeight="true" outlineLevel="0" collapsed="false">
      <c r="A3597" s="1" t="n">
        <v>3</v>
      </c>
      <c r="B3597" s="18" t="n">
        <v>46203</v>
      </c>
      <c r="C3597" s="1" t="n">
        <v>100</v>
      </c>
      <c r="D3597" s="1" t="s">
        <v>3395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3385</v>
      </c>
      <c r="N3597" s="1" t="n">
        <v>3.975</v>
      </c>
      <c r="O3597" s="1" t="n">
        <v>148.2</v>
      </c>
      <c r="P3597" s="0" t="s">
        <v>3222</v>
      </c>
    </row>
    <row r="3598" customFormat="false" ht="15" hidden="false" customHeight="true" outlineLevel="0" collapsed="false">
      <c r="A3598" s="1" t="n">
        <v>3</v>
      </c>
      <c r="B3598" s="18" t="n">
        <v>46203</v>
      </c>
      <c r="C3598" s="1" t="n">
        <v>100</v>
      </c>
      <c r="D3598" s="1" t="s">
        <v>3395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3386</v>
      </c>
      <c r="N3598" s="1" t="n">
        <v>5.206</v>
      </c>
      <c r="O3598" s="1" t="n">
        <v>8.59</v>
      </c>
      <c r="P3598" s="0" t="s">
        <v>3222</v>
      </c>
    </row>
    <row r="3599" customFormat="false" ht="15" hidden="false" customHeight="true" outlineLevel="0" collapsed="false">
      <c r="A3599" s="1" t="n">
        <v>3</v>
      </c>
      <c r="B3599" s="18" t="n">
        <v>46203</v>
      </c>
      <c r="C3599" s="1" t="n">
        <v>100</v>
      </c>
      <c r="D3599" s="1" t="s">
        <v>3395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3387</v>
      </c>
      <c r="N3599" s="1" t="n">
        <v>24.005</v>
      </c>
      <c r="O3599" s="1" t="n">
        <v>59.48</v>
      </c>
      <c r="P3599" s="0" t="s">
        <v>3222</v>
      </c>
    </row>
    <row r="3600" customFormat="false" ht="15" hidden="false" customHeight="true" outlineLevel="0" collapsed="false">
      <c r="A3600" s="1" t="n">
        <v>3</v>
      </c>
      <c r="B3600" s="18" t="n">
        <v>46203</v>
      </c>
      <c r="C3600" s="1" t="n">
        <v>100</v>
      </c>
      <c r="D3600" s="1" t="s">
        <v>3395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3388</v>
      </c>
      <c r="N3600" s="1" t="n">
        <v>1.083</v>
      </c>
      <c r="O3600" s="1" t="n">
        <v>0</v>
      </c>
      <c r="P3600" s="0" t="s">
        <v>3222</v>
      </c>
    </row>
    <row r="3601" customFormat="false" ht="15" hidden="false" customHeight="true" outlineLevel="0" collapsed="false">
      <c r="A3601" s="1" t="n">
        <v>3</v>
      </c>
      <c r="B3601" s="18" t="n">
        <v>46203</v>
      </c>
      <c r="C3601" s="1" t="n">
        <v>107</v>
      </c>
      <c r="D3601" s="1" t="s">
        <v>3674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4714</v>
      </c>
      <c r="N3601" s="1" t="n">
        <v>1</v>
      </c>
      <c r="O3601" s="1" t="n">
        <v>20</v>
      </c>
      <c r="P3601" s="0" t="s">
        <v>3222</v>
      </c>
    </row>
    <row r="3602" customFormat="false" ht="15" hidden="false" customHeight="true" outlineLevel="0" collapsed="false">
      <c r="A3602" s="1" t="n">
        <v>3</v>
      </c>
      <c r="B3602" s="18" t="n">
        <v>46203</v>
      </c>
      <c r="C3602" s="1" t="n">
        <v>107</v>
      </c>
      <c r="D3602" s="1" t="s">
        <v>3674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4716</v>
      </c>
      <c r="N3602" s="1" t="n">
        <v>3</v>
      </c>
      <c r="O3602" s="1" t="n">
        <v>109.5</v>
      </c>
      <c r="P3602" s="0" t="s">
        <v>3222</v>
      </c>
    </row>
    <row r="3603" customFormat="false" ht="15" hidden="false" customHeight="true" outlineLevel="0" collapsed="false">
      <c r="A3603" s="1" t="n">
        <v>3</v>
      </c>
      <c r="B3603" s="18" t="n">
        <v>46203</v>
      </c>
      <c r="C3603" s="1" t="n">
        <v>171</v>
      </c>
      <c r="D3603" s="1" t="s">
        <v>3455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4768</v>
      </c>
      <c r="N3603" s="1" t="n">
        <v>108</v>
      </c>
      <c r="O3603" s="1" t="n">
        <v>166.32</v>
      </c>
      <c r="P3603" s="0" t="s">
        <v>3457</v>
      </c>
    </row>
    <row r="3604" customFormat="false" ht="15" hidden="false" customHeight="true" outlineLevel="0" collapsed="false">
      <c r="A3604" s="1" t="n">
        <v>3</v>
      </c>
      <c r="B3604" s="18" t="n">
        <v>46204</v>
      </c>
      <c r="C3604" s="1" t="n">
        <v>1</v>
      </c>
      <c r="D3604" s="1" t="s">
        <v>3255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4769</v>
      </c>
      <c r="N3604" s="1" t="n">
        <v>50</v>
      </c>
      <c r="O3604" s="1" t="n">
        <v>150</v>
      </c>
      <c r="P3604" s="0" t="s">
        <v>3222</v>
      </c>
    </row>
    <row r="3605" customFormat="false" ht="15" hidden="false" customHeight="true" outlineLevel="0" collapsed="false">
      <c r="A3605" s="1" t="n">
        <v>3</v>
      </c>
      <c r="B3605" s="18" t="n">
        <v>46204</v>
      </c>
      <c r="C3605" s="1" t="n">
        <v>1</v>
      </c>
      <c r="D3605" s="1" t="s">
        <v>3255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4770</v>
      </c>
      <c r="N3605" s="1" t="n">
        <v>5</v>
      </c>
      <c r="O3605" s="1" t="n">
        <v>35</v>
      </c>
      <c r="P3605" s="0" t="s">
        <v>3222</v>
      </c>
    </row>
    <row r="3606" customFormat="false" ht="15" hidden="false" customHeight="true" outlineLevel="0" collapsed="false">
      <c r="A3606" s="1" t="n">
        <v>3</v>
      </c>
      <c r="B3606" s="18" t="n">
        <v>46204</v>
      </c>
      <c r="C3606" s="1" t="n">
        <v>1</v>
      </c>
      <c r="D3606" s="1" t="s">
        <v>3255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4771</v>
      </c>
      <c r="N3606" s="1" t="n">
        <v>48</v>
      </c>
      <c r="O3606" s="1" t="n">
        <v>160</v>
      </c>
      <c r="P3606" s="0" t="s">
        <v>3222</v>
      </c>
    </row>
    <row r="3607" customFormat="false" ht="15" hidden="false" customHeight="true" outlineLevel="0" collapsed="false">
      <c r="A3607" s="1" t="n">
        <v>3</v>
      </c>
      <c r="B3607" s="18" t="n">
        <v>46204</v>
      </c>
      <c r="C3607" s="1" t="n">
        <v>2</v>
      </c>
      <c r="D3607" s="1" t="s">
        <v>3220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3221</v>
      </c>
      <c r="N3607" s="1" t="n">
        <v>10</v>
      </c>
      <c r="O3607" s="1" t="n">
        <v>25</v>
      </c>
      <c r="P3607" s="0" t="s">
        <v>3222</v>
      </c>
    </row>
    <row r="3608" customFormat="false" ht="15" hidden="false" customHeight="true" outlineLevel="0" collapsed="false">
      <c r="A3608" s="1" t="n">
        <v>3</v>
      </c>
      <c r="B3608" s="18" t="n">
        <v>46204</v>
      </c>
      <c r="C3608" s="1" t="n">
        <v>2</v>
      </c>
      <c r="D3608" s="1" t="s">
        <v>3220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3224</v>
      </c>
      <c r="N3608" s="1" t="n">
        <v>50</v>
      </c>
      <c r="O3608" s="1" t="n">
        <v>100</v>
      </c>
      <c r="P3608" s="0" t="s">
        <v>3222</v>
      </c>
    </row>
    <row r="3609" customFormat="false" ht="15" hidden="false" customHeight="true" outlineLevel="0" collapsed="false">
      <c r="A3609" s="1" t="n">
        <v>3</v>
      </c>
      <c r="B3609" s="18" t="n">
        <v>46204</v>
      </c>
      <c r="C3609" s="1" t="n">
        <v>6</v>
      </c>
      <c r="D3609" s="1" t="s">
        <v>3227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3221</v>
      </c>
      <c r="N3609" s="1" t="n">
        <v>10</v>
      </c>
      <c r="O3609" s="1" t="n">
        <v>25</v>
      </c>
      <c r="P3609" s="0" t="s">
        <v>3222</v>
      </c>
    </row>
    <row r="3610" customFormat="false" ht="15" hidden="false" customHeight="true" outlineLevel="0" collapsed="false">
      <c r="A3610" s="1" t="n">
        <v>3</v>
      </c>
      <c r="B3610" s="18" t="n">
        <v>46204</v>
      </c>
      <c r="C3610" s="1" t="n">
        <v>6</v>
      </c>
      <c r="D3610" s="1" t="s">
        <v>3227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3224</v>
      </c>
      <c r="N3610" s="1" t="n">
        <v>50</v>
      </c>
      <c r="O3610" s="1" t="n">
        <v>100</v>
      </c>
      <c r="P3610" s="0" t="s">
        <v>3222</v>
      </c>
    </row>
    <row r="3611" customFormat="false" ht="15" hidden="false" customHeight="true" outlineLevel="0" collapsed="false">
      <c r="A3611" s="1" t="n">
        <v>3</v>
      </c>
      <c r="B3611" s="18" t="n">
        <v>46204</v>
      </c>
      <c r="C3611" s="1" t="n">
        <v>11</v>
      </c>
      <c r="D3611" s="1" t="s">
        <v>3228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3676</v>
      </c>
      <c r="N3611" s="1" t="n">
        <v>8</v>
      </c>
      <c r="O3611" s="1" t="n">
        <v>43.92</v>
      </c>
      <c r="P3611" s="0" t="s">
        <v>3222</v>
      </c>
    </row>
    <row r="3612" customFormat="false" ht="15" hidden="false" customHeight="true" outlineLevel="0" collapsed="false">
      <c r="A3612" s="1" t="n">
        <v>3</v>
      </c>
      <c r="B3612" s="18" t="n">
        <v>46204</v>
      </c>
      <c r="C3612" s="1" t="n">
        <v>11</v>
      </c>
      <c r="D3612" s="1" t="s">
        <v>3228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3677</v>
      </c>
      <c r="N3612" s="1" t="n">
        <v>8</v>
      </c>
      <c r="O3612" s="1" t="n">
        <v>43.92</v>
      </c>
      <c r="P3612" s="0" t="s">
        <v>3222</v>
      </c>
    </row>
    <row r="3613" customFormat="false" ht="15" hidden="false" customHeight="true" outlineLevel="0" collapsed="false">
      <c r="A3613" s="1" t="n">
        <v>3</v>
      </c>
      <c r="B3613" s="18" t="n">
        <v>46204</v>
      </c>
      <c r="C3613" s="1" t="n">
        <v>11</v>
      </c>
      <c r="D3613" s="1" t="s">
        <v>3228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4532</v>
      </c>
      <c r="N3613" s="1" t="n">
        <v>4</v>
      </c>
      <c r="O3613" s="1" t="n">
        <v>48.36</v>
      </c>
      <c r="P3613" s="0" t="s">
        <v>3222</v>
      </c>
    </row>
    <row r="3614" customFormat="false" ht="15" hidden="false" customHeight="true" outlineLevel="0" collapsed="false">
      <c r="A3614" s="1" t="n">
        <v>3</v>
      </c>
      <c r="B3614" s="18" t="n">
        <v>46204</v>
      </c>
      <c r="C3614" s="1" t="n">
        <v>11</v>
      </c>
      <c r="D3614" s="1" t="s">
        <v>3228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3678</v>
      </c>
      <c r="N3614" s="1" t="n">
        <v>6</v>
      </c>
      <c r="O3614" s="1" t="n">
        <v>65.28</v>
      </c>
      <c r="P3614" s="0" t="s">
        <v>3222</v>
      </c>
    </row>
    <row r="3615" customFormat="false" ht="15" hidden="false" customHeight="true" outlineLevel="0" collapsed="false">
      <c r="A3615" s="1" t="n">
        <v>3</v>
      </c>
      <c r="B3615" s="18" t="n">
        <v>46204</v>
      </c>
      <c r="C3615" s="1" t="n">
        <v>11</v>
      </c>
      <c r="D3615" s="1" t="s">
        <v>3228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4536</v>
      </c>
      <c r="N3615" s="1" t="n">
        <v>3</v>
      </c>
      <c r="O3615" s="1" t="n">
        <v>13.17</v>
      </c>
      <c r="P3615" s="0" t="s">
        <v>3222</v>
      </c>
    </row>
    <row r="3616" customFormat="false" ht="15" hidden="false" customHeight="true" outlineLevel="0" collapsed="false">
      <c r="A3616" s="1" t="n">
        <v>3</v>
      </c>
      <c r="B3616" s="18" t="n">
        <v>46204</v>
      </c>
      <c r="C3616" s="1" t="n">
        <v>11</v>
      </c>
      <c r="D3616" s="1" t="s">
        <v>3228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4538</v>
      </c>
      <c r="N3616" s="1" t="n">
        <v>3</v>
      </c>
      <c r="O3616" s="1" t="n">
        <v>13.17</v>
      </c>
      <c r="P3616" s="0" t="s">
        <v>3222</v>
      </c>
    </row>
    <row r="3617" customFormat="false" ht="15" hidden="false" customHeight="true" outlineLevel="0" collapsed="false">
      <c r="A3617" s="1" t="n">
        <v>3</v>
      </c>
      <c r="B3617" s="18" t="n">
        <v>46204</v>
      </c>
      <c r="C3617" s="1" t="n">
        <v>11</v>
      </c>
      <c r="D3617" s="1" t="s">
        <v>3228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4539</v>
      </c>
      <c r="N3617" s="1" t="n">
        <v>3</v>
      </c>
      <c r="O3617" s="1" t="n">
        <v>13.17</v>
      </c>
      <c r="P3617" s="0" t="s">
        <v>3222</v>
      </c>
    </row>
    <row r="3618" customFormat="false" ht="15" hidden="false" customHeight="true" outlineLevel="0" collapsed="false">
      <c r="A3618" s="1" t="n">
        <v>3</v>
      </c>
      <c r="B3618" s="18" t="n">
        <v>46204</v>
      </c>
      <c r="C3618" s="1" t="n">
        <v>11</v>
      </c>
      <c r="D3618" s="1" t="s">
        <v>3228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4772</v>
      </c>
      <c r="N3618" s="1" t="n">
        <v>3</v>
      </c>
      <c r="O3618" s="1" t="n">
        <v>21.75</v>
      </c>
      <c r="P3618" s="0" t="s">
        <v>3222</v>
      </c>
    </row>
    <row r="3619" customFormat="false" ht="15" hidden="false" customHeight="true" outlineLevel="0" collapsed="false">
      <c r="A3619" s="1" t="n">
        <v>3</v>
      </c>
      <c r="B3619" s="18" t="n">
        <v>46204</v>
      </c>
      <c r="C3619" s="1" t="n">
        <v>11</v>
      </c>
      <c r="D3619" s="1" t="s">
        <v>3228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3419</v>
      </c>
      <c r="N3619" s="1" t="n">
        <v>8</v>
      </c>
      <c r="O3619" s="1" t="n">
        <v>43.92</v>
      </c>
      <c r="P3619" s="0" t="s">
        <v>3222</v>
      </c>
    </row>
    <row r="3620" customFormat="false" ht="15" hidden="false" customHeight="true" outlineLevel="0" collapsed="false">
      <c r="A3620" s="1" t="n">
        <v>3</v>
      </c>
      <c r="B3620" s="18" t="n">
        <v>46204</v>
      </c>
      <c r="C3620" s="1" t="n">
        <v>11</v>
      </c>
      <c r="D3620" s="1" t="s">
        <v>3228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4544</v>
      </c>
      <c r="N3620" s="1" t="n">
        <v>3</v>
      </c>
      <c r="O3620" s="1" t="n">
        <v>21.75</v>
      </c>
      <c r="P3620" s="0" t="s">
        <v>3222</v>
      </c>
    </row>
    <row r="3621" customFormat="false" ht="15" hidden="false" customHeight="true" outlineLevel="0" collapsed="false">
      <c r="A3621" s="1" t="n">
        <v>3</v>
      </c>
      <c r="B3621" s="18" t="n">
        <v>46204</v>
      </c>
      <c r="C3621" s="1" t="n">
        <v>11</v>
      </c>
      <c r="D3621" s="1" t="s">
        <v>3228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3300</v>
      </c>
      <c r="N3621" s="1" t="n">
        <v>104.8</v>
      </c>
      <c r="O3621" s="1" t="n">
        <v>2305.6</v>
      </c>
      <c r="P3621" s="0" t="s">
        <v>3222</v>
      </c>
    </row>
    <row r="3622" customFormat="false" ht="15" hidden="false" customHeight="true" outlineLevel="0" collapsed="false">
      <c r="A3622" s="1" t="n">
        <v>3</v>
      </c>
      <c r="B3622" s="18" t="n">
        <v>46204</v>
      </c>
      <c r="C3622" s="1" t="n">
        <v>11</v>
      </c>
      <c r="D3622" s="1" t="s">
        <v>3228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3315</v>
      </c>
      <c r="N3622" s="1" t="n">
        <v>30</v>
      </c>
      <c r="O3622" s="1" t="n">
        <v>72.38</v>
      </c>
      <c r="P3622" s="0" t="s">
        <v>3222</v>
      </c>
    </row>
    <row r="3623" customFormat="false" ht="15" hidden="false" customHeight="true" outlineLevel="0" collapsed="false">
      <c r="A3623" s="1" t="n">
        <v>3</v>
      </c>
      <c r="B3623" s="18" t="n">
        <v>46204</v>
      </c>
      <c r="C3623" s="1" t="n">
        <v>11</v>
      </c>
      <c r="D3623" s="1" t="s">
        <v>3228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4140</v>
      </c>
      <c r="N3623" s="1" t="n">
        <v>30</v>
      </c>
      <c r="O3623" s="1" t="n">
        <v>72.38</v>
      </c>
      <c r="P3623" s="0" t="s">
        <v>3222</v>
      </c>
    </row>
    <row r="3624" customFormat="false" ht="15" hidden="false" customHeight="true" outlineLevel="0" collapsed="false">
      <c r="A3624" s="1" t="n">
        <v>3</v>
      </c>
      <c r="B3624" s="18" t="n">
        <v>46204</v>
      </c>
      <c r="C3624" s="1" t="n">
        <v>11</v>
      </c>
      <c r="D3624" s="1" t="s">
        <v>3228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3662</v>
      </c>
      <c r="N3624" s="1" t="n">
        <v>12</v>
      </c>
      <c r="O3624" s="1" t="n">
        <v>62.94</v>
      </c>
      <c r="P3624" s="0" t="s">
        <v>3222</v>
      </c>
    </row>
    <row r="3625" customFormat="false" ht="15" hidden="false" customHeight="true" outlineLevel="0" collapsed="false">
      <c r="A3625" s="1" t="n">
        <v>3</v>
      </c>
      <c r="B3625" s="18" t="n">
        <v>46204</v>
      </c>
      <c r="C3625" s="1" t="n">
        <v>11</v>
      </c>
      <c r="D3625" s="1" t="s">
        <v>3228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3317</v>
      </c>
      <c r="N3625" s="1" t="n">
        <v>16</v>
      </c>
      <c r="O3625" s="1" t="n">
        <v>75.53</v>
      </c>
      <c r="P3625" s="0" t="s">
        <v>3222</v>
      </c>
    </row>
    <row r="3626" customFormat="false" ht="15" hidden="false" customHeight="true" outlineLevel="0" collapsed="false">
      <c r="A3626" s="1" t="n">
        <v>3</v>
      </c>
      <c r="B3626" s="18" t="n">
        <v>46204</v>
      </c>
      <c r="C3626" s="1" t="n">
        <v>11</v>
      </c>
      <c r="D3626" s="1" t="s">
        <v>3228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3665</v>
      </c>
      <c r="N3626" s="1" t="n">
        <v>8</v>
      </c>
      <c r="O3626" s="1" t="n">
        <v>50.35</v>
      </c>
      <c r="P3626" s="0" t="s">
        <v>3222</v>
      </c>
    </row>
    <row r="3627" customFormat="false" ht="15" hidden="false" customHeight="true" outlineLevel="0" collapsed="false">
      <c r="A3627" s="1" t="n">
        <v>3</v>
      </c>
      <c r="B3627" s="18" t="n">
        <v>46204</v>
      </c>
      <c r="C3627" s="1" t="n">
        <v>11</v>
      </c>
      <c r="D3627" s="1" t="s">
        <v>3228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4773</v>
      </c>
      <c r="N3627" s="1" t="n">
        <v>8</v>
      </c>
      <c r="O3627" s="1" t="n">
        <v>50.35</v>
      </c>
      <c r="P3627" s="0" t="s">
        <v>3222</v>
      </c>
    </row>
    <row r="3628" customFormat="false" ht="15" hidden="false" customHeight="true" outlineLevel="0" collapsed="false">
      <c r="A3628" s="1" t="n">
        <v>3</v>
      </c>
      <c r="B3628" s="18" t="n">
        <v>46204</v>
      </c>
      <c r="C3628" s="1" t="n">
        <v>11</v>
      </c>
      <c r="D3628" s="1" t="s">
        <v>3228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3320</v>
      </c>
      <c r="N3628" s="1" t="n">
        <v>2</v>
      </c>
      <c r="O3628" s="1" t="n">
        <v>39.86</v>
      </c>
      <c r="P3628" s="0" t="s">
        <v>3222</v>
      </c>
    </row>
    <row r="3629" customFormat="false" ht="15" hidden="false" customHeight="true" outlineLevel="0" collapsed="false">
      <c r="A3629" s="1" t="n">
        <v>3</v>
      </c>
      <c r="B3629" s="18" t="n">
        <v>46204</v>
      </c>
      <c r="C3629" s="1" t="n">
        <v>11</v>
      </c>
      <c r="D3629" s="1" t="s">
        <v>3228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3638</v>
      </c>
      <c r="N3629" s="1" t="n">
        <v>2</v>
      </c>
      <c r="O3629" s="1" t="n">
        <v>39.86</v>
      </c>
      <c r="P3629" s="0" t="s">
        <v>3222</v>
      </c>
    </row>
    <row r="3630" customFormat="false" ht="15" hidden="false" customHeight="true" outlineLevel="0" collapsed="false">
      <c r="A3630" s="1" t="n">
        <v>3</v>
      </c>
      <c r="B3630" s="18" t="n">
        <v>46204</v>
      </c>
      <c r="C3630" s="1" t="n">
        <v>11</v>
      </c>
      <c r="D3630" s="1" t="s">
        <v>3228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3640</v>
      </c>
      <c r="N3630" s="1" t="n">
        <v>4</v>
      </c>
      <c r="O3630" s="1" t="n">
        <v>50.35</v>
      </c>
      <c r="P3630" s="0" t="s">
        <v>3222</v>
      </c>
    </row>
    <row r="3631" customFormat="false" ht="15" hidden="false" customHeight="true" outlineLevel="0" collapsed="false">
      <c r="A3631" s="1" t="n">
        <v>3</v>
      </c>
      <c r="B3631" s="18" t="n">
        <v>46204</v>
      </c>
      <c r="C3631" s="1" t="n">
        <v>11</v>
      </c>
      <c r="D3631" s="1" t="s">
        <v>3228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3641</v>
      </c>
      <c r="N3631" s="1" t="n">
        <v>2</v>
      </c>
      <c r="O3631" s="1" t="n">
        <v>39.86</v>
      </c>
      <c r="P3631" s="0" t="s">
        <v>3222</v>
      </c>
    </row>
    <row r="3632" customFormat="false" ht="15" hidden="false" customHeight="true" outlineLevel="0" collapsed="false">
      <c r="A3632" s="1" t="n">
        <v>3</v>
      </c>
      <c r="B3632" s="18" t="n">
        <v>46204</v>
      </c>
      <c r="C3632" s="1" t="n">
        <v>11</v>
      </c>
      <c r="D3632" s="1" t="s">
        <v>3228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3642</v>
      </c>
      <c r="N3632" s="1" t="n">
        <v>4</v>
      </c>
      <c r="O3632" s="1" t="n">
        <v>50.35</v>
      </c>
      <c r="P3632" s="0" t="s">
        <v>3222</v>
      </c>
    </row>
    <row r="3633" customFormat="false" ht="15" hidden="false" customHeight="true" outlineLevel="0" collapsed="false">
      <c r="A3633" s="1" t="n">
        <v>3</v>
      </c>
      <c r="B3633" s="18" t="n">
        <v>46204</v>
      </c>
      <c r="C3633" s="1" t="n">
        <v>11</v>
      </c>
      <c r="D3633" s="1" t="s">
        <v>3228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4774</v>
      </c>
      <c r="N3633" s="1" t="n">
        <v>2</v>
      </c>
      <c r="O3633" s="1" t="n">
        <v>39.86</v>
      </c>
      <c r="P3633" s="0" t="s">
        <v>3222</v>
      </c>
    </row>
    <row r="3634" customFormat="false" ht="15" hidden="false" customHeight="true" outlineLevel="0" collapsed="false">
      <c r="A3634" s="1" t="n">
        <v>3</v>
      </c>
      <c r="B3634" s="18" t="n">
        <v>46204</v>
      </c>
      <c r="C3634" s="1" t="n">
        <v>11</v>
      </c>
      <c r="D3634" s="1" t="s">
        <v>3228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3320</v>
      </c>
      <c r="N3634" s="1" t="n">
        <v>2</v>
      </c>
      <c r="O3634" s="1" t="n">
        <v>39.86</v>
      </c>
      <c r="P3634" s="0" t="s">
        <v>3222</v>
      </c>
    </row>
    <row r="3635" customFormat="false" ht="15" hidden="false" customHeight="true" outlineLevel="0" collapsed="false">
      <c r="A3635" s="1" t="n">
        <v>3</v>
      </c>
      <c r="B3635" s="18" t="n">
        <v>46204</v>
      </c>
      <c r="C3635" s="1" t="n">
        <v>11</v>
      </c>
      <c r="D3635" s="1" t="s">
        <v>3228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3643</v>
      </c>
      <c r="N3635" s="1" t="n">
        <v>4</v>
      </c>
      <c r="O3635" s="1" t="n">
        <v>50.35</v>
      </c>
      <c r="P3635" s="0" t="s">
        <v>3222</v>
      </c>
    </row>
    <row r="3636" customFormat="false" ht="15" hidden="false" customHeight="true" outlineLevel="0" collapsed="false">
      <c r="A3636" s="1" t="n">
        <v>3</v>
      </c>
      <c r="B3636" s="18" t="n">
        <v>46204</v>
      </c>
      <c r="C3636" s="1" t="n">
        <v>11</v>
      </c>
      <c r="D3636" s="1" t="s">
        <v>3228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3644</v>
      </c>
      <c r="N3636" s="1" t="n">
        <v>4</v>
      </c>
      <c r="O3636" s="1" t="n">
        <v>50.35</v>
      </c>
      <c r="P3636" s="0" t="s">
        <v>3222</v>
      </c>
    </row>
    <row r="3637" customFormat="false" ht="15" hidden="false" customHeight="true" outlineLevel="0" collapsed="false">
      <c r="A3637" s="1" t="n">
        <v>3</v>
      </c>
      <c r="B3637" s="18" t="n">
        <v>46204</v>
      </c>
      <c r="C3637" s="1" t="n">
        <v>11</v>
      </c>
      <c r="D3637" s="1" t="s">
        <v>3228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3645</v>
      </c>
      <c r="N3637" s="1" t="n">
        <v>4</v>
      </c>
      <c r="O3637" s="1" t="n">
        <v>50.35</v>
      </c>
      <c r="P3637" s="0" t="s">
        <v>3222</v>
      </c>
    </row>
    <row r="3638" customFormat="false" ht="15" hidden="false" customHeight="true" outlineLevel="0" collapsed="false">
      <c r="A3638" s="1" t="n">
        <v>3</v>
      </c>
      <c r="B3638" s="18" t="n">
        <v>46204</v>
      </c>
      <c r="C3638" s="1" t="n">
        <v>11</v>
      </c>
      <c r="D3638" s="1" t="s">
        <v>3228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3322</v>
      </c>
      <c r="N3638" s="1" t="n">
        <v>2</v>
      </c>
      <c r="O3638" s="1" t="n">
        <v>39.86</v>
      </c>
      <c r="P3638" s="0" t="s">
        <v>3222</v>
      </c>
    </row>
    <row r="3639" customFormat="false" ht="15" hidden="false" customHeight="true" outlineLevel="0" collapsed="false">
      <c r="A3639" s="1" t="n">
        <v>3</v>
      </c>
      <c r="B3639" s="18" t="n">
        <v>46204</v>
      </c>
      <c r="C3639" s="1" t="n">
        <v>11</v>
      </c>
      <c r="D3639" s="1" t="s">
        <v>3228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4775</v>
      </c>
      <c r="N3639" s="1" t="n">
        <v>2</v>
      </c>
      <c r="O3639" s="1" t="n">
        <v>39.86</v>
      </c>
      <c r="P3639" s="0" t="s">
        <v>3222</v>
      </c>
    </row>
    <row r="3640" customFormat="false" ht="15" hidden="false" customHeight="true" outlineLevel="0" collapsed="false">
      <c r="A3640" s="1" t="n">
        <v>3</v>
      </c>
      <c r="B3640" s="18" t="n">
        <v>46204</v>
      </c>
      <c r="C3640" s="1" t="n">
        <v>11</v>
      </c>
      <c r="D3640" s="1" t="s">
        <v>3228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3325</v>
      </c>
      <c r="N3640" s="1" t="n">
        <v>2</v>
      </c>
      <c r="O3640" s="1" t="n">
        <v>39.86</v>
      </c>
      <c r="P3640" s="0" t="s">
        <v>3222</v>
      </c>
    </row>
    <row r="3641" customFormat="false" ht="15" hidden="false" customHeight="true" outlineLevel="0" collapsed="false">
      <c r="A3641" s="1" t="n">
        <v>3</v>
      </c>
      <c r="B3641" s="18" t="n">
        <v>46204</v>
      </c>
      <c r="C3641" s="1" t="n">
        <v>11</v>
      </c>
      <c r="D3641" s="1" t="s">
        <v>3228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3326</v>
      </c>
      <c r="N3641" s="1" t="n">
        <v>2</v>
      </c>
      <c r="O3641" s="1" t="n">
        <v>39.86</v>
      </c>
      <c r="P3641" s="0" t="s">
        <v>3222</v>
      </c>
    </row>
    <row r="3642" customFormat="false" ht="15" hidden="false" customHeight="true" outlineLevel="0" collapsed="false">
      <c r="A3642" s="1" t="n">
        <v>3</v>
      </c>
      <c r="B3642" s="18" t="n">
        <v>46204</v>
      </c>
      <c r="C3642" s="1" t="n">
        <v>11</v>
      </c>
      <c r="D3642" s="1" t="s">
        <v>3228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3327</v>
      </c>
      <c r="N3642" s="1" t="n">
        <v>2</v>
      </c>
      <c r="O3642" s="1" t="n">
        <v>39.86</v>
      </c>
      <c r="P3642" s="0" t="s">
        <v>3222</v>
      </c>
    </row>
    <row r="3643" customFormat="false" ht="15" hidden="false" customHeight="true" outlineLevel="0" collapsed="false">
      <c r="A3643" s="1" t="n">
        <v>3</v>
      </c>
      <c r="B3643" s="18" t="n">
        <v>46204</v>
      </c>
      <c r="C3643" s="1" t="n">
        <v>11</v>
      </c>
      <c r="D3643" s="1" t="s">
        <v>3228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3422</v>
      </c>
      <c r="N3643" s="1" t="n">
        <v>3</v>
      </c>
      <c r="O3643" s="1" t="n">
        <v>11.34</v>
      </c>
      <c r="P3643" s="0" t="s">
        <v>3222</v>
      </c>
    </row>
    <row r="3644" customFormat="false" ht="15" hidden="false" customHeight="true" outlineLevel="0" collapsed="false">
      <c r="A3644" s="1" t="n">
        <v>3</v>
      </c>
      <c r="B3644" s="18" t="n">
        <v>46204</v>
      </c>
      <c r="C3644" s="1" t="n">
        <v>11</v>
      </c>
      <c r="D3644" s="1" t="s">
        <v>3228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4027</v>
      </c>
      <c r="N3644" s="1" t="n">
        <v>6</v>
      </c>
      <c r="O3644" s="1" t="n">
        <v>65.94</v>
      </c>
      <c r="P3644" s="0" t="s">
        <v>3222</v>
      </c>
    </row>
    <row r="3645" customFormat="false" ht="15" hidden="false" customHeight="true" outlineLevel="0" collapsed="false">
      <c r="A3645" s="1" t="n">
        <v>3</v>
      </c>
      <c r="B3645" s="18" t="n">
        <v>46204</v>
      </c>
      <c r="C3645" s="1" t="n">
        <v>11</v>
      </c>
      <c r="D3645" s="1" t="s">
        <v>3228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3456</v>
      </c>
      <c r="N3645" s="1" t="n">
        <v>6</v>
      </c>
      <c r="O3645" s="1" t="n">
        <v>65.94</v>
      </c>
      <c r="P3645" s="0" t="s">
        <v>3222</v>
      </c>
    </row>
    <row r="3646" customFormat="false" ht="15" hidden="false" customHeight="true" outlineLevel="0" collapsed="false">
      <c r="A3646" s="1" t="n">
        <v>3</v>
      </c>
      <c r="B3646" s="18" t="n">
        <v>46204</v>
      </c>
      <c r="C3646" s="1" t="n">
        <v>11</v>
      </c>
      <c r="D3646" s="1" t="s">
        <v>3228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3426</v>
      </c>
      <c r="N3646" s="1" t="n">
        <v>2</v>
      </c>
      <c r="O3646" s="1" t="n">
        <v>24.58</v>
      </c>
      <c r="P3646" s="0" t="s">
        <v>3222</v>
      </c>
    </row>
    <row r="3647" customFormat="false" ht="15" hidden="false" customHeight="true" outlineLevel="0" collapsed="false">
      <c r="A3647" s="1" t="n">
        <v>3</v>
      </c>
      <c r="B3647" s="18" t="n">
        <v>46204</v>
      </c>
      <c r="C3647" s="1" t="n">
        <v>11</v>
      </c>
      <c r="D3647" s="1" t="s">
        <v>3228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3427</v>
      </c>
      <c r="N3647" s="1" t="n">
        <v>6</v>
      </c>
      <c r="O3647" s="1" t="n">
        <v>53.1</v>
      </c>
      <c r="P3647" s="0" t="s">
        <v>3222</v>
      </c>
    </row>
    <row r="3648" customFormat="false" ht="15" hidden="false" customHeight="true" outlineLevel="0" collapsed="false">
      <c r="A3648" s="1" t="n">
        <v>3</v>
      </c>
      <c r="B3648" s="18" t="n">
        <v>46204</v>
      </c>
      <c r="C3648" s="1" t="n">
        <v>11</v>
      </c>
      <c r="D3648" s="1" t="s">
        <v>3228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4030</v>
      </c>
      <c r="N3648" s="1" t="n">
        <v>5</v>
      </c>
      <c r="O3648" s="1" t="n">
        <v>23.65</v>
      </c>
      <c r="P3648" s="0" t="s">
        <v>3222</v>
      </c>
    </row>
    <row r="3649" customFormat="false" ht="15" hidden="false" customHeight="true" outlineLevel="0" collapsed="false">
      <c r="A3649" s="1" t="n">
        <v>3</v>
      </c>
      <c r="B3649" s="18" t="n">
        <v>46204</v>
      </c>
      <c r="C3649" s="1" t="n">
        <v>11</v>
      </c>
      <c r="D3649" s="1" t="s">
        <v>3228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4031</v>
      </c>
      <c r="N3649" s="1" t="n">
        <v>5</v>
      </c>
      <c r="O3649" s="1" t="n">
        <v>23.65</v>
      </c>
      <c r="P3649" s="0" t="s">
        <v>3222</v>
      </c>
    </row>
    <row r="3650" customFormat="false" ht="15" hidden="false" customHeight="true" outlineLevel="0" collapsed="false">
      <c r="A3650" s="1" t="n">
        <v>3</v>
      </c>
      <c r="B3650" s="18" t="n">
        <v>46204</v>
      </c>
      <c r="C3650" s="1" t="n">
        <v>11</v>
      </c>
      <c r="D3650" s="1" t="s">
        <v>3228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3429</v>
      </c>
      <c r="N3650" s="1" t="n">
        <v>6</v>
      </c>
      <c r="O3650" s="1" t="n">
        <v>49.14</v>
      </c>
      <c r="P3650" s="0" t="s">
        <v>3222</v>
      </c>
    </row>
    <row r="3651" customFormat="false" ht="15" hidden="false" customHeight="true" outlineLevel="0" collapsed="false">
      <c r="A3651" s="1" t="n">
        <v>3</v>
      </c>
      <c r="B3651" s="18" t="n">
        <v>46204</v>
      </c>
      <c r="C3651" s="1" t="n">
        <v>11</v>
      </c>
      <c r="D3651" s="1" t="s">
        <v>3228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3430</v>
      </c>
      <c r="N3651" s="1" t="n">
        <v>6</v>
      </c>
      <c r="O3651" s="1" t="n">
        <v>59.88</v>
      </c>
      <c r="P3651" s="0" t="s">
        <v>3222</v>
      </c>
    </row>
    <row r="3652" customFormat="false" ht="15" hidden="false" customHeight="true" outlineLevel="0" collapsed="false">
      <c r="A3652" s="1" t="n">
        <v>3</v>
      </c>
      <c r="B3652" s="18" t="n">
        <v>46204</v>
      </c>
      <c r="C3652" s="1" t="n">
        <v>11</v>
      </c>
      <c r="D3652" s="1" t="s">
        <v>3228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4033</v>
      </c>
      <c r="N3652" s="1" t="n">
        <v>6</v>
      </c>
      <c r="O3652" s="1" t="n">
        <v>66.06</v>
      </c>
      <c r="P3652" s="0" t="s">
        <v>3222</v>
      </c>
    </row>
    <row r="3653" customFormat="false" ht="15" hidden="false" customHeight="true" outlineLevel="0" collapsed="false">
      <c r="A3653" s="1" t="n">
        <v>3</v>
      </c>
      <c r="B3653" s="18" t="n">
        <v>46204</v>
      </c>
      <c r="C3653" s="1" t="n">
        <v>11</v>
      </c>
      <c r="D3653" s="1" t="s">
        <v>3228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4776</v>
      </c>
      <c r="N3653" s="1" t="n">
        <v>3</v>
      </c>
      <c r="O3653" s="1" t="n">
        <v>36.9</v>
      </c>
      <c r="P3653" s="0" t="s">
        <v>3222</v>
      </c>
    </row>
    <row r="3654" customFormat="false" ht="15" hidden="false" customHeight="true" outlineLevel="0" collapsed="false">
      <c r="A3654" s="1" t="n">
        <v>3</v>
      </c>
      <c r="B3654" s="18" t="n">
        <v>46204</v>
      </c>
      <c r="C3654" s="1" t="n">
        <v>11</v>
      </c>
      <c r="D3654" s="1" t="s">
        <v>3228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4777</v>
      </c>
      <c r="N3654" s="1" t="n">
        <v>3</v>
      </c>
      <c r="O3654" s="1" t="n">
        <v>22.02</v>
      </c>
      <c r="P3654" s="0" t="s">
        <v>3222</v>
      </c>
    </row>
    <row r="3655" customFormat="false" ht="15" hidden="false" customHeight="true" outlineLevel="0" collapsed="false">
      <c r="A3655" s="1" t="n">
        <v>3</v>
      </c>
      <c r="B3655" s="18" t="n">
        <v>46204</v>
      </c>
      <c r="C3655" s="1" t="n">
        <v>11</v>
      </c>
      <c r="D3655" s="1" t="s">
        <v>3228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3370</v>
      </c>
      <c r="N3655" s="1" t="n">
        <v>100</v>
      </c>
      <c r="O3655" s="1" t="n">
        <v>2049</v>
      </c>
      <c r="P3655" s="0" t="s">
        <v>3222</v>
      </c>
    </row>
    <row r="3656" customFormat="false" ht="15" hidden="false" customHeight="true" outlineLevel="0" collapsed="false">
      <c r="A3656" s="1" t="n">
        <v>3</v>
      </c>
      <c r="B3656" s="18" t="n">
        <v>46204</v>
      </c>
      <c r="C3656" s="1" t="n">
        <v>11</v>
      </c>
      <c r="D3656" s="1" t="s">
        <v>3228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4208</v>
      </c>
      <c r="N3656" s="1" t="n">
        <v>120</v>
      </c>
      <c r="O3656" s="1" t="n">
        <v>2292</v>
      </c>
      <c r="P3656" s="0" t="s">
        <v>3222</v>
      </c>
    </row>
    <row r="3657" customFormat="false" ht="15" hidden="false" customHeight="true" outlineLevel="0" collapsed="false">
      <c r="A3657" s="1" t="n">
        <v>3</v>
      </c>
      <c r="B3657" s="18" t="n">
        <v>46204</v>
      </c>
      <c r="C3657" s="1" t="n">
        <v>22</v>
      </c>
      <c r="D3657" s="1" t="s">
        <v>3374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3389</v>
      </c>
      <c r="N3657" s="1" t="n">
        <v>5.974</v>
      </c>
      <c r="O3657" s="1" t="n">
        <v>128.24</v>
      </c>
      <c r="P3657" s="0" t="s">
        <v>3222</v>
      </c>
    </row>
    <row r="3658" customFormat="false" ht="15" hidden="false" customHeight="true" outlineLevel="0" collapsed="false">
      <c r="A3658" s="1" t="n">
        <v>3</v>
      </c>
      <c r="B3658" s="18" t="n">
        <v>46204</v>
      </c>
      <c r="C3658" s="1" t="n">
        <v>22</v>
      </c>
      <c r="D3658" s="1" t="s">
        <v>3374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3390</v>
      </c>
      <c r="N3658" s="1" t="n">
        <v>16.7</v>
      </c>
      <c r="O3658" s="1" t="n">
        <v>383.22</v>
      </c>
      <c r="P3658" s="0" t="s">
        <v>3222</v>
      </c>
    </row>
    <row r="3659" customFormat="false" ht="15" hidden="false" customHeight="true" outlineLevel="0" collapsed="false">
      <c r="A3659" s="1" t="n">
        <v>3</v>
      </c>
      <c r="B3659" s="18" t="n">
        <v>46204</v>
      </c>
      <c r="C3659" s="1" t="n">
        <v>22</v>
      </c>
      <c r="D3659" s="1" t="s">
        <v>3374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3391</v>
      </c>
      <c r="N3659" s="1" t="n">
        <v>34.21</v>
      </c>
      <c r="O3659" s="1" t="n">
        <v>810.35</v>
      </c>
      <c r="P3659" s="0" t="s">
        <v>3222</v>
      </c>
    </row>
    <row r="3660" customFormat="false" ht="15" hidden="false" customHeight="true" outlineLevel="0" collapsed="false">
      <c r="A3660" s="1" t="n">
        <v>3</v>
      </c>
      <c r="B3660" s="18" t="n">
        <v>46204</v>
      </c>
      <c r="C3660" s="1" t="n">
        <v>22</v>
      </c>
      <c r="D3660" s="1" t="s">
        <v>3374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3392</v>
      </c>
      <c r="N3660" s="1" t="n">
        <v>29.132</v>
      </c>
      <c r="O3660" s="1" t="n">
        <v>754.78</v>
      </c>
      <c r="P3660" s="0" t="s">
        <v>3222</v>
      </c>
    </row>
    <row r="3661" customFormat="false" ht="15" hidden="false" customHeight="true" outlineLevel="0" collapsed="false">
      <c r="A3661" s="1" t="n">
        <v>3</v>
      </c>
      <c r="B3661" s="18" t="n">
        <v>46204</v>
      </c>
      <c r="C3661" s="1" t="n">
        <v>22</v>
      </c>
      <c r="D3661" s="1" t="s">
        <v>3374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3393</v>
      </c>
      <c r="N3661" s="1" t="n">
        <v>8.461</v>
      </c>
      <c r="O3661" s="1" t="n">
        <v>212.95</v>
      </c>
      <c r="P3661" s="0" t="s">
        <v>3222</v>
      </c>
    </row>
    <row r="3662" customFormat="false" ht="15" hidden="false" customHeight="true" outlineLevel="0" collapsed="false">
      <c r="A3662" s="1" t="n">
        <v>3</v>
      </c>
      <c r="B3662" s="18" t="n">
        <v>46204</v>
      </c>
      <c r="C3662" s="1" t="n">
        <v>22</v>
      </c>
      <c r="D3662" s="1" t="s">
        <v>3374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3386</v>
      </c>
      <c r="N3662" s="1" t="n">
        <v>6.224</v>
      </c>
      <c r="O3662" s="1" t="n">
        <v>9.17</v>
      </c>
      <c r="P3662" s="0" t="s">
        <v>3222</v>
      </c>
    </row>
    <row r="3663" customFormat="false" ht="15" hidden="false" customHeight="true" outlineLevel="0" collapsed="false">
      <c r="A3663" s="1" t="n">
        <v>3</v>
      </c>
      <c r="B3663" s="18" t="n">
        <v>46204</v>
      </c>
      <c r="C3663" s="1" t="n">
        <v>22</v>
      </c>
      <c r="D3663" s="1" t="s">
        <v>3374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3387</v>
      </c>
      <c r="N3663" s="1" t="n">
        <v>3.124</v>
      </c>
      <c r="O3663" s="1" t="n">
        <v>6.92</v>
      </c>
      <c r="P3663" s="0" t="s">
        <v>3222</v>
      </c>
    </row>
    <row r="3664" customFormat="false" ht="15" hidden="false" customHeight="true" outlineLevel="0" collapsed="false">
      <c r="A3664" s="1" t="n">
        <v>3</v>
      </c>
      <c r="B3664" s="18" t="n">
        <v>46204</v>
      </c>
      <c r="C3664" s="1" t="n">
        <v>22</v>
      </c>
      <c r="D3664" s="1" t="s">
        <v>3374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3388</v>
      </c>
      <c r="N3664" s="1" t="n">
        <v>0.976</v>
      </c>
      <c r="O3664" s="1" t="n">
        <v>0</v>
      </c>
      <c r="P3664" s="0" t="s">
        <v>3222</v>
      </c>
    </row>
    <row r="3665" customFormat="false" ht="15" hidden="false" customHeight="true" outlineLevel="0" collapsed="false">
      <c r="A3665" s="1" t="n">
        <v>3</v>
      </c>
      <c r="B3665" s="18" t="n">
        <v>46204</v>
      </c>
      <c r="C3665" s="1" t="n">
        <v>100</v>
      </c>
      <c r="D3665" s="1" t="s">
        <v>3395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3389</v>
      </c>
      <c r="N3665" s="1" t="n">
        <v>5.974</v>
      </c>
      <c r="O3665" s="1" t="n">
        <v>128.24</v>
      </c>
      <c r="P3665" s="0" t="s">
        <v>3222</v>
      </c>
    </row>
    <row r="3666" customFormat="false" ht="15" hidden="false" customHeight="true" outlineLevel="0" collapsed="false">
      <c r="A3666" s="1" t="n">
        <v>3</v>
      </c>
      <c r="B3666" s="18" t="n">
        <v>46204</v>
      </c>
      <c r="C3666" s="1" t="n">
        <v>100</v>
      </c>
      <c r="D3666" s="1" t="s">
        <v>3395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3390</v>
      </c>
      <c r="N3666" s="1" t="n">
        <v>16.7</v>
      </c>
      <c r="O3666" s="1" t="n">
        <v>383.22</v>
      </c>
      <c r="P3666" s="0" t="s">
        <v>3222</v>
      </c>
    </row>
    <row r="3667" customFormat="false" ht="15" hidden="false" customHeight="true" outlineLevel="0" collapsed="false">
      <c r="A3667" s="1" t="n">
        <v>3</v>
      </c>
      <c r="B3667" s="18" t="n">
        <v>46204</v>
      </c>
      <c r="C3667" s="1" t="n">
        <v>100</v>
      </c>
      <c r="D3667" s="1" t="s">
        <v>3395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3391</v>
      </c>
      <c r="N3667" s="1" t="n">
        <v>34.21</v>
      </c>
      <c r="O3667" s="1" t="n">
        <v>810.35</v>
      </c>
      <c r="P3667" s="0" t="s">
        <v>3222</v>
      </c>
    </row>
    <row r="3668" customFormat="false" ht="15" hidden="false" customHeight="true" outlineLevel="0" collapsed="false">
      <c r="A3668" s="1" t="n">
        <v>3</v>
      </c>
      <c r="B3668" s="18" t="n">
        <v>46204</v>
      </c>
      <c r="C3668" s="1" t="n">
        <v>100</v>
      </c>
      <c r="D3668" s="1" t="s">
        <v>3395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3392</v>
      </c>
      <c r="N3668" s="1" t="n">
        <v>29.132</v>
      </c>
      <c r="O3668" s="1" t="n">
        <v>754.78</v>
      </c>
      <c r="P3668" s="0" t="s">
        <v>3222</v>
      </c>
    </row>
    <row r="3669" customFormat="false" ht="15" hidden="false" customHeight="true" outlineLevel="0" collapsed="false">
      <c r="A3669" s="1" t="n">
        <v>3</v>
      </c>
      <c r="B3669" s="18" t="n">
        <v>46204</v>
      </c>
      <c r="C3669" s="1" t="n">
        <v>100</v>
      </c>
      <c r="D3669" s="1" t="s">
        <v>3395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3393</v>
      </c>
      <c r="N3669" s="1" t="n">
        <v>8.461</v>
      </c>
      <c r="O3669" s="1" t="n">
        <v>212.95</v>
      </c>
      <c r="P3669" s="0" t="s">
        <v>3222</v>
      </c>
    </row>
    <row r="3670" customFormat="false" ht="15" hidden="false" customHeight="true" outlineLevel="0" collapsed="false">
      <c r="A3670" s="1" t="n">
        <v>3</v>
      </c>
      <c r="B3670" s="18" t="n">
        <v>46204</v>
      </c>
      <c r="C3670" s="1" t="n">
        <v>100</v>
      </c>
      <c r="D3670" s="1" t="s">
        <v>3395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3386</v>
      </c>
      <c r="N3670" s="1" t="n">
        <v>6.224</v>
      </c>
      <c r="O3670" s="1" t="n">
        <v>9.17</v>
      </c>
      <c r="P3670" s="0" t="s">
        <v>3222</v>
      </c>
    </row>
    <row r="3671" customFormat="false" ht="15" hidden="false" customHeight="true" outlineLevel="0" collapsed="false">
      <c r="A3671" s="1" t="n">
        <v>3</v>
      </c>
      <c r="B3671" s="18" t="n">
        <v>46204</v>
      </c>
      <c r="C3671" s="1" t="n">
        <v>100</v>
      </c>
      <c r="D3671" s="1" t="s">
        <v>3395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3387</v>
      </c>
      <c r="N3671" s="1" t="n">
        <v>3.124</v>
      </c>
      <c r="O3671" s="1" t="n">
        <v>6.92</v>
      </c>
      <c r="P3671" s="0" t="s">
        <v>3222</v>
      </c>
    </row>
    <row r="3672" customFormat="false" ht="15" hidden="false" customHeight="true" outlineLevel="0" collapsed="false">
      <c r="A3672" s="1" t="n">
        <v>3</v>
      </c>
      <c r="B3672" s="18" t="n">
        <v>46204</v>
      </c>
      <c r="C3672" s="1" t="n">
        <v>100</v>
      </c>
      <c r="D3672" s="1" t="s">
        <v>3395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3388</v>
      </c>
      <c r="N3672" s="1" t="n">
        <v>0.976</v>
      </c>
      <c r="O3672" s="1" t="n">
        <v>0</v>
      </c>
      <c r="P3672" s="0" t="s">
        <v>3222</v>
      </c>
    </row>
    <row r="3673" customFormat="false" ht="15" hidden="false" customHeight="true" outlineLevel="0" collapsed="false">
      <c r="A3673" s="1" t="n">
        <v>3</v>
      </c>
      <c r="B3673" s="18" t="n">
        <v>46204</v>
      </c>
      <c r="C3673" s="1" t="n">
        <v>171</v>
      </c>
      <c r="D3673" s="1" t="s">
        <v>3455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3423</v>
      </c>
      <c r="N3673" s="1" t="n">
        <v>3</v>
      </c>
      <c r="O3673" s="1" t="n">
        <v>13.62</v>
      </c>
      <c r="P3673" s="0" t="s">
        <v>3457</v>
      </c>
    </row>
    <row r="3674" customFormat="false" ht="15" hidden="false" customHeight="true" outlineLevel="0" collapsed="false">
      <c r="A3674" s="1" t="n">
        <v>3</v>
      </c>
      <c r="B3674" s="18" t="n">
        <v>46204</v>
      </c>
      <c r="C3674" s="1" t="n">
        <v>171</v>
      </c>
      <c r="D3674" s="1" t="s">
        <v>3455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4778</v>
      </c>
      <c r="N3674" s="1" t="n">
        <v>2</v>
      </c>
      <c r="O3674" s="1" t="n">
        <v>16.38</v>
      </c>
      <c r="P3674" s="0" t="s">
        <v>3457</v>
      </c>
    </row>
    <row r="3675" customFormat="false" ht="15" hidden="false" customHeight="true" outlineLevel="0" collapsed="false">
      <c r="A3675" s="1" t="n">
        <v>3</v>
      </c>
      <c r="B3675" s="18" t="n">
        <v>46204</v>
      </c>
      <c r="C3675" s="1" t="n">
        <v>171</v>
      </c>
      <c r="D3675" s="1" t="s">
        <v>3455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4133</v>
      </c>
      <c r="N3675" s="1" t="n">
        <v>1</v>
      </c>
      <c r="O3675" s="1" t="n">
        <v>14.5</v>
      </c>
      <c r="P3675" s="0" t="s">
        <v>3457</v>
      </c>
    </row>
    <row r="3676" customFormat="false" ht="15" hidden="false" customHeight="true" outlineLevel="0" collapsed="false">
      <c r="A3676" s="1" t="n">
        <v>3</v>
      </c>
      <c r="B3676" s="18" t="n">
        <v>46205</v>
      </c>
      <c r="C3676" s="1" t="n">
        <v>1</v>
      </c>
      <c r="D3676" s="1" t="s">
        <v>3255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3405</v>
      </c>
      <c r="N3676" s="1" t="n">
        <v>10</v>
      </c>
      <c r="O3676" s="1" t="n">
        <v>106.7</v>
      </c>
      <c r="P3676" s="0" t="s">
        <v>3222</v>
      </c>
    </row>
    <row r="3677" customFormat="false" ht="15" hidden="false" customHeight="true" outlineLevel="0" collapsed="false">
      <c r="A3677" s="1" t="n">
        <v>3</v>
      </c>
      <c r="B3677" s="18" t="n">
        <v>46205</v>
      </c>
      <c r="C3677" s="1" t="n">
        <v>1</v>
      </c>
      <c r="D3677" s="1" t="s">
        <v>3255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3406</v>
      </c>
      <c r="N3677" s="1" t="n">
        <v>12</v>
      </c>
      <c r="O3677" s="1" t="n">
        <v>82.32</v>
      </c>
      <c r="P3677" s="0" t="s">
        <v>3222</v>
      </c>
    </row>
    <row r="3678" customFormat="false" ht="15" hidden="false" customHeight="true" outlineLevel="0" collapsed="false">
      <c r="A3678" s="1" t="n">
        <v>3</v>
      </c>
      <c r="B3678" s="18" t="n">
        <v>46205</v>
      </c>
      <c r="C3678" s="1" t="n">
        <v>1</v>
      </c>
      <c r="D3678" s="1" t="s">
        <v>3255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3407</v>
      </c>
      <c r="N3678" s="1" t="n">
        <v>8</v>
      </c>
      <c r="O3678" s="1" t="n">
        <v>109.6</v>
      </c>
      <c r="P3678" s="0" t="s">
        <v>3222</v>
      </c>
    </row>
    <row r="3679" customFormat="false" ht="15" hidden="false" customHeight="true" outlineLevel="0" collapsed="false">
      <c r="A3679" s="1" t="n">
        <v>3</v>
      </c>
      <c r="B3679" s="18" t="n">
        <v>46205</v>
      </c>
      <c r="C3679" s="1" t="n">
        <v>1</v>
      </c>
      <c r="D3679" s="1" t="s">
        <v>3255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3408</v>
      </c>
      <c r="N3679" s="1" t="n">
        <v>8</v>
      </c>
      <c r="O3679" s="1" t="n">
        <v>100.48</v>
      </c>
      <c r="P3679" s="0" t="s">
        <v>3222</v>
      </c>
    </row>
    <row r="3680" customFormat="false" ht="15" hidden="false" customHeight="true" outlineLevel="0" collapsed="false">
      <c r="A3680" s="1" t="n">
        <v>3</v>
      </c>
      <c r="B3680" s="18" t="n">
        <v>46205</v>
      </c>
      <c r="C3680" s="1" t="n">
        <v>1</v>
      </c>
      <c r="D3680" s="1" t="s">
        <v>3255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3409</v>
      </c>
      <c r="N3680" s="1" t="n">
        <v>4</v>
      </c>
      <c r="O3680" s="1" t="n">
        <v>50.24</v>
      </c>
      <c r="P3680" s="0" t="s">
        <v>3222</v>
      </c>
    </row>
    <row r="3681" customFormat="false" ht="15" hidden="false" customHeight="true" outlineLevel="0" collapsed="false">
      <c r="A3681" s="1" t="n">
        <v>3</v>
      </c>
      <c r="B3681" s="18" t="n">
        <v>46205</v>
      </c>
      <c r="C3681" s="1" t="n">
        <v>1</v>
      </c>
      <c r="D3681" s="1" t="s">
        <v>3255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3410</v>
      </c>
      <c r="N3681" s="1" t="n">
        <v>8</v>
      </c>
      <c r="O3681" s="1" t="n">
        <v>93.12</v>
      </c>
      <c r="P3681" s="0" t="s">
        <v>3222</v>
      </c>
    </row>
    <row r="3682" customFormat="false" ht="15" hidden="false" customHeight="true" outlineLevel="0" collapsed="false">
      <c r="A3682" s="1" t="n">
        <v>3</v>
      </c>
      <c r="B3682" s="18" t="n">
        <v>46205</v>
      </c>
      <c r="C3682" s="1" t="n">
        <v>2</v>
      </c>
      <c r="D3682" s="1" t="s">
        <v>3220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4779</v>
      </c>
      <c r="N3682" s="1" t="n">
        <v>0.506</v>
      </c>
      <c r="O3682" s="1" t="n">
        <v>40.48</v>
      </c>
      <c r="P3682" s="0" t="s">
        <v>3222</v>
      </c>
    </row>
    <row r="3683" customFormat="false" ht="15" hidden="false" customHeight="true" outlineLevel="0" collapsed="false">
      <c r="A3683" s="1" t="n">
        <v>3</v>
      </c>
      <c r="B3683" s="18" t="n">
        <v>46205</v>
      </c>
      <c r="C3683" s="1" t="n">
        <v>2</v>
      </c>
      <c r="D3683" s="1" t="s">
        <v>3220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3225</v>
      </c>
      <c r="N3683" s="1" t="n">
        <v>40</v>
      </c>
      <c r="O3683" s="1" t="n">
        <v>240</v>
      </c>
      <c r="P3683" s="0" t="s">
        <v>3222</v>
      </c>
    </row>
    <row r="3684" customFormat="false" ht="15" hidden="false" customHeight="true" outlineLevel="0" collapsed="false">
      <c r="A3684" s="1" t="n">
        <v>3</v>
      </c>
      <c r="B3684" s="18" t="n">
        <v>46205</v>
      </c>
      <c r="C3684" s="1" t="n">
        <v>2</v>
      </c>
      <c r="D3684" s="1" t="s">
        <v>3220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3221</v>
      </c>
      <c r="N3684" s="1" t="n">
        <v>10</v>
      </c>
      <c r="O3684" s="1" t="n">
        <v>25</v>
      </c>
      <c r="P3684" s="0" t="s">
        <v>3222</v>
      </c>
    </row>
    <row r="3685" customFormat="false" ht="15" hidden="false" customHeight="true" outlineLevel="0" collapsed="false">
      <c r="A3685" s="1" t="n">
        <v>3</v>
      </c>
      <c r="B3685" s="18" t="n">
        <v>46205</v>
      </c>
      <c r="C3685" s="1" t="n">
        <v>2</v>
      </c>
      <c r="D3685" s="1" t="s">
        <v>3220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3223</v>
      </c>
      <c r="N3685" s="1" t="n">
        <v>8</v>
      </c>
      <c r="O3685" s="1" t="n">
        <v>48</v>
      </c>
      <c r="P3685" s="0" t="s">
        <v>3222</v>
      </c>
    </row>
    <row r="3686" customFormat="false" ht="15" hidden="false" customHeight="true" outlineLevel="0" collapsed="false">
      <c r="A3686" s="1" t="n">
        <v>3</v>
      </c>
      <c r="B3686" s="18" t="n">
        <v>46205</v>
      </c>
      <c r="C3686" s="1" t="n">
        <v>2</v>
      </c>
      <c r="D3686" s="1" t="s">
        <v>3220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3224</v>
      </c>
      <c r="N3686" s="1" t="n">
        <v>50</v>
      </c>
      <c r="O3686" s="1" t="n">
        <v>100</v>
      </c>
      <c r="P3686" s="0" t="s">
        <v>3222</v>
      </c>
    </row>
    <row r="3687" customFormat="false" ht="15" hidden="false" customHeight="true" outlineLevel="0" collapsed="false">
      <c r="A3687" s="1" t="n">
        <v>3</v>
      </c>
      <c r="B3687" s="18" t="n">
        <v>46205</v>
      </c>
      <c r="C3687" s="1" t="n">
        <v>2</v>
      </c>
      <c r="D3687" s="1" t="s">
        <v>3220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3226</v>
      </c>
      <c r="N3687" s="1" t="n">
        <v>20</v>
      </c>
      <c r="O3687" s="1" t="n">
        <v>280</v>
      </c>
      <c r="P3687" s="0" t="s">
        <v>3222</v>
      </c>
    </row>
    <row r="3688" customFormat="false" ht="15" hidden="false" customHeight="true" outlineLevel="0" collapsed="false">
      <c r="A3688" s="1" t="n">
        <v>3</v>
      </c>
      <c r="B3688" s="18" t="n">
        <v>46205</v>
      </c>
      <c r="C3688" s="1" t="n">
        <v>6</v>
      </c>
      <c r="D3688" s="1" t="s">
        <v>3227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3225</v>
      </c>
      <c r="N3688" s="1" t="n">
        <v>40</v>
      </c>
      <c r="O3688" s="1" t="n">
        <v>240</v>
      </c>
      <c r="P3688" s="0" t="s">
        <v>3222</v>
      </c>
    </row>
    <row r="3689" customFormat="false" ht="15" hidden="false" customHeight="true" outlineLevel="0" collapsed="false">
      <c r="A3689" s="1" t="n">
        <v>3</v>
      </c>
      <c r="B3689" s="18" t="n">
        <v>46205</v>
      </c>
      <c r="C3689" s="1" t="n">
        <v>6</v>
      </c>
      <c r="D3689" s="1" t="s">
        <v>3227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3221</v>
      </c>
      <c r="N3689" s="1" t="n">
        <v>10</v>
      </c>
      <c r="O3689" s="1" t="n">
        <v>25</v>
      </c>
      <c r="P3689" s="0" t="s">
        <v>3222</v>
      </c>
    </row>
    <row r="3690" customFormat="false" ht="15" hidden="false" customHeight="true" outlineLevel="0" collapsed="false">
      <c r="A3690" s="1" t="n">
        <v>3</v>
      </c>
      <c r="B3690" s="18" t="n">
        <v>46205</v>
      </c>
      <c r="C3690" s="1" t="n">
        <v>6</v>
      </c>
      <c r="D3690" s="1" t="s">
        <v>3227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3223</v>
      </c>
      <c r="N3690" s="1" t="n">
        <v>8</v>
      </c>
      <c r="O3690" s="1" t="n">
        <v>48</v>
      </c>
      <c r="P3690" s="0" t="s">
        <v>3222</v>
      </c>
    </row>
    <row r="3691" customFormat="false" ht="15" hidden="false" customHeight="true" outlineLevel="0" collapsed="false">
      <c r="A3691" s="1" t="n">
        <v>3</v>
      </c>
      <c r="B3691" s="18" t="n">
        <v>46205</v>
      </c>
      <c r="C3691" s="1" t="n">
        <v>6</v>
      </c>
      <c r="D3691" s="1" t="s">
        <v>3227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3224</v>
      </c>
      <c r="N3691" s="1" t="n">
        <v>50</v>
      </c>
      <c r="O3691" s="1" t="n">
        <v>100</v>
      </c>
      <c r="P3691" s="0" t="s">
        <v>3222</v>
      </c>
    </row>
    <row r="3692" customFormat="false" ht="15" hidden="false" customHeight="true" outlineLevel="0" collapsed="false">
      <c r="A3692" s="1" t="n">
        <v>3</v>
      </c>
      <c r="B3692" s="18" t="n">
        <v>46205</v>
      </c>
      <c r="C3692" s="1" t="n">
        <v>6</v>
      </c>
      <c r="D3692" s="1" t="s">
        <v>3227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4779</v>
      </c>
      <c r="N3692" s="1" t="n">
        <v>0.506</v>
      </c>
      <c r="O3692" s="1" t="n">
        <v>40.48</v>
      </c>
      <c r="P3692" s="0" t="s">
        <v>3222</v>
      </c>
    </row>
    <row r="3693" customFormat="false" ht="15" hidden="false" customHeight="true" outlineLevel="0" collapsed="false">
      <c r="A3693" s="1" t="n">
        <v>3</v>
      </c>
      <c r="B3693" s="18" t="n">
        <v>46205</v>
      </c>
      <c r="C3693" s="1" t="n">
        <v>6</v>
      </c>
      <c r="D3693" s="1" t="s">
        <v>3227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3226</v>
      </c>
      <c r="N3693" s="1" t="n">
        <v>20</v>
      </c>
      <c r="O3693" s="1" t="n">
        <v>280</v>
      </c>
      <c r="P3693" s="0" t="s">
        <v>3222</v>
      </c>
    </row>
    <row r="3694" customFormat="false" ht="15" hidden="false" customHeight="true" outlineLevel="0" collapsed="false">
      <c r="A3694" s="1" t="n">
        <v>3</v>
      </c>
      <c r="B3694" s="18" t="n">
        <v>46205</v>
      </c>
      <c r="C3694" s="1" t="n">
        <v>11</v>
      </c>
      <c r="D3694" s="1" t="s">
        <v>3228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4780</v>
      </c>
      <c r="N3694" s="1" t="n">
        <v>80</v>
      </c>
      <c r="O3694" s="1" t="n">
        <v>303.8</v>
      </c>
      <c r="P3694" s="0" t="s">
        <v>3222</v>
      </c>
    </row>
    <row r="3695" customFormat="false" ht="15" hidden="false" customHeight="true" outlineLevel="0" collapsed="false">
      <c r="A3695" s="1" t="n">
        <v>3</v>
      </c>
      <c r="B3695" s="18" t="n">
        <v>46205</v>
      </c>
      <c r="C3695" s="1" t="n">
        <v>11</v>
      </c>
      <c r="D3695" s="1" t="s">
        <v>3228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4781</v>
      </c>
      <c r="N3695" s="1" t="n">
        <v>150</v>
      </c>
      <c r="O3695" s="1" t="n">
        <v>649.5</v>
      </c>
      <c r="P3695" s="0" t="s">
        <v>3222</v>
      </c>
    </row>
    <row r="3696" customFormat="false" ht="15" hidden="false" customHeight="true" outlineLevel="0" collapsed="false">
      <c r="A3696" s="1" t="n">
        <v>3</v>
      </c>
      <c r="B3696" s="18" t="n">
        <v>46205</v>
      </c>
      <c r="C3696" s="1" t="n">
        <v>11</v>
      </c>
      <c r="D3696" s="1" t="s">
        <v>3228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3739</v>
      </c>
      <c r="N3696" s="1" t="n">
        <v>120</v>
      </c>
      <c r="O3696" s="1" t="n">
        <v>463.6</v>
      </c>
      <c r="P3696" s="0" t="s">
        <v>3222</v>
      </c>
    </row>
    <row r="3697" customFormat="false" ht="15" hidden="false" customHeight="true" outlineLevel="0" collapsed="false">
      <c r="A3697" s="1" t="n">
        <v>3</v>
      </c>
      <c r="B3697" s="18" t="n">
        <v>46205</v>
      </c>
      <c r="C3697" s="1" t="n">
        <v>11</v>
      </c>
      <c r="D3697" s="1" t="s">
        <v>3228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4234</v>
      </c>
      <c r="N3697" s="1" t="n">
        <v>100</v>
      </c>
      <c r="O3697" s="1" t="n">
        <v>187.5</v>
      </c>
      <c r="P3697" s="0" t="s">
        <v>3222</v>
      </c>
    </row>
    <row r="3698" customFormat="false" ht="15" hidden="false" customHeight="true" outlineLevel="0" collapsed="false">
      <c r="A3698" s="1" t="n">
        <v>3</v>
      </c>
      <c r="B3698" s="18" t="n">
        <v>46205</v>
      </c>
      <c r="C3698" s="1" t="n">
        <v>11</v>
      </c>
      <c r="D3698" s="1" t="s">
        <v>3228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4782</v>
      </c>
      <c r="N3698" s="1" t="n">
        <v>100</v>
      </c>
      <c r="O3698" s="1" t="n">
        <v>1108</v>
      </c>
      <c r="P3698" s="0" t="s">
        <v>3222</v>
      </c>
    </row>
    <row r="3699" customFormat="false" ht="15" hidden="false" customHeight="true" outlineLevel="0" collapsed="false">
      <c r="A3699" s="1" t="n">
        <v>3</v>
      </c>
      <c r="B3699" s="18" t="n">
        <v>46205</v>
      </c>
      <c r="C3699" s="1" t="n">
        <v>11</v>
      </c>
      <c r="D3699" s="1" t="s">
        <v>3228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4783</v>
      </c>
      <c r="N3699" s="1" t="n">
        <v>240</v>
      </c>
      <c r="O3699" s="1" t="n">
        <v>855</v>
      </c>
      <c r="P3699" s="0" t="s">
        <v>3222</v>
      </c>
    </row>
    <row r="3700" customFormat="false" ht="15" hidden="false" customHeight="true" outlineLevel="0" collapsed="false">
      <c r="A3700" s="1" t="n">
        <v>3</v>
      </c>
      <c r="B3700" s="18" t="n">
        <v>46205</v>
      </c>
      <c r="C3700" s="1" t="n">
        <v>11</v>
      </c>
      <c r="D3700" s="1" t="s">
        <v>3228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4784</v>
      </c>
      <c r="N3700" s="1" t="n">
        <v>40</v>
      </c>
      <c r="O3700" s="1" t="n">
        <v>303.8</v>
      </c>
      <c r="P3700" s="0" t="s">
        <v>3222</v>
      </c>
    </row>
    <row r="3701" customFormat="false" ht="15" hidden="false" customHeight="true" outlineLevel="0" collapsed="false">
      <c r="A3701" s="1" t="n">
        <v>3</v>
      </c>
      <c r="B3701" s="18" t="n">
        <v>46205</v>
      </c>
      <c r="C3701" s="1" t="n">
        <v>11</v>
      </c>
      <c r="D3701" s="1" t="s">
        <v>3228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4049</v>
      </c>
      <c r="N3701" s="1" t="n">
        <v>30</v>
      </c>
      <c r="O3701" s="1" t="n">
        <v>85.9</v>
      </c>
      <c r="P3701" s="0" t="s">
        <v>3222</v>
      </c>
    </row>
    <row r="3702" customFormat="false" ht="15" hidden="false" customHeight="true" outlineLevel="0" collapsed="false">
      <c r="A3702" s="1" t="n">
        <v>3</v>
      </c>
      <c r="B3702" s="18" t="n">
        <v>46205</v>
      </c>
      <c r="C3702" s="1" t="n">
        <v>11</v>
      </c>
      <c r="D3702" s="1" t="s">
        <v>3228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4050</v>
      </c>
      <c r="N3702" s="1" t="n">
        <v>180</v>
      </c>
      <c r="O3702" s="1" t="n">
        <v>333</v>
      </c>
      <c r="P3702" s="0" t="s">
        <v>3222</v>
      </c>
    </row>
    <row r="3703" customFormat="false" ht="15" hidden="false" customHeight="true" outlineLevel="0" collapsed="false">
      <c r="A3703" s="1" t="n">
        <v>3</v>
      </c>
      <c r="B3703" s="18" t="n">
        <v>46205</v>
      </c>
      <c r="C3703" s="1" t="n">
        <v>11</v>
      </c>
      <c r="D3703" s="1" t="s">
        <v>3228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4051</v>
      </c>
      <c r="N3703" s="1" t="n">
        <v>40</v>
      </c>
      <c r="O3703" s="1" t="n">
        <v>131</v>
      </c>
      <c r="P3703" s="0" t="s">
        <v>3222</v>
      </c>
    </row>
    <row r="3704" customFormat="false" ht="15" hidden="false" customHeight="true" outlineLevel="0" collapsed="false">
      <c r="A3704" s="1" t="n">
        <v>3</v>
      </c>
      <c r="B3704" s="18" t="n">
        <v>46205</v>
      </c>
      <c r="C3704" s="1" t="n">
        <v>11</v>
      </c>
      <c r="D3704" s="1" t="s">
        <v>3228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4052</v>
      </c>
      <c r="N3704" s="1" t="n">
        <v>100</v>
      </c>
      <c r="O3704" s="1" t="n">
        <v>376</v>
      </c>
      <c r="P3704" s="0" t="s">
        <v>3222</v>
      </c>
    </row>
    <row r="3705" customFormat="false" ht="15" hidden="false" customHeight="true" outlineLevel="0" collapsed="false">
      <c r="A3705" s="1" t="n">
        <v>3</v>
      </c>
      <c r="B3705" s="18" t="n">
        <v>46205</v>
      </c>
      <c r="C3705" s="1" t="n">
        <v>11</v>
      </c>
      <c r="D3705" s="1" t="s">
        <v>3228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4785</v>
      </c>
      <c r="N3705" s="1" t="n">
        <v>2</v>
      </c>
      <c r="O3705" s="1" t="n">
        <v>25.1</v>
      </c>
      <c r="P3705" s="0" t="s">
        <v>3222</v>
      </c>
    </row>
    <row r="3706" customFormat="false" ht="15" hidden="false" customHeight="true" outlineLevel="0" collapsed="false">
      <c r="A3706" s="1" t="n">
        <v>3</v>
      </c>
      <c r="B3706" s="18" t="n">
        <v>46205</v>
      </c>
      <c r="C3706" s="1" t="n">
        <v>11</v>
      </c>
      <c r="D3706" s="1" t="s">
        <v>3228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4785</v>
      </c>
      <c r="N3706" s="1" t="n">
        <v>3</v>
      </c>
      <c r="O3706" s="1" t="n">
        <v>37.65</v>
      </c>
      <c r="P3706" s="0" t="s">
        <v>3222</v>
      </c>
    </row>
    <row r="3707" customFormat="false" ht="15" hidden="false" customHeight="true" outlineLevel="0" collapsed="false">
      <c r="A3707" s="1" t="n">
        <v>3</v>
      </c>
      <c r="B3707" s="18" t="n">
        <v>46205</v>
      </c>
      <c r="C3707" s="1" t="n">
        <v>11</v>
      </c>
      <c r="D3707" s="1" t="s">
        <v>3228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4786</v>
      </c>
      <c r="N3707" s="1" t="n">
        <v>5</v>
      </c>
      <c r="O3707" s="1" t="n">
        <v>15.6</v>
      </c>
      <c r="P3707" s="0" t="s">
        <v>3222</v>
      </c>
    </row>
    <row r="3708" customFormat="false" ht="15" hidden="false" customHeight="true" outlineLevel="0" collapsed="false">
      <c r="A3708" s="1" t="n">
        <v>3</v>
      </c>
      <c r="B3708" s="18" t="n">
        <v>46205</v>
      </c>
      <c r="C3708" s="1" t="n">
        <v>11</v>
      </c>
      <c r="D3708" s="1" t="s">
        <v>3228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4785</v>
      </c>
      <c r="N3708" s="1" t="n">
        <v>5</v>
      </c>
      <c r="O3708" s="1" t="n">
        <v>15.6</v>
      </c>
      <c r="P3708" s="0" t="s">
        <v>3222</v>
      </c>
    </row>
    <row r="3709" customFormat="false" ht="15" hidden="false" customHeight="true" outlineLevel="0" collapsed="false">
      <c r="A3709" s="1" t="n">
        <v>3</v>
      </c>
      <c r="B3709" s="18" t="n">
        <v>46205</v>
      </c>
      <c r="C3709" s="1" t="n">
        <v>11</v>
      </c>
      <c r="D3709" s="1" t="s">
        <v>3228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4787</v>
      </c>
      <c r="N3709" s="1" t="n">
        <v>2</v>
      </c>
      <c r="O3709" s="1" t="n">
        <v>25.1</v>
      </c>
      <c r="P3709" s="0" t="s">
        <v>3222</v>
      </c>
    </row>
    <row r="3710" customFormat="false" ht="15" hidden="false" customHeight="true" outlineLevel="0" collapsed="false">
      <c r="A3710" s="1" t="n">
        <v>3</v>
      </c>
      <c r="B3710" s="18" t="n">
        <v>46205</v>
      </c>
      <c r="C3710" s="1" t="n">
        <v>11</v>
      </c>
      <c r="D3710" s="1" t="s">
        <v>3228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4788</v>
      </c>
      <c r="N3710" s="1" t="n">
        <v>4</v>
      </c>
      <c r="O3710" s="1" t="n">
        <v>49.32</v>
      </c>
      <c r="P3710" s="0" t="s">
        <v>3222</v>
      </c>
    </row>
    <row r="3711" customFormat="false" ht="15" hidden="false" customHeight="true" outlineLevel="0" collapsed="false">
      <c r="A3711" s="1" t="n">
        <v>3</v>
      </c>
      <c r="B3711" s="18" t="n">
        <v>46205</v>
      </c>
      <c r="C3711" s="1" t="n">
        <v>11</v>
      </c>
      <c r="D3711" s="1" t="s">
        <v>3228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4789</v>
      </c>
      <c r="N3711" s="1" t="n">
        <v>10</v>
      </c>
      <c r="O3711" s="1" t="n">
        <v>31.2</v>
      </c>
      <c r="P3711" s="0" t="s">
        <v>3222</v>
      </c>
    </row>
    <row r="3712" customFormat="false" ht="15" hidden="false" customHeight="true" outlineLevel="0" collapsed="false">
      <c r="A3712" s="1" t="n">
        <v>3</v>
      </c>
      <c r="B3712" s="18" t="n">
        <v>46205</v>
      </c>
      <c r="C3712" s="1" t="n">
        <v>11</v>
      </c>
      <c r="D3712" s="1" t="s">
        <v>3228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4790</v>
      </c>
      <c r="N3712" s="1" t="n">
        <v>4</v>
      </c>
      <c r="O3712" s="1" t="n">
        <v>50.2</v>
      </c>
      <c r="P3712" s="0" t="s">
        <v>3222</v>
      </c>
    </row>
    <row r="3713" customFormat="false" ht="15" hidden="false" customHeight="true" outlineLevel="0" collapsed="false">
      <c r="A3713" s="1" t="n">
        <v>3</v>
      </c>
      <c r="B3713" s="18" t="n">
        <v>46205</v>
      </c>
      <c r="C3713" s="1" t="n">
        <v>11</v>
      </c>
      <c r="D3713" s="1" t="s">
        <v>3228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3298</v>
      </c>
      <c r="N3713" s="1" t="n">
        <v>61.6</v>
      </c>
      <c r="O3713" s="1" t="n">
        <v>1971.2</v>
      </c>
      <c r="P3713" s="0" t="s">
        <v>3222</v>
      </c>
    </row>
    <row r="3714" customFormat="false" ht="15" hidden="false" customHeight="true" outlineLevel="0" collapsed="false">
      <c r="A3714" s="1" t="n">
        <v>3</v>
      </c>
      <c r="B3714" s="18" t="n">
        <v>46205</v>
      </c>
      <c r="C3714" s="1" t="n">
        <v>11</v>
      </c>
      <c r="D3714" s="1" t="s">
        <v>3228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3528</v>
      </c>
      <c r="N3714" s="1" t="n">
        <v>50</v>
      </c>
      <c r="O3714" s="1" t="n">
        <v>741.14</v>
      </c>
      <c r="P3714" s="0" t="s">
        <v>3222</v>
      </c>
    </row>
    <row r="3715" customFormat="false" ht="15" hidden="false" customHeight="true" outlineLevel="0" collapsed="false">
      <c r="A3715" s="1" t="n">
        <v>3</v>
      </c>
      <c r="B3715" s="18" t="n">
        <v>46205</v>
      </c>
      <c r="C3715" s="1" t="n">
        <v>11</v>
      </c>
      <c r="D3715" s="1" t="s">
        <v>3228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3531</v>
      </c>
      <c r="N3715" s="1" t="n">
        <v>30</v>
      </c>
      <c r="O3715" s="1" t="n">
        <v>388.21</v>
      </c>
      <c r="P3715" s="0" t="s">
        <v>3222</v>
      </c>
    </row>
    <row r="3716" customFormat="false" ht="15" hidden="false" customHeight="true" outlineLevel="0" collapsed="false">
      <c r="A3716" s="1" t="n">
        <v>3</v>
      </c>
      <c r="B3716" s="18" t="n">
        <v>46205</v>
      </c>
      <c r="C3716" s="1" t="n">
        <v>11</v>
      </c>
      <c r="D3716" s="1" t="s">
        <v>3228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3532</v>
      </c>
      <c r="N3716" s="1" t="n">
        <v>80</v>
      </c>
      <c r="O3716" s="1" t="n">
        <v>1072.88</v>
      </c>
      <c r="P3716" s="0" t="s">
        <v>3222</v>
      </c>
    </row>
    <row r="3717" customFormat="false" ht="15" hidden="false" customHeight="true" outlineLevel="0" collapsed="false">
      <c r="A3717" s="1" t="n">
        <v>3</v>
      </c>
      <c r="B3717" s="18" t="n">
        <v>46205</v>
      </c>
      <c r="C3717" s="1" t="n">
        <v>11</v>
      </c>
      <c r="D3717" s="1" t="s">
        <v>3228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3535</v>
      </c>
      <c r="N3717" s="1" t="n">
        <v>20</v>
      </c>
      <c r="O3717" s="1" t="n">
        <v>188.22</v>
      </c>
      <c r="P3717" s="0" t="s">
        <v>3222</v>
      </c>
    </row>
    <row r="3718" customFormat="false" ht="15" hidden="false" customHeight="true" outlineLevel="0" collapsed="false">
      <c r="A3718" s="1" t="n">
        <v>3</v>
      </c>
      <c r="B3718" s="18" t="n">
        <v>46205</v>
      </c>
      <c r="C3718" s="1" t="n">
        <v>11</v>
      </c>
      <c r="D3718" s="1" t="s">
        <v>3228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3537</v>
      </c>
      <c r="N3718" s="1" t="n">
        <v>80</v>
      </c>
      <c r="O3718" s="1" t="n">
        <v>809.37</v>
      </c>
      <c r="P3718" s="0" t="s">
        <v>3222</v>
      </c>
    </row>
    <row r="3719" customFormat="false" ht="15" hidden="false" customHeight="true" outlineLevel="0" collapsed="false">
      <c r="A3719" s="1" t="n">
        <v>3</v>
      </c>
      <c r="B3719" s="18" t="n">
        <v>46205</v>
      </c>
      <c r="C3719" s="1" t="n">
        <v>11</v>
      </c>
      <c r="D3719" s="1" t="s">
        <v>3228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4791</v>
      </c>
      <c r="N3719" s="1" t="n">
        <v>80</v>
      </c>
      <c r="O3719" s="1" t="n">
        <v>583.5</v>
      </c>
      <c r="P3719" s="0" t="s">
        <v>3222</v>
      </c>
    </row>
    <row r="3720" customFormat="false" ht="15" hidden="false" customHeight="true" outlineLevel="0" collapsed="false">
      <c r="A3720" s="1" t="n">
        <v>3</v>
      </c>
      <c r="B3720" s="18" t="n">
        <v>46205</v>
      </c>
      <c r="C3720" s="1" t="n">
        <v>11</v>
      </c>
      <c r="D3720" s="1" t="s">
        <v>3228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4792</v>
      </c>
      <c r="N3720" s="1" t="n">
        <v>18</v>
      </c>
      <c r="O3720" s="1" t="n">
        <v>190.8</v>
      </c>
      <c r="P3720" s="0" t="s">
        <v>3222</v>
      </c>
    </row>
    <row r="3721" customFormat="false" ht="15" hidden="false" customHeight="true" outlineLevel="0" collapsed="false">
      <c r="A3721" s="1" t="n">
        <v>3</v>
      </c>
      <c r="B3721" s="18" t="n">
        <v>46205</v>
      </c>
      <c r="C3721" s="1" t="n">
        <v>11</v>
      </c>
      <c r="D3721" s="1" t="s">
        <v>3228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4793</v>
      </c>
      <c r="N3721" s="1" t="n">
        <v>18</v>
      </c>
      <c r="O3721" s="1" t="n">
        <v>268.2</v>
      </c>
      <c r="P3721" s="0" t="s">
        <v>3222</v>
      </c>
    </row>
    <row r="3722" customFormat="false" ht="15" hidden="false" customHeight="true" outlineLevel="0" collapsed="false">
      <c r="A3722" s="1" t="n">
        <v>3</v>
      </c>
      <c r="B3722" s="18" t="n">
        <v>46205</v>
      </c>
      <c r="C3722" s="1" t="n">
        <v>11</v>
      </c>
      <c r="D3722" s="1" t="s">
        <v>3228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4794</v>
      </c>
      <c r="N3722" s="1" t="n">
        <v>6</v>
      </c>
      <c r="O3722" s="1" t="n">
        <v>85.2</v>
      </c>
      <c r="P3722" s="0" t="s">
        <v>3222</v>
      </c>
    </row>
    <row r="3723" customFormat="false" ht="15" hidden="false" customHeight="true" outlineLevel="0" collapsed="false">
      <c r="A3723" s="1" t="n">
        <v>3</v>
      </c>
      <c r="B3723" s="18" t="n">
        <v>46205</v>
      </c>
      <c r="C3723" s="1" t="n">
        <v>11</v>
      </c>
      <c r="D3723" s="1" t="s">
        <v>3228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4795</v>
      </c>
      <c r="N3723" s="1" t="n">
        <v>24</v>
      </c>
      <c r="O3723" s="1" t="n">
        <v>254.4</v>
      </c>
      <c r="P3723" s="0" t="s">
        <v>3222</v>
      </c>
    </row>
    <row r="3724" customFormat="false" ht="15" hidden="false" customHeight="true" outlineLevel="0" collapsed="false">
      <c r="A3724" s="1" t="n">
        <v>3</v>
      </c>
      <c r="B3724" s="18" t="n">
        <v>46205</v>
      </c>
      <c r="C3724" s="1" t="n">
        <v>11</v>
      </c>
      <c r="D3724" s="1" t="s">
        <v>3228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4796</v>
      </c>
      <c r="N3724" s="1" t="n">
        <v>24</v>
      </c>
      <c r="O3724" s="1" t="n">
        <v>206.4</v>
      </c>
      <c r="P3724" s="0" t="s">
        <v>3222</v>
      </c>
    </row>
    <row r="3725" customFormat="false" ht="15" hidden="false" customHeight="true" outlineLevel="0" collapsed="false">
      <c r="A3725" s="1" t="n">
        <v>3</v>
      </c>
      <c r="B3725" s="18" t="n">
        <v>46205</v>
      </c>
      <c r="C3725" s="1" t="n">
        <v>11</v>
      </c>
      <c r="D3725" s="1" t="s">
        <v>3228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4797</v>
      </c>
      <c r="N3725" s="1" t="n">
        <v>30</v>
      </c>
      <c r="O3725" s="1" t="n">
        <v>270</v>
      </c>
      <c r="P3725" s="0" t="s">
        <v>3222</v>
      </c>
    </row>
    <row r="3726" customFormat="false" ht="15" hidden="false" customHeight="true" outlineLevel="0" collapsed="false">
      <c r="A3726" s="1" t="n">
        <v>3</v>
      </c>
      <c r="B3726" s="18" t="n">
        <v>46205</v>
      </c>
      <c r="C3726" s="1" t="n">
        <v>11</v>
      </c>
      <c r="D3726" s="1" t="s">
        <v>3228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4798</v>
      </c>
      <c r="N3726" s="1" t="n">
        <v>6</v>
      </c>
      <c r="O3726" s="1" t="n">
        <v>93.6</v>
      </c>
      <c r="P3726" s="0" t="s">
        <v>3222</v>
      </c>
    </row>
    <row r="3727" customFormat="false" ht="15" hidden="false" customHeight="true" outlineLevel="0" collapsed="false">
      <c r="A3727" s="1" t="n">
        <v>3</v>
      </c>
      <c r="B3727" s="18" t="n">
        <v>46205</v>
      </c>
      <c r="C3727" s="1" t="n">
        <v>11</v>
      </c>
      <c r="D3727" s="1" t="s">
        <v>3228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4799</v>
      </c>
      <c r="N3727" s="1" t="n">
        <v>10</v>
      </c>
      <c r="O3727" s="1" t="n">
        <v>600</v>
      </c>
      <c r="P3727" s="0" t="s">
        <v>3222</v>
      </c>
    </row>
    <row r="3728" customFormat="false" ht="15" hidden="false" customHeight="true" outlineLevel="0" collapsed="false">
      <c r="A3728" s="1" t="n">
        <v>3</v>
      </c>
      <c r="B3728" s="18" t="n">
        <v>46205</v>
      </c>
      <c r="C3728" s="1" t="n">
        <v>22</v>
      </c>
      <c r="D3728" s="1" t="s">
        <v>3374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3375</v>
      </c>
      <c r="N3728" s="1" t="n">
        <v>6.08</v>
      </c>
      <c r="O3728" s="1" t="n">
        <v>201.21</v>
      </c>
      <c r="P3728" s="0" t="s">
        <v>3222</v>
      </c>
    </row>
    <row r="3729" customFormat="false" ht="15" hidden="false" customHeight="true" outlineLevel="0" collapsed="false">
      <c r="A3729" s="1" t="n">
        <v>3</v>
      </c>
      <c r="B3729" s="18" t="n">
        <v>46205</v>
      </c>
      <c r="C3729" s="1" t="n">
        <v>22</v>
      </c>
      <c r="D3729" s="1" t="s">
        <v>3374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3376</v>
      </c>
      <c r="N3729" s="1" t="n">
        <v>11.53</v>
      </c>
      <c r="O3729" s="1" t="n">
        <v>391.12</v>
      </c>
      <c r="P3729" s="0" t="s">
        <v>3222</v>
      </c>
    </row>
    <row r="3730" customFormat="false" ht="15" hidden="false" customHeight="true" outlineLevel="0" collapsed="false">
      <c r="A3730" s="1" t="n">
        <v>3</v>
      </c>
      <c r="B3730" s="18" t="n">
        <v>46205</v>
      </c>
      <c r="C3730" s="1" t="n">
        <v>22</v>
      </c>
      <c r="D3730" s="1" t="s">
        <v>3374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3377</v>
      </c>
      <c r="N3730" s="1" t="n">
        <v>2.624</v>
      </c>
      <c r="O3730" s="1" t="n">
        <v>102.04</v>
      </c>
      <c r="P3730" s="0" t="s">
        <v>3222</v>
      </c>
    </row>
    <row r="3731" customFormat="false" ht="15" hidden="false" customHeight="true" outlineLevel="0" collapsed="false">
      <c r="A3731" s="1" t="n">
        <v>3</v>
      </c>
      <c r="B3731" s="18" t="n">
        <v>46205</v>
      </c>
      <c r="C3731" s="1" t="n">
        <v>22</v>
      </c>
      <c r="D3731" s="1" t="s">
        <v>3374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3378</v>
      </c>
      <c r="N3731" s="1" t="n">
        <v>5.21</v>
      </c>
      <c r="O3731" s="1" t="n">
        <v>202.6</v>
      </c>
      <c r="P3731" s="0" t="s">
        <v>3222</v>
      </c>
    </row>
    <row r="3732" customFormat="false" ht="15" hidden="false" customHeight="true" outlineLevel="0" collapsed="false">
      <c r="A3732" s="1" t="n">
        <v>3</v>
      </c>
      <c r="B3732" s="18" t="n">
        <v>46205</v>
      </c>
      <c r="C3732" s="1" t="n">
        <v>22</v>
      </c>
      <c r="D3732" s="1" t="s">
        <v>3374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3379</v>
      </c>
      <c r="N3732" s="1" t="n">
        <v>4.684</v>
      </c>
      <c r="O3732" s="1" t="n">
        <v>197.65</v>
      </c>
      <c r="P3732" s="0" t="s">
        <v>3222</v>
      </c>
    </row>
    <row r="3733" customFormat="false" ht="15" hidden="false" customHeight="true" outlineLevel="0" collapsed="false">
      <c r="A3733" s="1" t="n">
        <v>3</v>
      </c>
      <c r="B3733" s="18" t="n">
        <v>46205</v>
      </c>
      <c r="C3733" s="1" t="n">
        <v>22</v>
      </c>
      <c r="D3733" s="1" t="s">
        <v>3374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3380</v>
      </c>
      <c r="N3733" s="1" t="n">
        <v>9.06</v>
      </c>
      <c r="O3733" s="1" t="n">
        <v>412.3</v>
      </c>
      <c r="P3733" s="0" t="s">
        <v>3222</v>
      </c>
    </row>
    <row r="3734" customFormat="false" ht="15" hidden="false" customHeight="true" outlineLevel="0" collapsed="false">
      <c r="A3734" s="1" t="n">
        <v>3</v>
      </c>
      <c r="B3734" s="18" t="n">
        <v>46205</v>
      </c>
      <c r="C3734" s="1" t="n">
        <v>22</v>
      </c>
      <c r="D3734" s="1" t="s">
        <v>3374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3381</v>
      </c>
      <c r="N3734" s="1" t="n">
        <v>3.682</v>
      </c>
      <c r="O3734" s="1" t="n">
        <v>170.61</v>
      </c>
      <c r="P3734" s="0" t="s">
        <v>3222</v>
      </c>
    </row>
    <row r="3735" customFormat="false" ht="15" hidden="false" customHeight="true" outlineLevel="0" collapsed="false">
      <c r="A3735" s="1" t="n">
        <v>3</v>
      </c>
      <c r="B3735" s="18" t="n">
        <v>46205</v>
      </c>
      <c r="C3735" s="1" t="n">
        <v>22</v>
      </c>
      <c r="D3735" s="1" t="s">
        <v>3374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3382</v>
      </c>
      <c r="N3735" s="1" t="n">
        <v>1.26</v>
      </c>
      <c r="O3735" s="1" t="n">
        <v>53.17</v>
      </c>
      <c r="P3735" s="0" t="s">
        <v>3222</v>
      </c>
    </row>
    <row r="3736" customFormat="false" ht="15" hidden="false" customHeight="true" outlineLevel="0" collapsed="false">
      <c r="A3736" s="1" t="n">
        <v>3</v>
      </c>
      <c r="B3736" s="18" t="n">
        <v>46205</v>
      </c>
      <c r="C3736" s="1" t="n">
        <v>22</v>
      </c>
      <c r="D3736" s="1" t="s">
        <v>3374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3383</v>
      </c>
      <c r="N3736" s="1" t="n">
        <v>1.682</v>
      </c>
      <c r="O3736" s="1" t="n">
        <v>76.54</v>
      </c>
      <c r="P3736" s="0" t="s">
        <v>3222</v>
      </c>
    </row>
    <row r="3737" customFormat="false" ht="15" hidden="false" customHeight="true" outlineLevel="0" collapsed="false">
      <c r="A3737" s="1" t="n">
        <v>3</v>
      </c>
      <c r="B3737" s="18" t="n">
        <v>46205</v>
      </c>
      <c r="C3737" s="1" t="n">
        <v>22</v>
      </c>
      <c r="D3737" s="1" t="s">
        <v>3374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3384</v>
      </c>
      <c r="N3737" s="1" t="n">
        <v>1.732</v>
      </c>
      <c r="O3737" s="1" t="n">
        <v>93.15</v>
      </c>
      <c r="P3737" s="0" t="s">
        <v>3222</v>
      </c>
    </row>
    <row r="3738" customFormat="false" ht="15" hidden="false" customHeight="true" outlineLevel="0" collapsed="false">
      <c r="A3738" s="1" t="n">
        <v>3</v>
      </c>
      <c r="B3738" s="18" t="n">
        <v>46205</v>
      </c>
      <c r="C3738" s="1" t="n">
        <v>22</v>
      </c>
      <c r="D3738" s="1" t="s">
        <v>3374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3385</v>
      </c>
      <c r="N3738" s="1" t="n">
        <v>1.156</v>
      </c>
      <c r="O3738" s="1" t="n">
        <v>43.04</v>
      </c>
      <c r="P3738" s="0" t="s">
        <v>3222</v>
      </c>
    </row>
    <row r="3739" customFormat="false" ht="15" hidden="false" customHeight="true" outlineLevel="0" collapsed="false">
      <c r="A3739" s="1" t="n">
        <v>3</v>
      </c>
      <c r="B3739" s="18" t="n">
        <v>46205</v>
      </c>
      <c r="C3739" s="1" t="n">
        <v>22</v>
      </c>
      <c r="D3739" s="1" t="s">
        <v>3374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3386</v>
      </c>
      <c r="N3739" s="1" t="n">
        <v>3.516</v>
      </c>
      <c r="O3739" s="1" t="n">
        <v>5.79</v>
      </c>
      <c r="P3739" s="0" t="s">
        <v>3222</v>
      </c>
    </row>
    <row r="3740" customFormat="false" ht="15" hidden="false" customHeight="true" outlineLevel="0" collapsed="false">
      <c r="A3740" s="1" t="n">
        <v>3</v>
      </c>
      <c r="B3740" s="18" t="n">
        <v>46205</v>
      </c>
      <c r="C3740" s="1" t="n">
        <v>22</v>
      </c>
      <c r="D3740" s="1" t="s">
        <v>3374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3387</v>
      </c>
      <c r="N3740" s="1" t="n">
        <v>8.885</v>
      </c>
      <c r="O3740" s="1" t="n">
        <v>21.99</v>
      </c>
      <c r="P3740" s="0" t="s">
        <v>3222</v>
      </c>
    </row>
    <row r="3741" customFormat="false" ht="15" hidden="false" customHeight="true" outlineLevel="0" collapsed="false">
      <c r="A3741" s="1" t="n">
        <v>3</v>
      </c>
      <c r="B3741" s="18" t="n">
        <v>46205</v>
      </c>
      <c r="C3741" s="1" t="n">
        <v>22</v>
      </c>
      <c r="D3741" s="1" t="s">
        <v>3374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3388</v>
      </c>
      <c r="N3741" s="1" t="n">
        <v>0.499</v>
      </c>
      <c r="O3741" s="1" t="n">
        <v>0</v>
      </c>
      <c r="P3741" s="0" t="s">
        <v>3222</v>
      </c>
    </row>
    <row r="3742" customFormat="false" ht="15" hidden="false" customHeight="true" outlineLevel="0" collapsed="false">
      <c r="A3742" s="1" t="n">
        <v>3</v>
      </c>
      <c r="B3742" s="18" t="n">
        <v>46205</v>
      </c>
      <c r="C3742" s="1" t="n">
        <v>39</v>
      </c>
      <c r="D3742" s="1" t="s">
        <v>3453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4800</v>
      </c>
      <c r="N3742" s="1" t="n">
        <v>100</v>
      </c>
      <c r="O3742" s="1" t="n">
        <v>460</v>
      </c>
      <c r="P3742" s="0" t="s">
        <v>3222</v>
      </c>
    </row>
    <row r="3743" customFormat="false" ht="15" hidden="false" customHeight="true" outlineLevel="0" collapsed="false">
      <c r="A3743" s="1" t="n">
        <v>3</v>
      </c>
      <c r="B3743" s="18" t="n">
        <v>46205</v>
      </c>
      <c r="C3743" s="1" t="n">
        <v>39</v>
      </c>
      <c r="D3743" s="1" t="s">
        <v>3453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4801</v>
      </c>
      <c r="N3743" s="1" t="n">
        <v>100</v>
      </c>
      <c r="O3743" s="1" t="n">
        <v>529.8</v>
      </c>
      <c r="P3743" s="0" t="s">
        <v>3222</v>
      </c>
    </row>
    <row r="3744" customFormat="false" ht="15" hidden="false" customHeight="true" outlineLevel="0" collapsed="false">
      <c r="A3744" s="1" t="n">
        <v>3</v>
      </c>
      <c r="B3744" s="18" t="n">
        <v>46205</v>
      </c>
      <c r="C3744" s="1" t="n">
        <v>39</v>
      </c>
      <c r="D3744" s="1" t="s">
        <v>3453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3698</v>
      </c>
      <c r="N3744" s="1" t="n">
        <v>80</v>
      </c>
      <c r="O3744" s="1" t="n">
        <v>636.4</v>
      </c>
      <c r="P3744" s="0" t="s">
        <v>3222</v>
      </c>
    </row>
    <row r="3745" customFormat="false" ht="15" hidden="false" customHeight="true" outlineLevel="0" collapsed="false">
      <c r="A3745" s="1" t="n">
        <v>3</v>
      </c>
      <c r="B3745" s="18" t="n">
        <v>46205</v>
      </c>
      <c r="C3745" s="1" t="n">
        <v>39</v>
      </c>
      <c r="D3745" s="1" t="s">
        <v>3453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4802</v>
      </c>
      <c r="N3745" s="1" t="n">
        <v>20</v>
      </c>
      <c r="O3745" s="1" t="n">
        <v>277.6</v>
      </c>
      <c r="P3745" s="0" t="s">
        <v>3222</v>
      </c>
    </row>
    <row r="3746" customFormat="false" ht="15" hidden="false" customHeight="true" outlineLevel="0" collapsed="false">
      <c r="A3746" s="1" t="n">
        <v>3</v>
      </c>
      <c r="B3746" s="18" t="n">
        <v>46205</v>
      </c>
      <c r="C3746" s="1" t="n">
        <v>100</v>
      </c>
      <c r="D3746" s="1" t="s">
        <v>3395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3375</v>
      </c>
      <c r="N3746" s="1" t="n">
        <v>6.08</v>
      </c>
      <c r="O3746" s="1" t="n">
        <v>201.21</v>
      </c>
      <c r="P3746" s="0" t="s">
        <v>3222</v>
      </c>
    </row>
    <row r="3747" customFormat="false" ht="15" hidden="false" customHeight="true" outlineLevel="0" collapsed="false">
      <c r="A3747" s="1" t="n">
        <v>3</v>
      </c>
      <c r="B3747" s="18" t="n">
        <v>46205</v>
      </c>
      <c r="C3747" s="1" t="n">
        <v>100</v>
      </c>
      <c r="D3747" s="1" t="s">
        <v>3395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3376</v>
      </c>
      <c r="N3747" s="1" t="n">
        <v>11.53</v>
      </c>
      <c r="O3747" s="1" t="n">
        <v>391.12</v>
      </c>
      <c r="P3747" s="0" t="s">
        <v>3222</v>
      </c>
    </row>
    <row r="3748" customFormat="false" ht="15" hidden="false" customHeight="true" outlineLevel="0" collapsed="false">
      <c r="A3748" s="1" t="n">
        <v>3</v>
      </c>
      <c r="B3748" s="18" t="n">
        <v>46205</v>
      </c>
      <c r="C3748" s="1" t="n">
        <v>100</v>
      </c>
      <c r="D3748" s="1" t="s">
        <v>3395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3377</v>
      </c>
      <c r="N3748" s="1" t="n">
        <v>2.624</v>
      </c>
      <c r="O3748" s="1" t="n">
        <v>102.04</v>
      </c>
      <c r="P3748" s="0" t="s">
        <v>3222</v>
      </c>
    </row>
    <row r="3749" customFormat="false" ht="15" hidden="false" customHeight="true" outlineLevel="0" collapsed="false">
      <c r="A3749" s="1" t="n">
        <v>3</v>
      </c>
      <c r="B3749" s="18" t="n">
        <v>46205</v>
      </c>
      <c r="C3749" s="1" t="n">
        <v>100</v>
      </c>
      <c r="D3749" s="1" t="s">
        <v>3395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3378</v>
      </c>
      <c r="N3749" s="1" t="n">
        <v>5.21</v>
      </c>
      <c r="O3749" s="1" t="n">
        <v>202.6</v>
      </c>
      <c r="P3749" s="0" t="s">
        <v>3222</v>
      </c>
    </row>
    <row r="3750" customFormat="false" ht="15" hidden="false" customHeight="true" outlineLevel="0" collapsed="false">
      <c r="A3750" s="1" t="n">
        <v>3</v>
      </c>
      <c r="B3750" s="18" t="n">
        <v>46205</v>
      </c>
      <c r="C3750" s="1" t="n">
        <v>100</v>
      </c>
      <c r="D3750" s="1" t="s">
        <v>3395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3379</v>
      </c>
      <c r="N3750" s="1" t="n">
        <v>4.684</v>
      </c>
      <c r="O3750" s="1" t="n">
        <v>197.65</v>
      </c>
      <c r="P3750" s="0" t="s">
        <v>3222</v>
      </c>
    </row>
    <row r="3751" customFormat="false" ht="15" hidden="false" customHeight="true" outlineLevel="0" collapsed="false">
      <c r="A3751" s="1" t="n">
        <v>3</v>
      </c>
      <c r="B3751" s="18" t="n">
        <v>46205</v>
      </c>
      <c r="C3751" s="1" t="n">
        <v>100</v>
      </c>
      <c r="D3751" s="1" t="s">
        <v>3395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3380</v>
      </c>
      <c r="N3751" s="1" t="n">
        <v>9.06</v>
      </c>
      <c r="O3751" s="1" t="n">
        <v>412.3</v>
      </c>
      <c r="P3751" s="0" t="s">
        <v>3222</v>
      </c>
    </row>
    <row r="3752" customFormat="false" ht="15" hidden="false" customHeight="true" outlineLevel="0" collapsed="false">
      <c r="A3752" s="1" t="n">
        <v>3</v>
      </c>
      <c r="B3752" s="18" t="n">
        <v>46205</v>
      </c>
      <c r="C3752" s="1" t="n">
        <v>100</v>
      </c>
      <c r="D3752" s="1" t="s">
        <v>3395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3381</v>
      </c>
      <c r="N3752" s="1" t="n">
        <v>3.682</v>
      </c>
      <c r="O3752" s="1" t="n">
        <v>170.61</v>
      </c>
      <c r="P3752" s="0" t="s">
        <v>3222</v>
      </c>
    </row>
    <row r="3753" customFormat="false" ht="15" hidden="false" customHeight="true" outlineLevel="0" collapsed="false">
      <c r="A3753" s="1" t="n">
        <v>3</v>
      </c>
      <c r="B3753" s="18" t="n">
        <v>46205</v>
      </c>
      <c r="C3753" s="1" t="n">
        <v>100</v>
      </c>
      <c r="D3753" s="1" t="s">
        <v>3395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3382</v>
      </c>
      <c r="N3753" s="1" t="n">
        <v>1.26</v>
      </c>
      <c r="O3753" s="1" t="n">
        <v>53.17</v>
      </c>
      <c r="P3753" s="0" t="s">
        <v>3222</v>
      </c>
    </row>
    <row r="3754" customFormat="false" ht="15" hidden="false" customHeight="true" outlineLevel="0" collapsed="false">
      <c r="A3754" s="1" t="n">
        <v>3</v>
      </c>
      <c r="B3754" s="18" t="n">
        <v>46205</v>
      </c>
      <c r="C3754" s="1" t="n">
        <v>100</v>
      </c>
      <c r="D3754" s="1" t="s">
        <v>3395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3383</v>
      </c>
      <c r="N3754" s="1" t="n">
        <v>1.682</v>
      </c>
      <c r="O3754" s="1" t="n">
        <v>76.54</v>
      </c>
      <c r="P3754" s="0" t="s">
        <v>3222</v>
      </c>
    </row>
    <row r="3755" customFormat="false" ht="15" hidden="false" customHeight="true" outlineLevel="0" collapsed="false">
      <c r="A3755" s="1" t="n">
        <v>3</v>
      </c>
      <c r="B3755" s="18" t="n">
        <v>46205</v>
      </c>
      <c r="C3755" s="1" t="n">
        <v>100</v>
      </c>
      <c r="D3755" s="1" t="s">
        <v>3395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3384</v>
      </c>
      <c r="N3755" s="1" t="n">
        <v>1.732</v>
      </c>
      <c r="O3755" s="1" t="n">
        <v>93.15</v>
      </c>
      <c r="P3755" s="0" t="s">
        <v>3222</v>
      </c>
    </row>
    <row r="3756" customFormat="false" ht="15" hidden="false" customHeight="true" outlineLevel="0" collapsed="false">
      <c r="A3756" s="1" t="n">
        <v>3</v>
      </c>
      <c r="B3756" s="18" t="n">
        <v>46205</v>
      </c>
      <c r="C3756" s="1" t="n">
        <v>100</v>
      </c>
      <c r="D3756" s="1" t="s">
        <v>3395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3385</v>
      </c>
      <c r="N3756" s="1" t="n">
        <v>1.156</v>
      </c>
      <c r="O3756" s="1" t="n">
        <v>43.04</v>
      </c>
      <c r="P3756" s="0" t="s">
        <v>3222</v>
      </c>
    </row>
    <row r="3757" customFormat="false" ht="15" hidden="false" customHeight="true" outlineLevel="0" collapsed="false">
      <c r="A3757" s="1" t="n">
        <v>3</v>
      </c>
      <c r="B3757" s="18" t="n">
        <v>46205</v>
      </c>
      <c r="C3757" s="1" t="n">
        <v>100</v>
      </c>
      <c r="D3757" s="1" t="s">
        <v>3395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3386</v>
      </c>
      <c r="N3757" s="1" t="n">
        <v>3.516</v>
      </c>
      <c r="O3757" s="1" t="n">
        <v>5.79</v>
      </c>
      <c r="P3757" s="0" t="s">
        <v>3222</v>
      </c>
    </row>
    <row r="3758" customFormat="false" ht="15" hidden="false" customHeight="true" outlineLevel="0" collapsed="false">
      <c r="A3758" s="1" t="n">
        <v>3</v>
      </c>
      <c r="B3758" s="18" t="n">
        <v>46205</v>
      </c>
      <c r="C3758" s="1" t="n">
        <v>100</v>
      </c>
      <c r="D3758" s="1" t="s">
        <v>3395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3387</v>
      </c>
      <c r="N3758" s="1" t="n">
        <v>8.885</v>
      </c>
      <c r="O3758" s="1" t="n">
        <v>21.99</v>
      </c>
      <c r="P3758" s="0" t="s">
        <v>3222</v>
      </c>
    </row>
    <row r="3759" customFormat="false" ht="15" hidden="false" customHeight="true" outlineLevel="0" collapsed="false">
      <c r="A3759" s="1" t="n">
        <v>3</v>
      </c>
      <c r="B3759" s="18" t="n">
        <v>46205</v>
      </c>
      <c r="C3759" s="1" t="n">
        <v>100</v>
      </c>
      <c r="D3759" s="1" t="s">
        <v>3395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3388</v>
      </c>
      <c r="N3759" s="1" t="n">
        <v>0.499</v>
      </c>
      <c r="O3759" s="1" t="n">
        <v>0</v>
      </c>
      <c r="P3759" s="0" t="s">
        <v>3222</v>
      </c>
    </row>
    <row r="3760" customFormat="false" ht="15" hidden="false" customHeight="true" outlineLevel="0" collapsed="false">
      <c r="A3760" s="1" t="n">
        <v>3</v>
      </c>
      <c r="B3760" s="18" t="n">
        <v>46205</v>
      </c>
      <c r="C3760" s="1" t="n">
        <v>107</v>
      </c>
      <c r="D3760" s="1" t="s">
        <v>3674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4803</v>
      </c>
      <c r="N3760" s="1" t="n">
        <v>6</v>
      </c>
      <c r="O3760" s="1" t="n">
        <v>79.68</v>
      </c>
      <c r="P3760" s="0" t="s">
        <v>3222</v>
      </c>
    </row>
    <row r="3761" customFormat="false" ht="15" hidden="false" customHeight="true" outlineLevel="0" collapsed="false">
      <c r="A3761" s="1" t="n">
        <v>3</v>
      </c>
      <c r="B3761" s="18" t="n">
        <v>46206</v>
      </c>
      <c r="C3761" s="1" t="n">
        <v>1</v>
      </c>
      <c r="D3761" s="1" t="s">
        <v>3255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3396</v>
      </c>
      <c r="N3761" s="1" t="n">
        <v>80</v>
      </c>
      <c r="O3761" s="1" t="n">
        <v>704</v>
      </c>
      <c r="P3761" s="0" t="s">
        <v>3222</v>
      </c>
    </row>
    <row r="3762" customFormat="false" ht="15" hidden="false" customHeight="true" outlineLevel="0" collapsed="false">
      <c r="A3762" s="1" t="n">
        <v>3</v>
      </c>
      <c r="B3762" s="18" t="n">
        <v>46206</v>
      </c>
      <c r="C3762" s="1" t="n">
        <v>1</v>
      </c>
      <c r="D3762" s="1" t="s">
        <v>3255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3686</v>
      </c>
      <c r="N3762" s="1" t="n">
        <v>30</v>
      </c>
      <c r="O3762" s="1" t="n">
        <v>174</v>
      </c>
      <c r="P3762" s="0" t="s">
        <v>3222</v>
      </c>
    </row>
    <row r="3763" customFormat="false" ht="15" hidden="false" customHeight="true" outlineLevel="0" collapsed="false">
      <c r="A3763" s="1" t="n">
        <v>3</v>
      </c>
      <c r="B3763" s="18" t="n">
        <v>46206</v>
      </c>
      <c r="C3763" s="1" t="n">
        <v>1</v>
      </c>
      <c r="D3763" s="1" t="s">
        <v>3255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3687</v>
      </c>
      <c r="N3763" s="1" t="n">
        <v>42</v>
      </c>
      <c r="O3763" s="1" t="n">
        <v>294</v>
      </c>
      <c r="P3763" s="0" t="s">
        <v>3222</v>
      </c>
    </row>
    <row r="3764" customFormat="false" ht="15" hidden="false" customHeight="true" outlineLevel="0" collapsed="false">
      <c r="A3764" s="1" t="n">
        <v>3</v>
      </c>
      <c r="B3764" s="18" t="n">
        <v>46206</v>
      </c>
      <c r="C3764" s="1" t="n">
        <v>1</v>
      </c>
      <c r="D3764" s="1" t="s">
        <v>3255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3688</v>
      </c>
      <c r="N3764" s="1" t="n">
        <v>50</v>
      </c>
      <c r="O3764" s="1" t="n">
        <v>469.9</v>
      </c>
      <c r="P3764" s="0" t="s">
        <v>3222</v>
      </c>
    </row>
    <row r="3765" customFormat="false" ht="15" hidden="false" customHeight="true" outlineLevel="0" collapsed="false">
      <c r="A3765" s="1" t="n">
        <v>3</v>
      </c>
      <c r="B3765" s="18" t="n">
        <v>46206</v>
      </c>
      <c r="C3765" s="1" t="n">
        <v>1</v>
      </c>
      <c r="D3765" s="1" t="s">
        <v>3255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3458</v>
      </c>
      <c r="N3765" s="1" t="n">
        <v>1080</v>
      </c>
      <c r="O3765" s="1" t="n">
        <v>555</v>
      </c>
      <c r="P3765" s="0" t="s">
        <v>3222</v>
      </c>
    </row>
    <row r="3766" customFormat="false" ht="15" hidden="false" customHeight="true" outlineLevel="0" collapsed="false">
      <c r="A3766" s="1" t="n">
        <v>3</v>
      </c>
      <c r="B3766" s="18" t="n">
        <v>46206</v>
      </c>
      <c r="C3766" s="1" t="n">
        <v>1</v>
      </c>
      <c r="D3766" s="1" t="s">
        <v>3255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3459</v>
      </c>
      <c r="N3766" s="1" t="n">
        <v>2520</v>
      </c>
      <c r="O3766" s="1" t="n">
        <v>1260</v>
      </c>
      <c r="P3766" s="0" t="s">
        <v>3222</v>
      </c>
    </row>
    <row r="3767" customFormat="false" ht="15" hidden="false" customHeight="true" outlineLevel="0" collapsed="false">
      <c r="A3767" s="1" t="n">
        <v>3</v>
      </c>
      <c r="B3767" s="18" t="n">
        <v>46206</v>
      </c>
      <c r="C3767" s="1" t="n">
        <v>1</v>
      </c>
      <c r="D3767" s="1" t="s">
        <v>3255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4026</v>
      </c>
      <c r="N3767" s="1" t="n">
        <v>30</v>
      </c>
      <c r="O3767" s="1" t="n">
        <v>105</v>
      </c>
      <c r="P3767" s="0" t="s">
        <v>3222</v>
      </c>
    </row>
    <row r="3768" customFormat="false" ht="15" hidden="false" customHeight="true" outlineLevel="0" collapsed="false">
      <c r="A3768" s="1" t="n">
        <v>3</v>
      </c>
      <c r="B3768" s="18" t="n">
        <v>46206</v>
      </c>
      <c r="C3768" s="1" t="n">
        <v>1</v>
      </c>
      <c r="D3768" s="1" t="s">
        <v>3255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3507</v>
      </c>
      <c r="N3768" s="1" t="n">
        <v>18</v>
      </c>
      <c r="O3768" s="1" t="n">
        <v>170</v>
      </c>
      <c r="P3768" s="0" t="s">
        <v>3222</v>
      </c>
    </row>
    <row r="3769" customFormat="false" ht="15" hidden="false" customHeight="true" outlineLevel="0" collapsed="false">
      <c r="A3769" s="1" t="n">
        <v>3</v>
      </c>
      <c r="B3769" s="18" t="n">
        <v>46206</v>
      </c>
      <c r="C3769" s="1" t="n">
        <v>1</v>
      </c>
      <c r="D3769" s="1" t="s">
        <v>3255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4667</v>
      </c>
      <c r="N3769" s="1" t="n">
        <v>9</v>
      </c>
      <c r="O3769" s="1" t="n">
        <v>130</v>
      </c>
      <c r="P3769" s="0" t="s">
        <v>3222</v>
      </c>
    </row>
    <row r="3770" customFormat="false" ht="15" hidden="false" customHeight="true" outlineLevel="0" collapsed="false">
      <c r="A3770" s="1" t="n">
        <v>3</v>
      </c>
      <c r="B3770" s="18" t="n">
        <v>46206</v>
      </c>
      <c r="C3770" s="1" t="n">
        <v>1</v>
      </c>
      <c r="D3770" s="1" t="s">
        <v>3255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3508</v>
      </c>
      <c r="N3770" s="1" t="n">
        <v>20</v>
      </c>
      <c r="O3770" s="1" t="n">
        <v>140</v>
      </c>
      <c r="P3770" s="0" t="s">
        <v>3222</v>
      </c>
    </row>
    <row r="3771" customFormat="false" ht="15" hidden="false" customHeight="true" outlineLevel="0" collapsed="false">
      <c r="A3771" s="1" t="n">
        <v>3</v>
      </c>
      <c r="B3771" s="18" t="n">
        <v>46206</v>
      </c>
      <c r="C3771" s="1" t="n">
        <v>1</v>
      </c>
      <c r="D3771" s="1" t="s">
        <v>3255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4388</v>
      </c>
      <c r="N3771" s="1" t="n">
        <v>40</v>
      </c>
      <c r="O3771" s="1" t="n">
        <v>112</v>
      </c>
      <c r="P3771" s="0" t="s">
        <v>3222</v>
      </c>
    </row>
    <row r="3772" customFormat="false" ht="15" hidden="false" customHeight="true" outlineLevel="0" collapsed="false">
      <c r="A3772" s="1" t="n">
        <v>3</v>
      </c>
      <c r="B3772" s="18" t="n">
        <v>46206</v>
      </c>
      <c r="C3772" s="1" t="n">
        <v>1</v>
      </c>
      <c r="D3772" s="1" t="s">
        <v>3255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3510</v>
      </c>
      <c r="N3772" s="1" t="n">
        <v>25</v>
      </c>
      <c r="O3772" s="1" t="n">
        <v>137.5</v>
      </c>
      <c r="P3772" s="0" t="s">
        <v>3222</v>
      </c>
    </row>
    <row r="3773" customFormat="false" ht="15" hidden="false" customHeight="true" outlineLevel="0" collapsed="false">
      <c r="A3773" s="1" t="n">
        <v>3</v>
      </c>
      <c r="B3773" s="18" t="n">
        <v>46206</v>
      </c>
      <c r="C3773" s="1" t="n">
        <v>1</v>
      </c>
      <c r="D3773" s="1" t="s">
        <v>3255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4389</v>
      </c>
      <c r="N3773" s="1" t="n">
        <v>150</v>
      </c>
      <c r="O3773" s="1" t="n">
        <v>1440</v>
      </c>
      <c r="P3773" s="0" t="s">
        <v>3222</v>
      </c>
    </row>
    <row r="3774" customFormat="false" ht="15" hidden="false" customHeight="true" outlineLevel="0" collapsed="false">
      <c r="A3774" s="1" t="n">
        <v>3</v>
      </c>
      <c r="B3774" s="18" t="n">
        <v>46206</v>
      </c>
      <c r="C3774" s="1" t="n">
        <v>2</v>
      </c>
      <c r="D3774" s="1" t="s">
        <v>3220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3221</v>
      </c>
      <c r="N3774" s="1" t="n">
        <v>8</v>
      </c>
      <c r="O3774" s="1" t="n">
        <v>20</v>
      </c>
      <c r="P3774" s="0" t="s">
        <v>3222</v>
      </c>
    </row>
    <row r="3775" customFormat="false" ht="15" hidden="false" customHeight="true" outlineLevel="0" collapsed="false">
      <c r="A3775" s="1" t="n">
        <v>3</v>
      </c>
      <c r="B3775" s="18" t="n">
        <v>46206</v>
      </c>
      <c r="C3775" s="1" t="n">
        <v>2</v>
      </c>
      <c r="D3775" s="1" t="s">
        <v>3220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3223</v>
      </c>
      <c r="N3775" s="1" t="n">
        <v>5</v>
      </c>
      <c r="O3775" s="1" t="n">
        <v>30</v>
      </c>
      <c r="P3775" s="0" t="s">
        <v>3222</v>
      </c>
    </row>
    <row r="3776" customFormat="false" ht="15" hidden="false" customHeight="true" outlineLevel="0" collapsed="false">
      <c r="A3776" s="1" t="n">
        <v>3</v>
      </c>
      <c r="B3776" s="18" t="n">
        <v>46206</v>
      </c>
      <c r="C3776" s="1" t="n">
        <v>2</v>
      </c>
      <c r="D3776" s="1" t="s">
        <v>3220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3224</v>
      </c>
      <c r="N3776" s="1" t="n">
        <v>30</v>
      </c>
      <c r="O3776" s="1" t="n">
        <v>60</v>
      </c>
      <c r="P3776" s="0" t="s">
        <v>3222</v>
      </c>
    </row>
    <row r="3777" customFormat="false" ht="15" hidden="false" customHeight="true" outlineLevel="0" collapsed="false">
      <c r="A3777" s="1" t="n">
        <v>3</v>
      </c>
      <c r="B3777" s="18" t="n">
        <v>46206</v>
      </c>
      <c r="C3777" s="1" t="n">
        <v>2</v>
      </c>
      <c r="D3777" s="1" t="s">
        <v>3220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3258</v>
      </c>
      <c r="N3777" s="1" t="n">
        <v>10.75</v>
      </c>
      <c r="O3777" s="1" t="n">
        <v>129</v>
      </c>
      <c r="P3777" s="0" t="s">
        <v>3222</v>
      </c>
    </row>
    <row r="3778" customFormat="false" ht="15" hidden="false" customHeight="true" outlineLevel="0" collapsed="false">
      <c r="A3778" s="1" t="n">
        <v>3</v>
      </c>
      <c r="B3778" s="18" t="n">
        <v>46206</v>
      </c>
      <c r="C3778" s="1" t="n">
        <v>2</v>
      </c>
      <c r="D3778" s="1" t="s">
        <v>3220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3259</v>
      </c>
      <c r="N3778" s="1" t="n">
        <v>4</v>
      </c>
      <c r="O3778" s="1" t="n">
        <v>28</v>
      </c>
      <c r="P3778" s="0" t="s">
        <v>3222</v>
      </c>
    </row>
    <row r="3779" customFormat="false" ht="15" hidden="false" customHeight="true" outlineLevel="0" collapsed="false">
      <c r="A3779" s="1" t="n">
        <v>3</v>
      </c>
      <c r="B3779" s="18" t="n">
        <v>46206</v>
      </c>
      <c r="C3779" s="1" t="n">
        <v>2</v>
      </c>
      <c r="D3779" s="1" t="s">
        <v>3220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3262</v>
      </c>
      <c r="N3779" s="1" t="n">
        <v>40</v>
      </c>
      <c r="O3779" s="1" t="n">
        <v>280</v>
      </c>
      <c r="P3779" s="0" t="s">
        <v>3222</v>
      </c>
    </row>
    <row r="3780" customFormat="false" ht="15" hidden="false" customHeight="true" outlineLevel="0" collapsed="false">
      <c r="A3780" s="1" t="n">
        <v>3</v>
      </c>
      <c r="B3780" s="18" t="n">
        <v>46206</v>
      </c>
      <c r="C3780" s="1" t="n">
        <v>2</v>
      </c>
      <c r="D3780" s="1" t="s">
        <v>3220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3411</v>
      </c>
      <c r="N3780" s="1" t="n">
        <v>10</v>
      </c>
      <c r="O3780" s="1" t="n">
        <v>130</v>
      </c>
      <c r="P3780" s="0" t="s">
        <v>3222</v>
      </c>
    </row>
    <row r="3781" customFormat="false" ht="15" hidden="false" customHeight="true" outlineLevel="0" collapsed="false">
      <c r="A3781" s="1" t="n">
        <v>3</v>
      </c>
      <c r="B3781" s="18" t="n">
        <v>46206</v>
      </c>
      <c r="C3781" s="1" t="n">
        <v>2</v>
      </c>
      <c r="D3781" s="1" t="s">
        <v>3220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3263</v>
      </c>
      <c r="N3781" s="1" t="n">
        <v>33.9</v>
      </c>
      <c r="O3781" s="1" t="n">
        <v>135</v>
      </c>
      <c r="P3781" s="0" t="s">
        <v>3222</v>
      </c>
    </row>
    <row r="3782" customFormat="false" ht="15" hidden="false" customHeight="true" outlineLevel="0" collapsed="false">
      <c r="A3782" s="1" t="n">
        <v>3</v>
      </c>
      <c r="B3782" s="18" t="n">
        <v>46206</v>
      </c>
      <c r="C3782" s="1" t="n">
        <v>2</v>
      </c>
      <c r="D3782" s="1" t="s">
        <v>3220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3264</v>
      </c>
      <c r="N3782" s="1" t="n">
        <v>40</v>
      </c>
      <c r="O3782" s="1" t="n">
        <v>180</v>
      </c>
      <c r="P3782" s="0" t="s">
        <v>3222</v>
      </c>
    </row>
    <row r="3783" customFormat="false" ht="15" hidden="false" customHeight="true" outlineLevel="0" collapsed="false">
      <c r="A3783" s="1" t="n">
        <v>3</v>
      </c>
      <c r="B3783" s="18" t="n">
        <v>46206</v>
      </c>
      <c r="C3783" s="1" t="n">
        <v>2</v>
      </c>
      <c r="D3783" s="1" t="s">
        <v>3220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3412</v>
      </c>
      <c r="N3783" s="1" t="n">
        <v>15</v>
      </c>
      <c r="O3783" s="1" t="n">
        <v>105</v>
      </c>
      <c r="P3783" s="0" t="s">
        <v>3222</v>
      </c>
    </row>
    <row r="3784" customFormat="false" ht="15" hidden="false" customHeight="true" outlineLevel="0" collapsed="false">
      <c r="A3784" s="1" t="n">
        <v>3</v>
      </c>
      <c r="B3784" s="18" t="n">
        <v>46206</v>
      </c>
      <c r="C3784" s="1" t="n">
        <v>2</v>
      </c>
      <c r="D3784" s="1" t="s">
        <v>3220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3265</v>
      </c>
      <c r="N3784" s="1" t="n">
        <v>4</v>
      </c>
      <c r="O3784" s="1" t="n">
        <v>40</v>
      </c>
      <c r="P3784" s="0" t="s">
        <v>3222</v>
      </c>
    </row>
    <row r="3785" customFormat="false" ht="15" hidden="false" customHeight="true" outlineLevel="0" collapsed="false">
      <c r="A3785" s="1" t="n">
        <v>3</v>
      </c>
      <c r="B3785" s="18" t="n">
        <v>46206</v>
      </c>
      <c r="C3785" s="1" t="n">
        <v>2</v>
      </c>
      <c r="D3785" s="1" t="s">
        <v>3220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3266</v>
      </c>
      <c r="N3785" s="1" t="n">
        <v>5</v>
      </c>
      <c r="O3785" s="1" t="n">
        <v>20</v>
      </c>
      <c r="P3785" s="0" t="s">
        <v>3222</v>
      </c>
    </row>
    <row r="3786" customFormat="false" ht="15" hidden="false" customHeight="true" outlineLevel="0" collapsed="false">
      <c r="A3786" s="1" t="n">
        <v>3</v>
      </c>
      <c r="B3786" s="18" t="n">
        <v>46206</v>
      </c>
      <c r="C3786" s="1" t="n">
        <v>2</v>
      </c>
      <c r="D3786" s="1" t="s">
        <v>3220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3413</v>
      </c>
      <c r="N3786" s="1" t="n">
        <v>2</v>
      </c>
      <c r="O3786" s="1" t="n">
        <v>20</v>
      </c>
      <c r="P3786" s="0" t="s">
        <v>3222</v>
      </c>
    </row>
    <row r="3787" customFormat="false" ht="15" hidden="false" customHeight="true" outlineLevel="0" collapsed="false">
      <c r="A3787" s="1" t="n">
        <v>3</v>
      </c>
      <c r="B3787" s="18" t="n">
        <v>46206</v>
      </c>
      <c r="C3787" s="1" t="n">
        <v>2</v>
      </c>
      <c r="D3787" s="1" t="s">
        <v>3220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3414</v>
      </c>
      <c r="N3787" s="1" t="n">
        <v>8.9</v>
      </c>
      <c r="O3787" s="1" t="n">
        <v>80</v>
      </c>
      <c r="P3787" s="0" t="s">
        <v>3222</v>
      </c>
    </row>
    <row r="3788" customFormat="false" ht="15" hidden="false" customHeight="true" outlineLevel="0" collapsed="false">
      <c r="A3788" s="1" t="n">
        <v>3</v>
      </c>
      <c r="B3788" s="18" t="n">
        <v>46206</v>
      </c>
      <c r="C3788" s="1" t="n">
        <v>2</v>
      </c>
      <c r="D3788" s="1" t="s">
        <v>3220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4043</v>
      </c>
      <c r="N3788" s="1" t="n">
        <v>61.196</v>
      </c>
      <c r="O3788" s="1" t="n">
        <v>224</v>
      </c>
      <c r="P3788" s="0" t="s">
        <v>3222</v>
      </c>
    </row>
    <row r="3789" customFormat="false" ht="15" hidden="false" customHeight="true" outlineLevel="0" collapsed="false">
      <c r="A3789" s="1" t="n">
        <v>3</v>
      </c>
      <c r="B3789" s="18" t="n">
        <v>46206</v>
      </c>
      <c r="C3789" s="1" t="n">
        <v>2</v>
      </c>
      <c r="D3789" s="1" t="s">
        <v>3220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3270</v>
      </c>
      <c r="N3789" s="1" t="n">
        <v>10</v>
      </c>
      <c r="O3789" s="1" t="n">
        <v>50</v>
      </c>
      <c r="P3789" s="0" t="s">
        <v>3222</v>
      </c>
    </row>
    <row r="3790" customFormat="false" ht="15" hidden="false" customHeight="true" outlineLevel="0" collapsed="false">
      <c r="A3790" s="1" t="n">
        <v>3</v>
      </c>
      <c r="B3790" s="18" t="n">
        <v>46206</v>
      </c>
      <c r="C3790" s="1" t="n">
        <v>2</v>
      </c>
      <c r="D3790" s="1" t="s">
        <v>3220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3615</v>
      </c>
      <c r="N3790" s="1" t="n">
        <v>6.2</v>
      </c>
      <c r="O3790" s="1" t="n">
        <v>74</v>
      </c>
      <c r="P3790" s="0" t="s">
        <v>3222</v>
      </c>
    </row>
    <row r="3791" customFormat="false" ht="15" hidden="false" customHeight="true" outlineLevel="0" collapsed="false">
      <c r="A3791" s="1" t="n">
        <v>3</v>
      </c>
      <c r="B3791" s="18" t="n">
        <v>46206</v>
      </c>
      <c r="C3791" s="1" t="n">
        <v>2</v>
      </c>
      <c r="D3791" s="1" t="s">
        <v>3220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3272</v>
      </c>
      <c r="N3791" s="1" t="n">
        <v>20</v>
      </c>
      <c r="O3791" s="1" t="n">
        <v>120</v>
      </c>
      <c r="P3791" s="0" t="s">
        <v>3222</v>
      </c>
    </row>
    <row r="3792" customFormat="false" ht="15" hidden="false" customHeight="true" outlineLevel="0" collapsed="false">
      <c r="A3792" s="1" t="n">
        <v>3</v>
      </c>
      <c r="B3792" s="18" t="n">
        <v>46206</v>
      </c>
      <c r="C3792" s="1" t="n">
        <v>2</v>
      </c>
      <c r="D3792" s="1" t="s">
        <v>3220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3225</v>
      </c>
      <c r="N3792" s="1" t="n">
        <v>40</v>
      </c>
      <c r="O3792" s="1" t="n">
        <v>240</v>
      </c>
      <c r="P3792" s="0" t="s">
        <v>3222</v>
      </c>
    </row>
    <row r="3793" customFormat="false" ht="15" hidden="false" customHeight="true" outlineLevel="0" collapsed="false">
      <c r="A3793" s="1" t="n">
        <v>3</v>
      </c>
      <c r="B3793" s="18" t="n">
        <v>46206</v>
      </c>
      <c r="C3793" s="1" t="n">
        <v>6</v>
      </c>
      <c r="D3793" s="1" t="s">
        <v>3227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3221</v>
      </c>
      <c r="N3793" s="1" t="n">
        <v>8</v>
      </c>
      <c r="O3793" s="1" t="n">
        <v>20</v>
      </c>
      <c r="P3793" s="0" t="s">
        <v>3222</v>
      </c>
    </row>
    <row r="3794" customFormat="false" ht="15" hidden="false" customHeight="true" outlineLevel="0" collapsed="false">
      <c r="A3794" s="1" t="n">
        <v>3</v>
      </c>
      <c r="B3794" s="18" t="n">
        <v>46206</v>
      </c>
      <c r="C3794" s="1" t="n">
        <v>6</v>
      </c>
      <c r="D3794" s="1" t="s">
        <v>3227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3223</v>
      </c>
      <c r="N3794" s="1" t="n">
        <v>5</v>
      </c>
      <c r="O3794" s="1" t="n">
        <v>30</v>
      </c>
      <c r="P3794" s="0" t="s">
        <v>3222</v>
      </c>
    </row>
    <row r="3795" customFormat="false" ht="15" hidden="false" customHeight="true" outlineLevel="0" collapsed="false">
      <c r="A3795" s="1" t="n">
        <v>3</v>
      </c>
      <c r="B3795" s="18" t="n">
        <v>46206</v>
      </c>
      <c r="C3795" s="1" t="n">
        <v>6</v>
      </c>
      <c r="D3795" s="1" t="s">
        <v>3227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3224</v>
      </c>
      <c r="N3795" s="1" t="n">
        <v>30</v>
      </c>
      <c r="O3795" s="1" t="n">
        <v>60</v>
      </c>
      <c r="P3795" s="0" t="s">
        <v>3222</v>
      </c>
    </row>
    <row r="3796" customFormat="false" ht="15" hidden="false" customHeight="true" outlineLevel="0" collapsed="false">
      <c r="A3796" s="1" t="n">
        <v>3</v>
      </c>
      <c r="B3796" s="18" t="n">
        <v>46206</v>
      </c>
      <c r="C3796" s="1" t="n">
        <v>6</v>
      </c>
      <c r="D3796" s="1" t="s">
        <v>3227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3258</v>
      </c>
      <c r="N3796" s="1" t="n">
        <v>10.75</v>
      </c>
      <c r="O3796" s="1" t="n">
        <v>129</v>
      </c>
      <c r="P3796" s="0" t="s">
        <v>3222</v>
      </c>
    </row>
    <row r="3797" customFormat="false" ht="15" hidden="false" customHeight="true" outlineLevel="0" collapsed="false">
      <c r="A3797" s="1" t="n">
        <v>3</v>
      </c>
      <c r="B3797" s="18" t="n">
        <v>46206</v>
      </c>
      <c r="C3797" s="1" t="n">
        <v>6</v>
      </c>
      <c r="D3797" s="1" t="s">
        <v>3227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3259</v>
      </c>
      <c r="N3797" s="1" t="n">
        <v>4</v>
      </c>
      <c r="O3797" s="1" t="n">
        <v>28</v>
      </c>
      <c r="P3797" s="0" t="s">
        <v>3222</v>
      </c>
    </row>
    <row r="3798" customFormat="false" ht="15" hidden="false" customHeight="true" outlineLevel="0" collapsed="false">
      <c r="A3798" s="1" t="n">
        <v>3</v>
      </c>
      <c r="B3798" s="18" t="n">
        <v>46206</v>
      </c>
      <c r="C3798" s="1" t="n">
        <v>6</v>
      </c>
      <c r="D3798" s="1" t="s">
        <v>3227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3262</v>
      </c>
      <c r="N3798" s="1" t="n">
        <v>40</v>
      </c>
      <c r="O3798" s="1" t="n">
        <v>280</v>
      </c>
      <c r="P3798" s="0" t="s">
        <v>3222</v>
      </c>
    </row>
    <row r="3799" customFormat="false" ht="15" hidden="false" customHeight="true" outlineLevel="0" collapsed="false">
      <c r="A3799" s="1" t="n">
        <v>3</v>
      </c>
      <c r="B3799" s="18" t="n">
        <v>46206</v>
      </c>
      <c r="C3799" s="1" t="n">
        <v>6</v>
      </c>
      <c r="D3799" s="1" t="s">
        <v>3227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3411</v>
      </c>
      <c r="N3799" s="1" t="n">
        <v>10</v>
      </c>
      <c r="O3799" s="1" t="n">
        <v>130</v>
      </c>
      <c r="P3799" s="0" t="s">
        <v>3222</v>
      </c>
    </row>
    <row r="3800" customFormat="false" ht="15" hidden="false" customHeight="true" outlineLevel="0" collapsed="false">
      <c r="A3800" s="1" t="n">
        <v>3</v>
      </c>
      <c r="B3800" s="18" t="n">
        <v>46206</v>
      </c>
      <c r="C3800" s="1" t="n">
        <v>6</v>
      </c>
      <c r="D3800" s="1" t="s">
        <v>3227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3263</v>
      </c>
      <c r="N3800" s="1" t="n">
        <v>33.9</v>
      </c>
      <c r="O3800" s="1" t="n">
        <v>135</v>
      </c>
      <c r="P3800" s="0" t="s">
        <v>3222</v>
      </c>
    </row>
    <row r="3801" customFormat="false" ht="15" hidden="false" customHeight="true" outlineLevel="0" collapsed="false">
      <c r="A3801" s="1" t="n">
        <v>3</v>
      </c>
      <c r="B3801" s="18" t="n">
        <v>46206</v>
      </c>
      <c r="C3801" s="1" t="n">
        <v>6</v>
      </c>
      <c r="D3801" s="1" t="s">
        <v>3227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3264</v>
      </c>
      <c r="N3801" s="1" t="n">
        <v>40</v>
      </c>
      <c r="O3801" s="1" t="n">
        <v>180</v>
      </c>
      <c r="P3801" s="0" t="s">
        <v>3222</v>
      </c>
    </row>
    <row r="3802" customFormat="false" ht="15" hidden="false" customHeight="true" outlineLevel="0" collapsed="false">
      <c r="A3802" s="1" t="n">
        <v>3</v>
      </c>
      <c r="B3802" s="18" t="n">
        <v>46206</v>
      </c>
      <c r="C3802" s="1" t="n">
        <v>6</v>
      </c>
      <c r="D3802" s="1" t="s">
        <v>3227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3412</v>
      </c>
      <c r="N3802" s="1" t="n">
        <v>15</v>
      </c>
      <c r="O3802" s="1" t="n">
        <v>105</v>
      </c>
      <c r="P3802" s="0" t="s">
        <v>3222</v>
      </c>
    </row>
    <row r="3803" customFormat="false" ht="15" hidden="false" customHeight="true" outlineLevel="0" collapsed="false">
      <c r="A3803" s="1" t="n">
        <v>3</v>
      </c>
      <c r="B3803" s="18" t="n">
        <v>46206</v>
      </c>
      <c r="C3803" s="1" t="n">
        <v>6</v>
      </c>
      <c r="D3803" s="1" t="s">
        <v>3227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3265</v>
      </c>
      <c r="N3803" s="1" t="n">
        <v>4</v>
      </c>
      <c r="O3803" s="1" t="n">
        <v>40</v>
      </c>
      <c r="P3803" s="0" t="s">
        <v>3222</v>
      </c>
    </row>
    <row r="3804" customFormat="false" ht="15" hidden="false" customHeight="true" outlineLevel="0" collapsed="false">
      <c r="A3804" s="1" t="n">
        <v>3</v>
      </c>
      <c r="B3804" s="18" t="n">
        <v>46206</v>
      </c>
      <c r="C3804" s="1" t="n">
        <v>6</v>
      </c>
      <c r="D3804" s="1" t="s">
        <v>3227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3266</v>
      </c>
      <c r="N3804" s="1" t="n">
        <v>5</v>
      </c>
      <c r="O3804" s="1" t="n">
        <v>20</v>
      </c>
      <c r="P3804" s="0" t="s">
        <v>3222</v>
      </c>
    </row>
    <row r="3805" customFormat="false" ht="15" hidden="false" customHeight="true" outlineLevel="0" collapsed="false">
      <c r="A3805" s="1" t="n">
        <v>3</v>
      </c>
      <c r="B3805" s="18" t="n">
        <v>46206</v>
      </c>
      <c r="C3805" s="1" t="n">
        <v>6</v>
      </c>
      <c r="D3805" s="1" t="s">
        <v>3227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3413</v>
      </c>
      <c r="N3805" s="1" t="n">
        <v>2</v>
      </c>
      <c r="O3805" s="1" t="n">
        <v>20</v>
      </c>
      <c r="P3805" s="0" t="s">
        <v>3222</v>
      </c>
    </row>
    <row r="3806" customFormat="false" ht="15" hidden="false" customHeight="true" outlineLevel="0" collapsed="false">
      <c r="A3806" s="1" t="n">
        <v>3</v>
      </c>
      <c r="B3806" s="18" t="n">
        <v>46206</v>
      </c>
      <c r="C3806" s="1" t="n">
        <v>6</v>
      </c>
      <c r="D3806" s="1" t="s">
        <v>3227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3414</v>
      </c>
      <c r="N3806" s="1" t="n">
        <v>8.9</v>
      </c>
      <c r="O3806" s="1" t="n">
        <v>80</v>
      </c>
      <c r="P3806" s="0" t="s">
        <v>3222</v>
      </c>
    </row>
    <row r="3807" customFormat="false" ht="15" hidden="false" customHeight="true" outlineLevel="0" collapsed="false">
      <c r="A3807" s="1" t="n">
        <v>3</v>
      </c>
      <c r="B3807" s="18" t="n">
        <v>46206</v>
      </c>
      <c r="C3807" s="1" t="n">
        <v>6</v>
      </c>
      <c r="D3807" s="1" t="s">
        <v>3227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4043</v>
      </c>
      <c r="N3807" s="1" t="n">
        <v>61.196</v>
      </c>
      <c r="O3807" s="1" t="n">
        <v>224</v>
      </c>
      <c r="P3807" s="0" t="s">
        <v>3222</v>
      </c>
    </row>
    <row r="3808" customFormat="false" ht="15" hidden="false" customHeight="true" outlineLevel="0" collapsed="false">
      <c r="A3808" s="1" t="n">
        <v>3</v>
      </c>
      <c r="B3808" s="18" t="n">
        <v>46206</v>
      </c>
      <c r="C3808" s="1" t="n">
        <v>6</v>
      </c>
      <c r="D3808" s="1" t="s">
        <v>3227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3270</v>
      </c>
      <c r="N3808" s="1" t="n">
        <v>10</v>
      </c>
      <c r="O3808" s="1" t="n">
        <v>50</v>
      </c>
      <c r="P3808" s="0" t="s">
        <v>3222</v>
      </c>
    </row>
    <row r="3809" customFormat="false" ht="15" hidden="false" customHeight="true" outlineLevel="0" collapsed="false">
      <c r="A3809" s="1" t="n">
        <v>3</v>
      </c>
      <c r="B3809" s="18" t="n">
        <v>46206</v>
      </c>
      <c r="C3809" s="1" t="n">
        <v>6</v>
      </c>
      <c r="D3809" s="1" t="s">
        <v>3227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3615</v>
      </c>
      <c r="N3809" s="1" t="n">
        <v>6.2</v>
      </c>
      <c r="O3809" s="1" t="n">
        <v>74</v>
      </c>
      <c r="P3809" s="0" t="s">
        <v>3222</v>
      </c>
    </row>
    <row r="3810" customFormat="false" ht="15" hidden="false" customHeight="true" outlineLevel="0" collapsed="false">
      <c r="A3810" s="1" t="n">
        <v>3</v>
      </c>
      <c r="B3810" s="18" t="n">
        <v>46206</v>
      </c>
      <c r="C3810" s="1" t="n">
        <v>6</v>
      </c>
      <c r="D3810" s="1" t="s">
        <v>3227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3272</v>
      </c>
      <c r="N3810" s="1" t="n">
        <v>20</v>
      </c>
      <c r="O3810" s="1" t="n">
        <v>120</v>
      </c>
      <c r="P3810" s="0" t="s">
        <v>3222</v>
      </c>
    </row>
    <row r="3811" customFormat="false" ht="15" hidden="false" customHeight="true" outlineLevel="0" collapsed="false">
      <c r="A3811" s="1" t="n">
        <v>3</v>
      </c>
      <c r="B3811" s="18" t="n">
        <v>46206</v>
      </c>
      <c r="C3811" s="1" t="n">
        <v>6</v>
      </c>
      <c r="D3811" s="1" t="s">
        <v>3227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3225</v>
      </c>
      <c r="N3811" s="1" t="n">
        <v>40</v>
      </c>
      <c r="O3811" s="1" t="n">
        <v>240</v>
      </c>
      <c r="P3811" s="0" t="s">
        <v>3222</v>
      </c>
    </row>
    <row r="3812" customFormat="false" ht="15" hidden="false" customHeight="true" outlineLevel="0" collapsed="false">
      <c r="A3812" s="1" t="n">
        <v>3</v>
      </c>
      <c r="B3812" s="18" t="n">
        <v>46206</v>
      </c>
      <c r="C3812" s="1" t="n">
        <v>11</v>
      </c>
      <c r="D3812" s="1" t="s">
        <v>3228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4804</v>
      </c>
      <c r="N3812" s="1" t="n">
        <v>50</v>
      </c>
      <c r="O3812" s="1" t="n">
        <v>90</v>
      </c>
      <c r="P3812" s="0" t="s">
        <v>3222</v>
      </c>
    </row>
    <row r="3813" customFormat="false" ht="15" hidden="false" customHeight="true" outlineLevel="0" collapsed="false">
      <c r="A3813" s="1" t="n">
        <v>3</v>
      </c>
      <c r="B3813" s="18" t="n">
        <v>46206</v>
      </c>
      <c r="C3813" s="1" t="n">
        <v>11</v>
      </c>
      <c r="D3813" s="1" t="s">
        <v>3228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4805</v>
      </c>
      <c r="N3813" s="1" t="n">
        <v>50</v>
      </c>
      <c r="O3813" s="1" t="n">
        <v>90</v>
      </c>
      <c r="P3813" s="0" t="s">
        <v>3222</v>
      </c>
    </row>
    <row r="3814" customFormat="false" ht="15" hidden="false" customHeight="true" outlineLevel="0" collapsed="false">
      <c r="A3814" s="1" t="n">
        <v>3</v>
      </c>
      <c r="B3814" s="18" t="n">
        <v>46206</v>
      </c>
      <c r="C3814" s="1" t="n">
        <v>11</v>
      </c>
      <c r="D3814" s="1" t="s">
        <v>3228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4806</v>
      </c>
      <c r="N3814" s="1" t="n">
        <v>50</v>
      </c>
      <c r="O3814" s="1" t="n">
        <v>90</v>
      </c>
      <c r="P3814" s="0" t="s">
        <v>3222</v>
      </c>
    </row>
    <row r="3815" customFormat="false" ht="15" hidden="false" customHeight="true" outlineLevel="0" collapsed="false">
      <c r="A3815" s="1" t="n">
        <v>3</v>
      </c>
      <c r="B3815" s="18" t="n">
        <v>46206</v>
      </c>
      <c r="C3815" s="1" t="n">
        <v>11</v>
      </c>
      <c r="D3815" s="1" t="s">
        <v>3228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4807</v>
      </c>
      <c r="N3815" s="1" t="n">
        <v>50</v>
      </c>
      <c r="O3815" s="1" t="n">
        <v>90</v>
      </c>
      <c r="P3815" s="0" t="s">
        <v>3222</v>
      </c>
    </row>
    <row r="3816" customFormat="false" ht="15" hidden="false" customHeight="true" outlineLevel="0" collapsed="false">
      <c r="A3816" s="1" t="n">
        <v>3</v>
      </c>
      <c r="B3816" s="18" t="n">
        <v>46206</v>
      </c>
      <c r="C3816" s="1" t="n">
        <v>11</v>
      </c>
      <c r="D3816" s="1" t="s">
        <v>3228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4808</v>
      </c>
      <c r="N3816" s="1" t="n">
        <v>50</v>
      </c>
      <c r="O3816" s="1" t="n">
        <v>90</v>
      </c>
      <c r="P3816" s="0" t="s">
        <v>3222</v>
      </c>
    </row>
    <row r="3817" customFormat="false" ht="15" hidden="false" customHeight="true" outlineLevel="0" collapsed="false">
      <c r="A3817" s="1" t="n">
        <v>3</v>
      </c>
      <c r="B3817" s="18" t="n">
        <v>46206</v>
      </c>
      <c r="C3817" s="1" t="n">
        <v>11</v>
      </c>
      <c r="D3817" s="1" t="s">
        <v>3228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3732</v>
      </c>
      <c r="N3817" s="1" t="n">
        <v>100</v>
      </c>
      <c r="O3817" s="1" t="n">
        <v>2190</v>
      </c>
      <c r="P3817" s="0" t="s">
        <v>3222</v>
      </c>
    </row>
    <row r="3818" customFormat="false" ht="15" hidden="false" customHeight="true" outlineLevel="0" collapsed="false">
      <c r="A3818" s="1" t="n">
        <v>3</v>
      </c>
      <c r="B3818" s="18" t="n">
        <v>46206</v>
      </c>
      <c r="C3818" s="1" t="n">
        <v>11</v>
      </c>
      <c r="D3818" s="1" t="s">
        <v>3228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3523</v>
      </c>
      <c r="N3818" s="1" t="n">
        <v>120</v>
      </c>
      <c r="O3818" s="1" t="n">
        <v>1104</v>
      </c>
      <c r="P3818" s="0" t="s">
        <v>3222</v>
      </c>
    </row>
    <row r="3819" customFormat="false" ht="15" hidden="false" customHeight="true" outlineLevel="0" collapsed="false">
      <c r="A3819" s="1" t="n">
        <v>3</v>
      </c>
      <c r="B3819" s="18" t="n">
        <v>46206</v>
      </c>
      <c r="C3819" s="1" t="n">
        <v>11</v>
      </c>
      <c r="D3819" s="1" t="s">
        <v>3228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4809</v>
      </c>
      <c r="N3819" s="1" t="n">
        <v>12</v>
      </c>
      <c r="O3819" s="1" t="n">
        <v>164.88</v>
      </c>
      <c r="P3819" s="0" t="s">
        <v>3222</v>
      </c>
    </row>
    <row r="3820" customFormat="false" ht="15" hidden="false" customHeight="true" outlineLevel="0" collapsed="false">
      <c r="A3820" s="1" t="n">
        <v>3</v>
      </c>
      <c r="B3820" s="18" t="n">
        <v>46206</v>
      </c>
      <c r="C3820" s="1" t="n">
        <v>11</v>
      </c>
      <c r="D3820" s="1" t="s">
        <v>3228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4810</v>
      </c>
      <c r="N3820" s="1" t="n">
        <v>6</v>
      </c>
      <c r="O3820" s="1" t="n">
        <v>82.44</v>
      </c>
      <c r="P3820" s="0" t="s">
        <v>3222</v>
      </c>
    </row>
    <row r="3821" customFormat="false" ht="15" hidden="false" customHeight="true" outlineLevel="0" collapsed="false">
      <c r="A3821" s="1" t="n">
        <v>3</v>
      </c>
      <c r="B3821" s="18" t="n">
        <v>46206</v>
      </c>
      <c r="C3821" s="1" t="n">
        <v>11</v>
      </c>
      <c r="D3821" s="1" t="s">
        <v>3228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4811</v>
      </c>
      <c r="N3821" s="1" t="n">
        <v>6</v>
      </c>
      <c r="O3821" s="1" t="n">
        <v>41.1</v>
      </c>
      <c r="P3821" s="0" t="s">
        <v>3222</v>
      </c>
    </row>
    <row r="3822" customFormat="false" ht="15" hidden="false" customHeight="true" outlineLevel="0" collapsed="false">
      <c r="A3822" s="1" t="n">
        <v>3</v>
      </c>
      <c r="B3822" s="18" t="n">
        <v>46206</v>
      </c>
      <c r="C3822" s="1" t="n">
        <v>11</v>
      </c>
      <c r="D3822" s="1" t="s">
        <v>3228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4812</v>
      </c>
      <c r="N3822" s="1" t="n">
        <v>6</v>
      </c>
      <c r="O3822" s="1" t="n">
        <v>41.1</v>
      </c>
      <c r="P3822" s="0" t="s">
        <v>3222</v>
      </c>
    </row>
    <row r="3823" customFormat="false" ht="15" hidden="false" customHeight="true" outlineLevel="0" collapsed="false">
      <c r="A3823" s="1" t="n">
        <v>3</v>
      </c>
      <c r="B3823" s="18" t="n">
        <v>46206</v>
      </c>
      <c r="C3823" s="1" t="n">
        <v>11</v>
      </c>
      <c r="D3823" s="1" t="s">
        <v>3228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4813</v>
      </c>
      <c r="N3823" s="1" t="n">
        <v>6</v>
      </c>
      <c r="O3823" s="1" t="n">
        <v>41.1</v>
      </c>
      <c r="P3823" s="0" t="s">
        <v>3222</v>
      </c>
    </row>
    <row r="3824" customFormat="false" ht="15" hidden="false" customHeight="true" outlineLevel="0" collapsed="false">
      <c r="A3824" s="1" t="n">
        <v>3</v>
      </c>
      <c r="B3824" s="18" t="n">
        <v>46206</v>
      </c>
      <c r="C3824" s="1" t="n">
        <v>11</v>
      </c>
      <c r="D3824" s="1" t="s">
        <v>3228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4813</v>
      </c>
      <c r="N3824" s="1" t="n">
        <v>12</v>
      </c>
      <c r="O3824" s="1" t="n">
        <v>164.88</v>
      </c>
      <c r="P3824" s="0" t="s">
        <v>3222</v>
      </c>
    </row>
    <row r="3825" customFormat="false" ht="15" hidden="false" customHeight="true" outlineLevel="0" collapsed="false">
      <c r="A3825" s="1" t="n">
        <v>3</v>
      </c>
      <c r="B3825" s="18" t="n">
        <v>46206</v>
      </c>
      <c r="C3825" s="1" t="n">
        <v>11</v>
      </c>
      <c r="D3825" s="1" t="s">
        <v>3228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4814</v>
      </c>
      <c r="N3825" s="1" t="n">
        <v>6</v>
      </c>
      <c r="O3825" s="1" t="n">
        <v>82.44</v>
      </c>
      <c r="P3825" s="0" t="s">
        <v>3222</v>
      </c>
    </row>
    <row r="3826" customFormat="false" ht="15" hidden="false" customHeight="true" outlineLevel="0" collapsed="false">
      <c r="A3826" s="1" t="n">
        <v>3</v>
      </c>
      <c r="B3826" s="18" t="n">
        <v>46206</v>
      </c>
      <c r="C3826" s="1" t="n">
        <v>11</v>
      </c>
      <c r="D3826" s="1" t="s">
        <v>3228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4815</v>
      </c>
      <c r="N3826" s="1" t="n">
        <v>10</v>
      </c>
      <c r="O3826" s="1" t="n">
        <v>99.6</v>
      </c>
      <c r="P3826" s="0" t="s">
        <v>3222</v>
      </c>
    </row>
    <row r="3827" customFormat="false" ht="15" hidden="false" customHeight="true" outlineLevel="0" collapsed="false">
      <c r="A3827" s="1" t="n">
        <v>3</v>
      </c>
      <c r="B3827" s="18" t="n">
        <v>46206</v>
      </c>
      <c r="C3827" s="1" t="n">
        <v>11</v>
      </c>
      <c r="D3827" s="1" t="s">
        <v>3228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4816</v>
      </c>
      <c r="N3827" s="1" t="n">
        <v>6</v>
      </c>
      <c r="O3827" s="1" t="n">
        <v>82.44</v>
      </c>
      <c r="P3827" s="0" t="s">
        <v>3222</v>
      </c>
    </row>
    <row r="3828" customFormat="false" ht="15" hidden="false" customHeight="true" outlineLevel="0" collapsed="false">
      <c r="A3828" s="1" t="n">
        <v>3</v>
      </c>
      <c r="B3828" s="18" t="n">
        <v>46206</v>
      </c>
      <c r="C3828" s="1" t="n">
        <v>11</v>
      </c>
      <c r="D3828" s="1" t="s">
        <v>3228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4817</v>
      </c>
      <c r="N3828" s="1" t="n">
        <v>10</v>
      </c>
      <c r="O3828" s="1" t="n">
        <v>131.4</v>
      </c>
      <c r="P3828" s="0" t="s">
        <v>3222</v>
      </c>
    </row>
    <row r="3829" customFormat="false" ht="15" hidden="false" customHeight="true" outlineLevel="0" collapsed="false">
      <c r="A3829" s="1" t="n">
        <v>3</v>
      </c>
      <c r="B3829" s="18" t="n">
        <v>46206</v>
      </c>
      <c r="C3829" s="1" t="n">
        <v>11</v>
      </c>
      <c r="D3829" s="1" t="s">
        <v>3228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4818</v>
      </c>
      <c r="N3829" s="1" t="n">
        <v>6</v>
      </c>
      <c r="O3829" s="1" t="n">
        <v>39.96</v>
      </c>
      <c r="P3829" s="0" t="s">
        <v>3222</v>
      </c>
    </row>
    <row r="3830" customFormat="false" ht="15" hidden="false" customHeight="true" outlineLevel="0" collapsed="false">
      <c r="A3830" s="1" t="n">
        <v>3</v>
      </c>
      <c r="B3830" s="18" t="n">
        <v>46206</v>
      </c>
      <c r="C3830" s="1" t="n">
        <v>171</v>
      </c>
      <c r="D3830" s="1" t="s">
        <v>3455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4819</v>
      </c>
      <c r="N3830" s="1" t="n">
        <v>2</v>
      </c>
      <c r="O3830" s="1" t="n">
        <v>2.67</v>
      </c>
      <c r="P3830" s="0" t="s">
        <v>3457</v>
      </c>
    </row>
    <row r="3831" customFormat="false" ht="15" hidden="false" customHeight="true" outlineLevel="0" collapsed="false">
      <c r="A3831" s="1" t="n">
        <v>3</v>
      </c>
      <c r="B3831" s="18" t="n">
        <v>46206</v>
      </c>
      <c r="C3831" s="1" t="n">
        <v>171</v>
      </c>
      <c r="D3831" s="1" t="s">
        <v>3455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4491</v>
      </c>
      <c r="N3831" s="1" t="n">
        <v>1</v>
      </c>
      <c r="O3831" s="1" t="n">
        <v>5.57</v>
      </c>
      <c r="P3831" s="0" t="s">
        <v>3457</v>
      </c>
    </row>
    <row r="3832" customFormat="false" ht="15" hidden="false" customHeight="true" outlineLevel="0" collapsed="false">
      <c r="A3832" s="1" t="n">
        <v>3</v>
      </c>
      <c r="B3832" s="18" t="n">
        <v>46206</v>
      </c>
      <c r="C3832" s="1" t="n">
        <v>171</v>
      </c>
      <c r="D3832" s="1" t="s">
        <v>3455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4820</v>
      </c>
      <c r="N3832" s="1" t="n">
        <v>1</v>
      </c>
      <c r="O3832" s="1" t="n">
        <v>5.57</v>
      </c>
      <c r="P3832" s="0" t="s">
        <v>3457</v>
      </c>
    </row>
    <row r="3833" customFormat="false" ht="15" hidden="false" customHeight="true" outlineLevel="0" collapsed="false">
      <c r="A3833" s="1" t="n">
        <v>3</v>
      </c>
      <c r="B3833" s="18" t="n">
        <v>46206</v>
      </c>
      <c r="C3833" s="1" t="n">
        <v>171</v>
      </c>
      <c r="D3833" s="1" t="s">
        <v>3455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4821</v>
      </c>
      <c r="N3833" s="1" t="n">
        <v>1</v>
      </c>
      <c r="O3833" s="1" t="n">
        <v>3.01</v>
      </c>
      <c r="P3833" s="0" t="s">
        <v>3457</v>
      </c>
    </row>
    <row r="3834" customFormat="false" ht="15" hidden="false" customHeight="true" outlineLevel="0" collapsed="false">
      <c r="A3834" s="1" t="n">
        <v>3</v>
      </c>
      <c r="B3834" s="18" t="n">
        <v>46206</v>
      </c>
      <c r="C3834" s="1" t="n">
        <v>171</v>
      </c>
      <c r="D3834" s="1" t="s">
        <v>3455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4822</v>
      </c>
      <c r="N3834" s="1" t="n">
        <v>1</v>
      </c>
      <c r="O3834" s="1" t="n">
        <v>2.99</v>
      </c>
      <c r="P3834" s="0" t="s">
        <v>3457</v>
      </c>
    </row>
    <row r="3835" customFormat="false" ht="15" hidden="false" customHeight="true" outlineLevel="0" collapsed="false">
      <c r="A3835" s="1" t="n">
        <v>3</v>
      </c>
      <c r="B3835" s="18" t="n">
        <v>46206</v>
      </c>
      <c r="C3835" s="1" t="n">
        <v>171</v>
      </c>
      <c r="D3835" s="1" t="s">
        <v>3455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4823</v>
      </c>
      <c r="N3835" s="1" t="n">
        <v>1</v>
      </c>
      <c r="O3835" s="1" t="n">
        <v>10.27</v>
      </c>
      <c r="P3835" s="0" t="s">
        <v>3457</v>
      </c>
    </row>
    <row r="3836" customFormat="false" ht="15" hidden="false" customHeight="true" outlineLevel="0" collapsed="false">
      <c r="A3836" s="1" t="n">
        <v>3</v>
      </c>
      <c r="B3836" s="18" t="n">
        <v>46207</v>
      </c>
      <c r="C3836" s="1" t="n">
        <v>1</v>
      </c>
      <c r="D3836" s="1" t="s">
        <v>3255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3278</v>
      </c>
      <c r="N3836" s="1" t="n">
        <v>6</v>
      </c>
      <c r="O3836" s="1" t="n">
        <v>30.6</v>
      </c>
      <c r="P3836" s="0" t="s">
        <v>3222</v>
      </c>
    </row>
    <row r="3837" customFormat="false" ht="15" hidden="false" customHeight="true" outlineLevel="0" collapsed="false">
      <c r="A3837" s="1" t="n">
        <v>3</v>
      </c>
      <c r="B3837" s="18" t="n">
        <v>46207</v>
      </c>
      <c r="C3837" s="1" t="n">
        <v>1</v>
      </c>
      <c r="D3837" s="1" t="s">
        <v>3255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3279</v>
      </c>
      <c r="N3837" s="1" t="n">
        <v>6</v>
      </c>
      <c r="O3837" s="1" t="n">
        <v>27</v>
      </c>
      <c r="P3837" s="0" t="s">
        <v>3222</v>
      </c>
    </row>
    <row r="3838" customFormat="false" ht="15" hidden="false" customHeight="true" outlineLevel="0" collapsed="false">
      <c r="A3838" s="1" t="n">
        <v>3</v>
      </c>
      <c r="B3838" s="18" t="n">
        <v>46207</v>
      </c>
      <c r="C3838" s="1" t="n">
        <v>1</v>
      </c>
      <c r="D3838" s="1" t="s">
        <v>3255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3280</v>
      </c>
      <c r="N3838" s="1" t="n">
        <v>6</v>
      </c>
      <c r="O3838" s="1" t="n">
        <v>28.8</v>
      </c>
      <c r="P3838" s="0" t="s">
        <v>3222</v>
      </c>
    </row>
    <row r="3839" customFormat="false" ht="15" hidden="false" customHeight="true" outlineLevel="0" collapsed="false">
      <c r="A3839" s="1" t="n">
        <v>3</v>
      </c>
      <c r="B3839" s="18" t="n">
        <v>46207</v>
      </c>
      <c r="C3839" s="1" t="n">
        <v>1</v>
      </c>
      <c r="D3839" s="1" t="s">
        <v>3255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3281</v>
      </c>
      <c r="N3839" s="1" t="n">
        <v>4</v>
      </c>
      <c r="O3839" s="1" t="n">
        <v>31.2</v>
      </c>
      <c r="P3839" s="0" t="s">
        <v>3222</v>
      </c>
    </row>
    <row r="3840" customFormat="false" ht="15" hidden="false" customHeight="true" outlineLevel="0" collapsed="false">
      <c r="A3840" s="1" t="n">
        <v>3</v>
      </c>
      <c r="B3840" s="18" t="n">
        <v>46207</v>
      </c>
      <c r="C3840" s="1" t="n">
        <v>1</v>
      </c>
      <c r="D3840" s="1" t="s">
        <v>3255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3282</v>
      </c>
      <c r="N3840" s="1" t="n">
        <v>30</v>
      </c>
      <c r="O3840" s="1" t="n">
        <v>174</v>
      </c>
      <c r="P3840" s="0" t="s">
        <v>3222</v>
      </c>
    </row>
    <row r="3841" customFormat="false" ht="15" hidden="false" customHeight="true" outlineLevel="0" collapsed="false">
      <c r="A3841" s="1" t="n">
        <v>3</v>
      </c>
      <c r="B3841" s="18" t="n">
        <v>46207</v>
      </c>
      <c r="C3841" s="1" t="n">
        <v>1</v>
      </c>
      <c r="D3841" s="1" t="s">
        <v>3255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3283</v>
      </c>
      <c r="N3841" s="1" t="n">
        <v>50</v>
      </c>
      <c r="O3841" s="1" t="n">
        <v>108.01</v>
      </c>
      <c r="P3841" s="0" t="s">
        <v>3222</v>
      </c>
    </row>
    <row r="3842" customFormat="false" ht="15" hidden="false" customHeight="true" outlineLevel="0" collapsed="false">
      <c r="A3842" s="1" t="n">
        <v>3</v>
      </c>
      <c r="B3842" s="18" t="n">
        <v>46207</v>
      </c>
      <c r="C3842" s="1" t="n">
        <v>1</v>
      </c>
      <c r="D3842" s="1" t="s">
        <v>3255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3284</v>
      </c>
      <c r="N3842" s="1" t="n">
        <v>50</v>
      </c>
      <c r="O3842" s="1" t="n">
        <v>151.73</v>
      </c>
      <c r="P3842" s="0" t="s">
        <v>3222</v>
      </c>
    </row>
    <row r="3843" customFormat="false" ht="15" hidden="false" customHeight="true" outlineLevel="0" collapsed="false">
      <c r="A3843" s="1" t="n">
        <v>3</v>
      </c>
      <c r="B3843" s="18" t="n">
        <v>46207</v>
      </c>
      <c r="C3843" s="1" t="n">
        <v>1</v>
      </c>
      <c r="D3843" s="1" t="s">
        <v>3255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4169</v>
      </c>
      <c r="N3843" s="1" t="n">
        <v>30</v>
      </c>
      <c r="O3843" s="1" t="n">
        <v>52.15</v>
      </c>
      <c r="P3843" s="0" t="s">
        <v>3222</v>
      </c>
    </row>
    <row r="3844" customFormat="false" ht="15" hidden="false" customHeight="true" outlineLevel="0" collapsed="false">
      <c r="A3844" s="1" t="n">
        <v>3</v>
      </c>
      <c r="B3844" s="18" t="n">
        <v>46207</v>
      </c>
      <c r="C3844" s="1" t="n">
        <v>1</v>
      </c>
      <c r="D3844" s="1" t="s">
        <v>3255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3285</v>
      </c>
      <c r="N3844" s="1" t="n">
        <v>50</v>
      </c>
      <c r="O3844" s="1" t="n">
        <v>56.58</v>
      </c>
      <c r="P3844" s="0" t="s">
        <v>3222</v>
      </c>
    </row>
    <row r="3845" customFormat="false" ht="15" hidden="false" customHeight="true" outlineLevel="0" collapsed="false">
      <c r="A3845" s="1" t="n">
        <v>3</v>
      </c>
      <c r="B3845" s="18" t="n">
        <v>46207</v>
      </c>
      <c r="C3845" s="1" t="n">
        <v>1</v>
      </c>
      <c r="D3845" s="1" t="s">
        <v>3255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3286</v>
      </c>
      <c r="N3845" s="1" t="n">
        <v>100</v>
      </c>
      <c r="O3845" s="1" t="n">
        <v>128.59</v>
      </c>
      <c r="P3845" s="0" t="s">
        <v>3222</v>
      </c>
    </row>
    <row r="3846" customFormat="false" ht="15" hidden="false" customHeight="true" outlineLevel="0" collapsed="false">
      <c r="A3846" s="1" t="n">
        <v>3</v>
      </c>
      <c r="B3846" s="18" t="n">
        <v>46207</v>
      </c>
      <c r="C3846" s="1" t="n">
        <v>1</v>
      </c>
      <c r="D3846" s="1" t="s">
        <v>3255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4170</v>
      </c>
      <c r="N3846" s="1" t="n">
        <v>50</v>
      </c>
      <c r="O3846" s="1" t="n">
        <v>89.5</v>
      </c>
      <c r="P3846" s="0" t="s">
        <v>3222</v>
      </c>
    </row>
    <row r="3847" customFormat="false" ht="15" hidden="false" customHeight="true" outlineLevel="0" collapsed="false">
      <c r="A3847" s="1" t="n">
        <v>3</v>
      </c>
      <c r="B3847" s="18" t="n">
        <v>46207</v>
      </c>
      <c r="C3847" s="1" t="n">
        <v>1</v>
      </c>
      <c r="D3847" s="1" t="s">
        <v>3255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3288</v>
      </c>
      <c r="N3847" s="1" t="n">
        <v>50</v>
      </c>
      <c r="O3847" s="1" t="n">
        <v>69.43</v>
      </c>
      <c r="P3847" s="0" t="s">
        <v>3222</v>
      </c>
    </row>
    <row r="3848" customFormat="false" ht="15" hidden="false" customHeight="true" outlineLevel="0" collapsed="false">
      <c r="A3848" s="1" t="n">
        <v>3</v>
      </c>
      <c r="B3848" s="18" t="n">
        <v>46207</v>
      </c>
      <c r="C3848" s="1" t="n">
        <v>1</v>
      </c>
      <c r="D3848" s="1" t="s">
        <v>3255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3290</v>
      </c>
      <c r="N3848" s="1" t="n">
        <v>6</v>
      </c>
      <c r="O3848" s="1" t="n">
        <v>57.4</v>
      </c>
      <c r="P3848" s="0" t="s">
        <v>3222</v>
      </c>
    </row>
    <row r="3849" customFormat="false" ht="15" hidden="false" customHeight="true" outlineLevel="0" collapsed="false">
      <c r="A3849" s="1" t="n">
        <v>3</v>
      </c>
      <c r="B3849" s="18" t="n">
        <v>46207</v>
      </c>
      <c r="C3849" s="1" t="n">
        <v>1</v>
      </c>
      <c r="D3849" s="1" t="s">
        <v>3255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3294</v>
      </c>
      <c r="N3849" s="1" t="n">
        <v>6</v>
      </c>
      <c r="O3849" s="1" t="n">
        <v>89.5</v>
      </c>
      <c r="P3849" s="0" t="s">
        <v>3222</v>
      </c>
    </row>
    <row r="3850" customFormat="false" ht="15" hidden="false" customHeight="true" outlineLevel="0" collapsed="false">
      <c r="A3850" s="1" t="n">
        <v>3</v>
      </c>
      <c r="B3850" s="18" t="n">
        <v>46207</v>
      </c>
      <c r="C3850" s="1" t="n">
        <v>1</v>
      </c>
      <c r="D3850" s="1" t="s">
        <v>3255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4824</v>
      </c>
      <c r="N3850" s="1" t="n">
        <v>6</v>
      </c>
      <c r="O3850" s="1" t="n">
        <v>95.4</v>
      </c>
      <c r="P3850" s="0" t="s">
        <v>3222</v>
      </c>
    </row>
    <row r="3851" customFormat="false" ht="15" hidden="false" customHeight="true" outlineLevel="0" collapsed="false">
      <c r="A3851" s="1" t="n">
        <v>3</v>
      </c>
      <c r="B3851" s="18" t="n">
        <v>46207</v>
      </c>
      <c r="C3851" s="1" t="n">
        <v>1</v>
      </c>
      <c r="D3851" s="1" t="s">
        <v>3255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3295</v>
      </c>
      <c r="N3851" s="1" t="n">
        <v>15</v>
      </c>
      <c r="O3851" s="1" t="n">
        <v>143.51</v>
      </c>
      <c r="P3851" s="0" t="s">
        <v>3222</v>
      </c>
    </row>
    <row r="3852" customFormat="false" ht="15" hidden="false" customHeight="true" outlineLevel="0" collapsed="false">
      <c r="A3852" s="1" t="n">
        <v>3</v>
      </c>
      <c r="B3852" s="18" t="n">
        <v>46207</v>
      </c>
      <c r="C3852" s="1" t="n">
        <v>1</v>
      </c>
      <c r="D3852" s="1" t="s">
        <v>3255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3297</v>
      </c>
      <c r="N3852" s="1" t="n">
        <v>6</v>
      </c>
      <c r="O3852" s="1" t="n">
        <v>73.45</v>
      </c>
      <c r="P3852" s="0" t="s">
        <v>3222</v>
      </c>
    </row>
    <row r="3853" customFormat="false" ht="15" hidden="false" customHeight="true" outlineLevel="0" collapsed="false">
      <c r="A3853" s="1" t="n">
        <v>3</v>
      </c>
      <c r="B3853" s="18" t="n">
        <v>46207</v>
      </c>
      <c r="C3853" s="1" t="n">
        <v>1</v>
      </c>
      <c r="D3853" s="1" t="s">
        <v>3255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4171</v>
      </c>
      <c r="N3853" s="1" t="n">
        <v>4</v>
      </c>
      <c r="O3853" s="1" t="n">
        <v>60</v>
      </c>
      <c r="P3853" s="0" t="s">
        <v>3222</v>
      </c>
    </row>
    <row r="3854" customFormat="false" ht="15" hidden="false" customHeight="true" outlineLevel="0" collapsed="false">
      <c r="A3854" s="1" t="n">
        <v>3</v>
      </c>
      <c r="B3854" s="18" t="n">
        <v>46207</v>
      </c>
      <c r="C3854" s="1" t="n">
        <v>1</v>
      </c>
      <c r="D3854" s="1" t="s">
        <v>3255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4825</v>
      </c>
      <c r="N3854" s="1" t="n">
        <v>20</v>
      </c>
      <c r="O3854" s="1" t="n">
        <v>104.81</v>
      </c>
      <c r="P3854" s="0" t="s">
        <v>3222</v>
      </c>
    </row>
    <row r="3855" customFormat="false" ht="15" hidden="false" customHeight="true" outlineLevel="0" collapsed="false">
      <c r="A3855" s="1" t="n">
        <v>3</v>
      </c>
      <c r="B3855" s="18" t="n">
        <v>46207</v>
      </c>
      <c r="C3855" s="1" t="n">
        <v>1</v>
      </c>
      <c r="D3855" s="1" t="s">
        <v>3255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4826</v>
      </c>
      <c r="N3855" s="1" t="n">
        <v>20</v>
      </c>
      <c r="O3855" s="1" t="n">
        <v>104.81</v>
      </c>
      <c r="P3855" s="0" t="s">
        <v>3222</v>
      </c>
    </row>
    <row r="3856" customFormat="false" ht="15" hidden="false" customHeight="true" outlineLevel="0" collapsed="false">
      <c r="A3856" s="1" t="n">
        <v>3</v>
      </c>
      <c r="B3856" s="18" t="n">
        <v>46207</v>
      </c>
      <c r="C3856" s="1" t="n">
        <v>1</v>
      </c>
      <c r="D3856" s="1" t="s">
        <v>3255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4827</v>
      </c>
      <c r="N3856" s="1" t="n">
        <v>30</v>
      </c>
      <c r="O3856" s="1" t="n">
        <v>132.66</v>
      </c>
      <c r="P3856" s="0" t="s">
        <v>3222</v>
      </c>
    </row>
    <row r="3857" customFormat="false" ht="15" hidden="false" customHeight="true" outlineLevel="0" collapsed="false">
      <c r="A3857" s="1" t="n">
        <v>3</v>
      </c>
      <c r="B3857" s="18" t="n">
        <v>46207</v>
      </c>
      <c r="C3857" s="1" t="n">
        <v>1</v>
      </c>
      <c r="D3857" s="1" t="s">
        <v>3255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3568</v>
      </c>
      <c r="N3857" s="1" t="n">
        <v>30</v>
      </c>
      <c r="O3857" s="1" t="n">
        <v>132.66</v>
      </c>
      <c r="P3857" s="0" t="s">
        <v>3222</v>
      </c>
    </row>
    <row r="3858" customFormat="false" ht="15" hidden="false" customHeight="true" outlineLevel="0" collapsed="false">
      <c r="A3858" s="1" t="n">
        <v>3</v>
      </c>
      <c r="B3858" s="18" t="n">
        <v>46207</v>
      </c>
      <c r="C3858" s="1" t="n">
        <v>1</v>
      </c>
      <c r="D3858" s="1" t="s">
        <v>3255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3558</v>
      </c>
      <c r="N3858" s="1" t="n">
        <v>35</v>
      </c>
      <c r="O3858" s="1" t="n">
        <v>88.91</v>
      </c>
      <c r="P3858" s="0" t="s">
        <v>3222</v>
      </c>
    </row>
    <row r="3859" customFormat="false" ht="15" hidden="false" customHeight="true" outlineLevel="0" collapsed="false">
      <c r="A3859" s="1" t="n">
        <v>3</v>
      </c>
      <c r="B3859" s="18" t="n">
        <v>46207</v>
      </c>
      <c r="C3859" s="1" t="n">
        <v>1</v>
      </c>
      <c r="D3859" s="1" t="s">
        <v>3255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4828</v>
      </c>
      <c r="N3859" s="1" t="n">
        <v>9</v>
      </c>
      <c r="O3859" s="1" t="n">
        <v>142.91</v>
      </c>
      <c r="P3859" s="0" t="s">
        <v>3222</v>
      </c>
    </row>
    <row r="3860" customFormat="false" ht="15" hidden="false" customHeight="true" outlineLevel="0" collapsed="false">
      <c r="A3860" s="1" t="n">
        <v>3</v>
      </c>
      <c r="B3860" s="18" t="n">
        <v>46207</v>
      </c>
      <c r="C3860" s="1" t="n">
        <v>1</v>
      </c>
      <c r="D3860" s="1" t="s">
        <v>3255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4829</v>
      </c>
      <c r="N3860" s="1" t="n">
        <v>9</v>
      </c>
      <c r="O3860" s="1" t="n">
        <v>142.91</v>
      </c>
      <c r="P3860" s="0" t="s">
        <v>3222</v>
      </c>
    </row>
    <row r="3861" customFormat="false" ht="15" hidden="false" customHeight="true" outlineLevel="0" collapsed="false">
      <c r="A3861" s="1" t="n">
        <v>3</v>
      </c>
      <c r="B3861" s="18" t="n">
        <v>46207</v>
      </c>
      <c r="C3861" s="1" t="n">
        <v>2</v>
      </c>
      <c r="D3861" s="1" t="s">
        <v>3220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3221</v>
      </c>
      <c r="N3861" s="1" t="n">
        <v>12</v>
      </c>
      <c r="O3861" s="1" t="n">
        <v>30</v>
      </c>
      <c r="P3861" s="0" t="s">
        <v>3222</v>
      </c>
    </row>
    <row r="3862" customFormat="false" ht="15" hidden="false" customHeight="true" outlineLevel="0" collapsed="false">
      <c r="A3862" s="1" t="n">
        <v>3</v>
      </c>
      <c r="B3862" s="18" t="n">
        <v>46207</v>
      </c>
      <c r="C3862" s="1" t="n">
        <v>2</v>
      </c>
      <c r="D3862" s="1" t="s">
        <v>3220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3223</v>
      </c>
      <c r="N3862" s="1" t="n">
        <v>120</v>
      </c>
      <c r="O3862" s="1" t="n">
        <v>240</v>
      </c>
      <c r="P3862" s="0" t="s">
        <v>3222</v>
      </c>
    </row>
    <row r="3863" customFormat="false" ht="15" hidden="false" customHeight="true" outlineLevel="0" collapsed="false">
      <c r="A3863" s="1" t="n">
        <v>3</v>
      </c>
      <c r="B3863" s="18" t="n">
        <v>46207</v>
      </c>
      <c r="C3863" s="1" t="n">
        <v>2</v>
      </c>
      <c r="D3863" s="1" t="s">
        <v>3220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3224</v>
      </c>
      <c r="N3863" s="1" t="n">
        <v>8</v>
      </c>
      <c r="O3863" s="1" t="n">
        <v>48</v>
      </c>
      <c r="P3863" s="0" t="s">
        <v>3222</v>
      </c>
    </row>
    <row r="3864" customFormat="false" ht="15" hidden="false" customHeight="true" outlineLevel="0" collapsed="false">
      <c r="A3864" s="1" t="n">
        <v>3</v>
      </c>
      <c r="B3864" s="18" t="n">
        <v>46207</v>
      </c>
      <c r="C3864" s="1" t="n">
        <v>6</v>
      </c>
      <c r="D3864" s="1" t="s">
        <v>3227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3221</v>
      </c>
      <c r="N3864" s="1" t="n">
        <v>12</v>
      </c>
      <c r="O3864" s="1" t="n">
        <v>30</v>
      </c>
      <c r="P3864" s="0" t="s">
        <v>3222</v>
      </c>
    </row>
    <row r="3865" customFormat="false" ht="15" hidden="false" customHeight="true" outlineLevel="0" collapsed="false">
      <c r="A3865" s="1" t="n">
        <v>3</v>
      </c>
      <c r="B3865" s="18" t="n">
        <v>46207</v>
      </c>
      <c r="C3865" s="1" t="n">
        <v>6</v>
      </c>
      <c r="D3865" s="1" t="s">
        <v>3227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3223</v>
      </c>
      <c r="N3865" s="1" t="n">
        <v>120</v>
      </c>
      <c r="O3865" s="1" t="n">
        <v>240</v>
      </c>
      <c r="P3865" s="0" t="s">
        <v>3222</v>
      </c>
    </row>
    <row r="3866" customFormat="false" ht="15" hidden="false" customHeight="true" outlineLevel="0" collapsed="false">
      <c r="A3866" s="1" t="n">
        <v>3</v>
      </c>
      <c r="B3866" s="18" t="n">
        <v>46207</v>
      </c>
      <c r="C3866" s="1" t="n">
        <v>6</v>
      </c>
      <c r="D3866" s="1" t="s">
        <v>3227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3224</v>
      </c>
      <c r="N3866" s="1" t="n">
        <v>8</v>
      </c>
      <c r="O3866" s="1" t="n">
        <v>48</v>
      </c>
      <c r="P3866" s="0" t="s">
        <v>3222</v>
      </c>
    </row>
    <row r="3867" customFormat="false" ht="15" hidden="false" customHeight="true" outlineLevel="0" collapsed="false">
      <c r="A3867" s="1" t="n">
        <v>3</v>
      </c>
      <c r="B3867" s="18" t="n">
        <v>46207</v>
      </c>
      <c r="C3867" s="1" t="n">
        <v>11</v>
      </c>
      <c r="D3867" s="1" t="s">
        <v>3228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3298</v>
      </c>
      <c r="N3867" s="1" t="n">
        <v>137.4</v>
      </c>
      <c r="O3867" s="1" t="n">
        <v>4396.8</v>
      </c>
      <c r="P3867" s="0" t="s">
        <v>3222</v>
      </c>
    </row>
    <row r="3868" customFormat="false" ht="15" hidden="false" customHeight="true" outlineLevel="0" collapsed="false">
      <c r="A3868" s="1" t="n">
        <v>3</v>
      </c>
      <c r="B3868" s="18" t="n">
        <v>46207</v>
      </c>
      <c r="C3868" s="1" t="n">
        <v>11</v>
      </c>
      <c r="D3868" s="1" t="s">
        <v>3228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3300</v>
      </c>
      <c r="N3868" s="1" t="n">
        <v>55.4</v>
      </c>
      <c r="O3868" s="1" t="n">
        <v>1218.8</v>
      </c>
      <c r="P3868" s="0" t="s">
        <v>3222</v>
      </c>
    </row>
    <row r="3869" customFormat="false" ht="15" hidden="false" customHeight="true" outlineLevel="0" collapsed="false">
      <c r="A3869" s="1" t="n">
        <v>3</v>
      </c>
      <c r="B3869" s="18" t="n">
        <v>46207</v>
      </c>
      <c r="C3869" s="1" t="n">
        <v>11</v>
      </c>
      <c r="D3869" s="1" t="s">
        <v>3228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4830</v>
      </c>
      <c r="N3869" s="1" t="n">
        <v>32</v>
      </c>
      <c r="O3869" s="1" t="n">
        <v>52.2</v>
      </c>
      <c r="P3869" s="0" t="s">
        <v>3222</v>
      </c>
    </row>
    <row r="3870" customFormat="false" ht="15" hidden="false" customHeight="true" outlineLevel="0" collapsed="false">
      <c r="A3870" s="1" t="n">
        <v>3</v>
      </c>
      <c r="B3870" s="18" t="n">
        <v>46207</v>
      </c>
      <c r="C3870" s="1" t="n">
        <v>11</v>
      </c>
      <c r="D3870" s="1" t="s">
        <v>3228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4831</v>
      </c>
      <c r="N3870" s="1" t="n">
        <v>30</v>
      </c>
      <c r="O3870" s="1" t="n">
        <v>132.44</v>
      </c>
      <c r="P3870" s="0" t="s">
        <v>3222</v>
      </c>
    </row>
    <row r="3871" customFormat="false" ht="15" hidden="false" customHeight="true" outlineLevel="0" collapsed="false">
      <c r="A3871" s="1" t="n">
        <v>3</v>
      </c>
      <c r="B3871" s="18" t="n">
        <v>46207</v>
      </c>
      <c r="C3871" s="1" t="n">
        <v>11</v>
      </c>
      <c r="D3871" s="1" t="s">
        <v>3228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4832</v>
      </c>
      <c r="N3871" s="1" t="n">
        <v>40</v>
      </c>
      <c r="O3871" s="1" t="n">
        <v>34.79</v>
      </c>
      <c r="P3871" s="0" t="s">
        <v>3222</v>
      </c>
    </row>
    <row r="3872" customFormat="false" ht="15" hidden="false" customHeight="true" outlineLevel="0" collapsed="false">
      <c r="A3872" s="1" t="n">
        <v>3</v>
      </c>
      <c r="B3872" s="18" t="n">
        <v>46207</v>
      </c>
      <c r="C3872" s="1" t="n">
        <v>11</v>
      </c>
      <c r="D3872" s="1" t="s">
        <v>3228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4833</v>
      </c>
      <c r="N3872" s="1" t="n">
        <v>12</v>
      </c>
      <c r="O3872" s="1" t="n">
        <v>31.09</v>
      </c>
      <c r="P3872" s="0" t="s">
        <v>3222</v>
      </c>
    </row>
    <row r="3873" customFormat="false" ht="15" hidden="false" customHeight="true" outlineLevel="0" collapsed="false">
      <c r="A3873" s="1" t="n">
        <v>3</v>
      </c>
      <c r="B3873" s="18" t="n">
        <v>46207</v>
      </c>
      <c r="C3873" s="1" t="n">
        <v>11</v>
      </c>
      <c r="D3873" s="1" t="s">
        <v>3228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4834</v>
      </c>
      <c r="N3873" s="1" t="n">
        <v>20</v>
      </c>
      <c r="O3873" s="1" t="n">
        <v>104.56</v>
      </c>
      <c r="P3873" s="0" t="s">
        <v>3222</v>
      </c>
    </row>
    <row r="3874" customFormat="false" ht="15" hidden="false" customHeight="true" outlineLevel="0" collapsed="false">
      <c r="A3874" s="1" t="n">
        <v>3</v>
      </c>
      <c r="B3874" s="18" t="n">
        <v>46207</v>
      </c>
      <c r="C3874" s="1" t="n">
        <v>11</v>
      </c>
      <c r="D3874" s="1" t="s">
        <v>3228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4835</v>
      </c>
      <c r="N3874" s="1" t="n">
        <v>6</v>
      </c>
      <c r="O3874" s="1" t="n">
        <v>63.51</v>
      </c>
      <c r="P3874" s="0" t="s">
        <v>3222</v>
      </c>
    </row>
    <row r="3875" customFormat="false" ht="15" hidden="false" customHeight="true" outlineLevel="0" collapsed="false">
      <c r="A3875" s="1" t="n">
        <v>3</v>
      </c>
      <c r="B3875" s="18" t="n">
        <v>46207</v>
      </c>
      <c r="C3875" s="1" t="n">
        <v>11</v>
      </c>
      <c r="D3875" s="1" t="s">
        <v>3228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4836</v>
      </c>
      <c r="N3875" s="1" t="n">
        <v>6</v>
      </c>
      <c r="O3875" s="1" t="n">
        <v>63.48</v>
      </c>
      <c r="P3875" s="0" t="s">
        <v>3222</v>
      </c>
    </row>
    <row r="3876" customFormat="false" ht="15" hidden="false" customHeight="true" outlineLevel="0" collapsed="false">
      <c r="A3876" s="1" t="n">
        <v>3</v>
      </c>
      <c r="B3876" s="18" t="n">
        <v>46207</v>
      </c>
      <c r="C3876" s="1" t="n">
        <v>11</v>
      </c>
      <c r="D3876" s="1" t="s">
        <v>3228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4837</v>
      </c>
      <c r="N3876" s="1" t="n">
        <v>40</v>
      </c>
      <c r="O3876" s="1" t="n">
        <v>34.79</v>
      </c>
      <c r="P3876" s="0" t="s">
        <v>3222</v>
      </c>
    </row>
    <row r="3877" customFormat="false" ht="15" hidden="false" customHeight="true" outlineLevel="0" collapsed="false">
      <c r="A3877" s="1" t="n">
        <v>3</v>
      </c>
      <c r="B3877" s="18" t="n">
        <v>46207</v>
      </c>
      <c r="C3877" s="1" t="n">
        <v>11</v>
      </c>
      <c r="D3877" s="1" t="s">
        <v>3228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4838</v>
      </c>
      <c r="N3877" s="1" t="n">
        <v>6</v>
      </c>
      <c r="O3877" s="1" t="n">
        <v>51.62</v>
      </c>
      <c r="P3877" s="0" t="s">
        <v>3222</v>
      </c>
    </row>
    <row r="3878" customFormat="false" ht="15" hidden="false" customHeight="true" outlineLevel="0" collapsed="false">
      <c r="A3878" s="1" t="n">
        <v>3</v>
      </c>
      <c r="B3878" s="18" t="n">
        <v>46207</v>
      </c>
      <c r="C3878" s="1" t="n">
        <v>11</v>
      </c>
      <c r="D3878" s="1" t="s">
        <v>3228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4839</v>
      </c>
      <c r="N3878" s="1" t="n">
        <v>6</v>
      </c>
      <c r="O3878" s="1" t="n">
        <v>93.06</v>
      </c>
      <c r="P3878" s="0" t="s">
        <v>3222</v>
      </c>
    </row>
    <row r="3879" customFormat="false" ht="15" hidden="false" customHeight="true" outlineLevel="0" collapsed="false">
      <c r="A3879" s="1" t="n">
        <v>3</v>
      </c>
      <c r="B3879" s="18" t="n">
        <v>46207</v>
      </c>
      <c r="C3879" s="1" t="n">
        <v>11</v>
      </c>
      <c r="D3879" s="1" t="s">
        <v>3228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4840</v>
      </c>
      <c r="N3879" s="1" t="n">
        <v>12</v>
      </c>
      <c r="O3879" s="1" t="n">
        <v>31.11</v>
      </c>
      <c r="P3879" s="0" t="s">
        <v>3222</v>
      </c>
    </row>
    <row r="3880" customFormat="false" ht="15" hidden="false" customHeight="true" outlineLevel="0" collapsed="false">
      <c r="A3880" s="1" t="n">
        <v>3</v>
      </c>
      <c r="B3880" s="18" t="n">
        <v>46207</v>
      </c>
      <c r="C3880" s="1" t="n">
        <v>11</v>
      </c>
      <c r="D3880" s="1" t="s">
        <v>3228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3562</v>
      </c>
      <c r="N3880" s="1" t="n">
        <v>2</v>
      </c>
      <c r="O3880" s="1" t="n">
        <v>4.5</v>
      </c>
      <c r="P3880" s="0" t="s">
        <v>3222</v>
      </c>
    </row>
    <row r="3881" customFormat="false" ht="15" hidden="false" customHeight="true" outlineLevel="0" collapsed="false">
      <c r="A3881" s="1" t="n">
        <v>3</v>
      </c>
      <c r="B3881" s="18" t="n">
        <v>46207</v>
      </c>
      <c r="C3881" s="1" t="n">
        <v>11</v>
      </c>
      <c r="D3881" s="1" t="s">
        <v>3228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4841</v>
      </c>
      <c r="N3881" s="1" t="n">
        <v>6</v>
      </c>
      <c r="O3881" s="1" t="n">
        <v>63.52</v>
      </c>
      <c r="P3881" s="0" t="s">
        <v>3222</v>
      </c>
    </row>
    <row r="3882" customFormat="false" ht="15" hidden="false" customHeight="true" outlineLevel="0" collapsed="false">
      <c r="A3882" s="1" t="n">
        <v>3</v>
      </c>
      <c r="B3882" s="18" t="n">
        <v>46207</v>
      </c>
      <c r="C3882" s="1" t="n">
        <v>11</v>
      </c>
      <c r="D3882" s="1" t="s">
        <v>3228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4842</v>
      </c>
      <c r="N3882" s="1" t="n">
        <v>6</v>
      </c>
      <c r="O3882" s="1" t="n">
        <v>73.94</v>
      </c>
      <c r="P3882" s="0" t="s">
        <v>3222</v>
      </c>
    </row>
    <row r="3883" customFormat="false" ht="15" hidden="false" customHeight="true" outlineLevel="0" collapsed="false">
      <c r="A3883" s="1" t="n">
        <v>3</v>
      </c>
      <c r="B3883" s="18" t="n">
        <v>46207</v>
      </c>
      <c r="C3883" s="1" t="n">
        <v>11</v>
      </c>
      <c r="D3883" s="1" t="s">
        <v>3228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3555</v>
      </c>
      <c r="N3883" s="1" t="n">
        <v>35</v>
      </c>
      <c r="O3883" s="1" t="n">
        <v>79.81</v>
      </c>
      <c r="P3883" s="0" t="s">
        <v>3222</v>
      </c>
    </row>
    <row r="3884" customFormat="false" ht="15" hidden="false" customHeight="true" outlineLevel="0" collapsed="false">
      <c r="A3884" s="1" t="n">
        <v>3</v>
      </c>
      <c r="B3884" s="18" t="n">
        <v>46207</v>
      </c>
      <c r="C3884" s="1" t="n">
        <v>22</v>
      </c>
      <c r="D3884" s="1" t="s">
        <v>3374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3389</v>
      </c>
      <c r="N3884" s="1" t="n">
        <v>2.03</v>
      </c>
      <c r="O3884" s="1" t="n">
        <v>44</v>
      </c>
      <c r="P3884" s="0" t="s">
        <v>3222</v>
      </c>
    </row>
    <row r="3885" customFormat="false" ht="15" hidden="false" customHeight="true" outlineLevel="0" collapsed="false">
      <c r="A3885" s="1" t="n">
        <v>3</v>
      </c>
      <c r="B3885" s="18" t="n">
        <v>46207</v>
      </c>
      <c r="C3885" s="1" t="n">
        <v>22</v>
      </c>
      <c r="D3885" s="1" t="s">
        <v>3374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3389</v>
      </c>
      <c r="N3885" s="1" t="n">
        <v>5.561</v>
      </c>
      <c r="O3885" s="1" t="n">
        <v>128.14</v>
      </c>
      <c r="P3885" s="0" t="s">
        <v>3222</v>
      </c>
    </row>
    <row r="3886" customFormat="false" ht="15" hidden="false" customHeight="true" outlineLevel="0" collapsed="false">
      <c r="A3886" s="1" t="n">
        <v>3</v>
      </c>
      <c r="B3886" s="18" t="n">
        <v>46207</v>
      </c>
      <c r="C3886" s="1" t="n">
        <v>22</v>
      </c>
      <c r="D3886" s="1" t="s">
        <v>3374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3390</v>
      </c>
      <c r="N3886" s="1" t="n">
        <v>12.365</v>
      </c>
      <c r="O3886" s="1" t="n">
        <v>286.53</v>
      </c>
      <c r="P3886" s="0" t="s">
        <v>3222</v>
      </c>
    </row>
    <row r="3887" customFormat="false" ht="15" hidden="false" customHeight="true" outlineLevel="0" collapsed="false">
      <c r="A3887" s="1" t="n">
        <v>3</v>
      </c>
      <c r="B3887" s="18" t="n">
        <v>46207</v>
      </c>
      <c r="C3887" s="1" t="n">
        <v>22</v>
      </c>
      <c r="D3887" s="1" t="s">
        <v>3374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3391</v>
      </c>
      <c r="N3887" s="1" t="n">
        <v>15.875</v>
      </c>
      <c r="O3887" s="1" t="n">
        <v>379.74</v>
      </c>
      <c r="P3887" s="0" t="s">
        <v>3222</v>
      </c>
    </row>
    <row r="3888" customFormat="false" ht="15" hidden="false" customHeight="true" outlineLevel="0" collapsed="false">
      <c r="A3888" s="1" t="n">
        <v>3</v>
      </c>
      <c r="B3888" s="18" t="n">
        <v>46207</v>
      </c>
      <c r="C3888" s="1" t="n">
        <v>22</v>
      </c>
      <c r="D3888" s="1" t="s">
        <v>3374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3392</v>
      </c>
      <c r="N3888" s="1" t="n">
        <v>15.821</v>
      </c>
      <c r="O3888" s="1" t="n">
        <v>413.94</v>
      </c>
      <c r="P3888" s="0" t="s">
        <v>3222</v>
      </c>
    </row>
    <row r="3889" customFormat="false" ht="15" hidden="false" customHeight="true" outlineLevel="0" collapsed="false">
      <c r="A3889" s="1" t="n">
        <v>3</v>
      </c>
      <c r="B3889" s="18" t="n">
        <v>46207</v>
      </c>
      <c r="C3889" s="1" t="n">
        <v>22</v>
      </c>
      <c r="D3889" s="1" t="s">
        <v>3374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3375</v>
      </c>
      <c r="N3889" s="1" t="n">
        <v>10.414</v>
      </c>
      <c r="O3889" s="1" t="n">
        <v>331.02</v>
      </c>
      <c r="P3889" s="0" t="s">
        <v>3222</v>
      </c>
    </row>
    <row r="3890" customFormat="false" ht="15" hidden="false" customHeight="true" outlineLevel="0" collapsed="false">
      <c r="A3890" s="1" t="n">
        <v>3</v>
      </c>
      <c r="B3890" s="18" t="n">
        <v>46207</v>
      </c>
      <c r="C3890" s="1" t="n">
        <v>22</v>
      </c>
      <c r="D3890" s="1" t="s">
        <v>3374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3393</v>
      </c>
      <c r="N3890" s="1" t="n">
        <v>3.29</v>
      </c>
      <c r="O3890" s="1" t="n">
        <v>83.62</v>
      </c>
      <c r="P3890" s="0" t="s">
        <v>3222</v>
      </c>
    </row>
    <row r="3891" customFormat="false" ht="15" hidden="false" customHeight="true" outlineLevel="0" collapsed="false">
      <c r="A3891" s="1" t="n">
        <v>3</v>
      </c>
      <c r="B3891" s="18" t="n">
        <v>46207</v>
      </c>
      <c r="C3891" s="1" t="n">
        <v>22</v>
      </c>
      <c r="D3891" s="1" t="s">
        <v>3374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3376</v>
      </c>
      <c r="N3891" s="1" t="n">
        <v>24.439</v>
      </c>
      <c r="O3891" s="1" t="n">
        <v>796.23</v>
      </c>
      <c r="P3891" s="0" t="s">
        <v>3222</v>
      </c>
    </row>
    <row r="3892" customFormat="false" ht="15" hidden="false" customHeight="true" outlineLevel="0" collapsed="false">
      <c r="A3892" s="1" t="n">
        <v>3</v>
      </c>
      <c r="B3892" s="18" t="n">
        <v>46207</v>
      </c>
      <c r="C3892" s="1" t="n">
        <v>22</v>
      </c>
      <c r="D3892" s="1" t="s">
        <v>3374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3377</v>
      </c>
      <c r="N3892" s="1" t="n">
        <v>6.068</v>
      </c>
      <c r="O3892" s="1" t="n">
        <v>226.64</v>
      </c>
      <c r="P3892" s="0" t="s">
        <v>3222</v>
      </c>
    </row>
    <row r="3893" customFormat="false" ht="15" hidden="false" customHeight="true" outlineLevel="0" collapsed="false">
      <c r="A3893" s="1" t="n">
        <v>3</v>
      </c>
      <c r="B3893" s="18" t="n">
        <v>46207</v>
      </c>
      <c r="C3893" s="1" t="n">
        <v>22</v>
      </c>
      <c r="D3893" s="1" t="s">
        <v>3374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3378</v>
      </c>
      <c r="N3893" s="1" t="n">
        <v>11.924</v>
      </c>
      <c r="O3893" s="1" t="n">
        <v>445.36</v>
      </c>
      <c r="P3893" s="0" t="s">
        <v>3222</v>
      </c>
    </row>
    <row r="3894" customFormat="false" ht="15" hidden="false" customHeight="true" outlineLevel="0" collapsed="false">
      <c r="A3894" s="1" t="n">
        <v>3</v>
      </c>
      <c r="B3894" s="18" t="n">
        <v>46207</v>
      </c>
      <c r="C3894" s="1" t="n">
        <v>22</v>
      </c>
      <c r="D3894" s="1" t="s">
        <v>3374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3379</v>
      </c>
      <c r="N3894" s="1" t="n">
        <v>10.699</v>
      </c>
      <c r="O3894" s="1" t="n">
        <v>433.62</v>
      </c>
      <c r="P3894" s="0" t="s">
        <v>3222</v>
      </c>
    </row>
    <row r="3895" customFormat="false" ht="15" hidden="false" customHeight="true" outlineLevel="0" collapsed="false">
      <c r="A3895" s="1" t="n">
        <v>3</v>
      </c>
      <c r="B3895" s="18" t="n">
        <v>46207</v>
      </c>
      <c r="C3895" s="1" t="n">
        <v>22</v>
      </c>
      <c r="D3895" s="1" t="s">
        <v>3374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3380</v>
      </c>
      <c r="N3895" s="1" t="n">
        <v>22.84</v>
      </c>
      <c r="O3895" s="1" t="n">
        <v>998.3</v>
      </c>
      <c r="P3895" s="0" t="s">
        <v>3222</v>
      </c>
    </row>
    <row r="3896" customFormat="false" ht="15" hidden="false" customHeight="true" outlineLevel="0" collapsed="false">
      <c r="A3896" s="1" t="n">
        <v>3</v>
      </c>
      <c r="B3896" s="18" t="n">
        <v>46207</v>
      </c>
      <c r="C3896" s="1" t="n">
        <v>22</v>
      </c>
      <c r="D3896" s="1" t="s">
        <v>3374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3381</v>
      </c>
      <c r="N3896" s="1" t="n">
        <v>8.486</v>
      </c>
      <c r="O3896" s="1" t="n">
        <v>377.65</v>
      </c>
      <c r="P3896" s="0" t="s">
        <v>3222</v>
      </c>
    </row>
    <row r="3897" customFormat="false" ht="15" hidden="false" customHeight="true" outlineLevel="0" collapsed="false">
      <c r="A3897" s="1" t="n">
        <v>3</v>
      </c>
      <c r="B3897" s="18" t="n">
        <v>46207</v>
      </c>
      <c r="C3897" s="1" t="n">
        <v>22</v>
      </c>
      <c r="D3897" s="1" t="s">
        <v>3374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3382</v>
      </c>
      <c r="N3897" s="1" t="n">
        <v>2.857</v>
      </c>
      <c r="O3897" s="1" t="n">
        <v>115.79</v>
      </c>
      <c r="P3897" s="0" t="s">
        <v>3222</v>
      </c>
    </row>
    <row r="3898" customFormat="false" ht="15" hidden="false" customHeight="true" outlineLevel="0" collapsed="false">
      <c r="A3898" s="1" t="n">
        <v>3</v>
      </c>
      <c r="B3898" s="18" t="n">
        <v>46207</v>
      </c>
      <c r="C3898" s="1" t="n">
        <v>22</v>
      </c>
      <c r="D3898" s="1" t="s">
        <v>3374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3383</v>
      </c>
      <c r="N3898" s="1" t="n">
        <v>3.583</v>
      </c>
      <c r="O3898" s="1" t="n">
        <v>156.61</v>
      </c>
      <c r="P3898" s="0" t="s">
        <v>3222</v>
      </c>
    </row>
    <row r="3899" customFormat="false" ht="15" hidden="false" customHeight="true" outlineLevel="0" collapsed="false">
      <c r="A3899" s="1" t="n">
        <v>3</v>
      </c>
      <c r="B3899" s="18" t="n">
        <v>46207</v>
      </c>
      <c r="C3899" s="1" t="n">
        <v>22</v>
      </c>
      <c r="D3899" s="1" t="s">
        <v>3374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3384</v>
      </c>
      <c r="N3899" s="1" t="n">
        <v>3.261</v>
      </c>
      <c r="O3899" s="1" t="n">
        <v>168.45</v>
      </c>
      <c r="P3899" s="0" t="s">
        <v>3222</v>
      </c>
    </row>
    <row r="3900" customFormat="false" ht="15" hidden="false" customHeight="true" outlineLevel="0" collapsed="false">
      <c r="A3900" s="1" t="n">
        <v>3</v>
      </c>
      <c r="B3900" s="18" t="n">
        <v>46207</v>
      </c>
      <c r="C3900" s="1" t="n">
        <v>22</v>
      </c>
      <c r="D3900" s="1" t="s">
        <v>3374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3394</v>
      </c>
      <c r="N3900" s="1" t="n">
        <v>2.22</v>
      </c>
      <c r="O3900" s="1" t="n">
        <v>72.33</v>
      </c>
      <c r="P3900" s="0" t="s">
        <v>3222</v>
      </c>
    </row>
    <row r="3901" customFormat="false" ht="15" hidden="false" customHeight="true" outlineLevel="0" collapsed="false">
      <c r="A3901" s="1" t="n">
        <v>3</v>
      </c>
      <c r="B3901" s="18" t="n">
        <v>46207</v>
      </c>
      <c r="C3901" s="1" t="n">
        <v>22</v>
      </c>
      <c r="D3901" s="1" t="s">
        <v>3374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3385</v>
      </c>
      <c r="N3901" s="1" t="n">
        <v>2.734</v>
      </c>
      <c r="O3901" s="1" t="n">
        <v>97.77</v>
      </c>
      <c r="P3901" s="0" t="s">
        <v>3222</v>
      </c>
    </row>
    <row r="3902" customFormat="false" ht="15" hidden="false" customHeight="true" outlineLevel="0" collapsed="false">
      <c r="A3902" s="1" t="n">
        <v>3</v>
      </c>
      <c r="B3902" s="18" t="n">
        <v>46207</v>
      </c>
      <c r="C3902" s="1" t="n">
        <v>22</v>
      </c>
      <c r="D3902" s="1" t="s">
        <v>3374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3386</v>
      </c>
      <c r="N3902" s="1" t="n">
        <v>3.542</v>
      </c>
      <c r="O3902" s="1" t="n">
        <v>5.6</v>
      </c>
      <c r="P3902" s="0" t="s">
        <v>3222</v>
      </c>
    </row>
    <row r="3903" customFormat="false" ht="15" hidden="false" customHeight="true" outlineLevel="0" collapsed="false">
      <c r="A3903" s="1" t="n">
        <v>3</v>
      </c>
      <c r="B3903" s="18" t="n">
        <v>46207</v>
      </c>
      <c r="C3903" s="1" t="n">
        <v>22</v>
      </c>
      <c r="D3903" s="1" t="s">
        <v>3374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3386</v>
      </c>
      <c r="N3903" s="1" t="n">
        <v>2.122</v>
      </c>
      <c r="O3903" s="1" t="n">
        <v>3.16</v>
      </c>
      <c r="P3903" s="0" t="s">
        <v>3222</v>
      </c>
    </row>
    <row r="3904" customFormat="false" ht="15" hidden="false" customHeight="true" outlineLevel="0" collapsed="false">
      <c r="A3904" s="1" t="n">
        <v>3</v>
      </c>
      <c r="B3904" s="18" t="n">
        <v>46207</v>
      </c>
      <c r="C3904" s="1" t="n">
        <v>22</v>
      </c>
      <c r="D3904" s="1" t="s">
        <v>3374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3387</v>
      </c>
      <c r="N3904" s="1" t="n">
        <v>18.221</v>
      </c>
      <c r="O3904" s="1" t="n">
        <v>43.3</v>
      </c>
      <c r="P3904" s="0" t="s">
        <v>3222</v>
      </c>
    </row>
    <row r="3905" customFormat="false" ht="15" hidden="false" customHeight="true" outlineLevel="0" collapsed="false">
      <c r="A3905" s="1" t="n">
        <v>3</v>
      </c>
      <c r="B3905" s="18" t="n">
        <v>46207</v>
      </c>
      <c r="C3905" s="1" t="n">
        <v>22</v>
      </c>
      <c r="D3905" s="1" t="s">
        <v>3374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3387</v>
      </c>
      <c r="N3905" s="1" t="n">
        <v>3.496</v>
      </c>
      <c r="O3905" s="1" t="n">
        <v>7.82</v>
      </c>
      <c r="P3905" s="0" t="s">
        <v>3222</v>
      </c>
    </row>
    <row r="3906" customFormat="false" ht="15" hidden="false" customHeight="true" outlineLevel="0" collapsed="false">
      <c r="A3906" s="1" t="n">
        <v>3</v>
      </c>
      <c r="B3906" s="18" t="n">
        <v>46207</v>
      </c>
      <c r="C3906" s="1" t="n">
        <v>22</v>
      </c>
      <c r="D3906" s="1" t="s">
        <v>3374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3388</v>
      </c>
      <c r="N3906" s="1" t="n">
        <v>0.401</v>
      </c>
      <c r="O3906" s="1" t="n">
        <v>0</v>
      </c>
      <c r="P3906" s="0" t="s">
        <v>3222</v>
      </c>
    </row>
    <row r="3907" customFormat="false" ht="15" hidden="false" customHeight="true" outlineLevel="0" collapsed="false">
      <c r="A3907" s="1" t="n">
        <v>3</v>
      </c>
      <c r="B3907" s="18" t="n">
        <v>46207</v>
      </c>
      <c r="C3907" s="1" t="n">
        <v>22</v>
      </c>
      <c r="D3907" s="1" t="s">
        <v>3374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3388</v>
      </c>
      <c r="N3907" s="1" t="n">
        <v>0.551</v>
      </c>
      <c r="O3907" s="1" t="n">
        <v>0</v>
      </c>
      <c r="P3907" s="0" t="s">
        <v>3222</v>
      </c>
    </row>
    <row r="3908" customFormat="false" ht="15" hidden="false" customHeight="true" outlineLevel="0" collapsed="false">
      <c r="A3908" s="1" t="n">
        <v>3</v>
      </c>
      <c r="B3908" s="18" t="n">
        <v>46207</v>
      </c>
      <c r="C3908" s="1" t="n">
        <v>100</v>
      </c>
      <c r="D3908" s="1" t="s">
        <v>3395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3389</v>
      </c>
      <c r="N3908" s="1" t="n">
        <v>2.03</v>
      </c>
      <c r="O3908" s="1" t="n">
        <v>44</v>
      </c>
      <c r="P3908" s="0" t="s">
        <v>3222</v>
      </c>
    </row>
    <row r="3909" customFormat="false" ht="15" hidden="false" customHeight="true" outlineLevel="0" collapsed="false">
      <c r="A3909" s="1" t="n">
        <v>3</v>
      </c>
      <c r="B3909" s="18" t="n">
        <v>46207</v>
      </c>
      <c r="C3909" s="1" t="n">
        <v>100</v>
      </c>
      <c r="D3909" s="1" t="s">
        <v>3395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3390</v>
      </c>
      <c r="N3909" s="1" t="n">
        <v>12.365</v>
      </c>
      <c r="O3909" s="1" t="n">
        <v>286.53</v>
      </c>
      <c r="P3909" s="0" t="s">
        <v>3222</v>
      </c>
    </row>
    <row r="3910" customFormat="false" ht="15" hidden="false" customHeight="true" outlineLevel="0" collapsed="false">
      <c r="A3910" s="1" t="n">
        <v>3</v>
      </c>
      <c r="B3910" s="18" t="n">
        <v>46207</v>
      </c>
      <c r="C3910" s="1" t="n">
        <v>100</v>
      </c>
      <c r="D3910" s="1" t="s">
        <v>3395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3391</v>
      </c>
      <c r="N3910" s="1" t="n">
        <v>15.875</v>
      </c>
      <c r="O3910" s="1" t="n">
        <v>379.74</v>
      </c>
      <c r="P3910" s="0" t="s">
        <v>3222</v>
      </c>
    </row>
    <row r="3911" customFormat="false" ht="15" hidden="false" customHeight="true" outlineLevel="0" collapsed="false">
      <c r="A3911" s="1" t="n">
        <v>3</v>
      </c>
      <c r="B3911" s="18" t="n">
        <v>46207</v>
      </c>
      <c r="C3911" s="1" t="n">
        <v>100</v>
      </c>
      <c r="D3911" s="1" t="s">
        <v>3395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3392</v>
      </c>
      <c r="N3911" s="1" t="n">
        <v>15.821</v>
      </c>
      <c r="O3911" s="1" t="n">
        <v>413.94</v>
      </c>
      <c r="P3911" s="0" t="s">
        <v>3222</v>
      </c>
    </row>
    <row r="3912" customFormat="false" ht="15" hidden="false" customHeight="true" outlineLevel="0" collapsed="false">
      <c r="A3912" s="1" t="n">
        <v>3</v>
      </c>
      <c r="B3912" s="18" t="n">
        <v>46207</v>
      </c>
      <c r="C3912" s="1" t="n">
        <v>100</v>
      </c>
      <c r="D3912" s="1" t="s">
        <v>3395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3393</v>
      </c>
      <c r="N3912" s="1" t="n">
        <v>3.29</v>
      </c>
      <c r="O3912" s="1" t="n">
        <v>83.62</v>
      </c>
      <c r="P3912" s="0" t="s">
        <v>3222</v>
      </c>
    </row>
    <row r="3913" customFormat="false" ht="15" hidden="false" customHeight="true" outlineLevel="0" collapsed="false">
      <c r="A3913" s="1" t="n">
        <v>3</v>
      </c>
      <c r="B3913" s="18" t="n">
        <v>46207</v>
      </c>
      <c r="C3913" s="1" t="n">
        <v>100</v>
      </c>
      <c r="D3913" s="1" t="s">
        <v>3395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3386</v>
      </c>
      <c r="N3913" s="1" t="n">
        <v>2.122</v>
      </c>
      <c r="O3913" s="1" t="n">
        <v>3.16</v>
      </c>
      <c r="P3913" s="0" t="s">
        <v>3222</v>
      </c>
    </row>
    <row r="3914" customFormat="false" ht="15" hidden="false" customHeight="true" outlineLevel="0" collapsed="false">
      <c r="A3914" s="1" t="n">
        <v>3</v>
      </c>
      <c r="B3914" s="18" t="n">
        <v>46207</v>
      </c>
      <c r="C3914" s="1" t="n">
        <v>100</v>
      </c>
      <c r="D3914" s="1" t="s">
        <v>3395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3387</v>
      </c>
      <c r="N3914" s="1" t="n">
        <v>3.496</v>
      </c>
      <c r="O3914" s="1" t="n">
        <v>7.82</v>
      </c>
      <c r="P3914" s="0" t="s">
        <v>3222</v>
      </c>
    </row>
    <row r="3915" customFormat="false" ht="15" hidden="false" customHeight="true" outlineLevel="0" collapsed="false">
      <c r="A3915" s="1" t="n">
        <v>3</v>
      </c>
      <c r="B3915" s="18" t="n">
        <v>46207</v>
      </c>
      <c r="C3915" s="1" t="n">
        <v>100</v>
      </c>
      <c r="D3915" s="1" t="s">
        <v>3395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3388</v>
      </c>
      <c r="N3915" s="1" t="n">
        <v>0.401</v>
      </c>
      <c r="O3915" s="1" t="n">
        <v>0</v>
      </c>
      <c r="P3915" s="0" t="s">
        <v>3222</v>
      </c>
    </row>
    <row r="3916" customFormat="false" ht="15" hidden="false" customHeight="true" outlineLevel="0" collapsed="false">
      <c r="A3916" s="1" t="n">
        <v>3</v>
      </c>
      <c r="B3916" s="18" t="n">
        <v>46207</v>
      </c>
      <c r="C3916" s="1" t="n">
        <v>100</v>
      </c>
      <c r="D3916" s="1" t="s">
        <v>3395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3389</v>
      </c>
      <c r="N3916" s="1" t="n">
        <v>5.561</v>
      </c>
      <c r="O3916" s="1" t="n">
        <v>128.14</v>
      </c>
      <c r="P3916" s="0" t="s">
        <v>3222</v>
      </c>
    </row>
    <row r="3917" customFormat="false" ht="15" hidden="false" customHeight="true" outlineLevel="0" collapsed="false">
      <c r="A3917" s="1" t="n">
        <v>3</v>
      </c>
      <c r="B3917" s="18" t="n">
        <v>46207</v>
      </c>
      <c r="C3917" s="1" t="n">
        <v>100</v>
      </c>
      <c r="D3917" s="1" t="s">
        <v>3395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3375</v>
      </c>
      <c r="N3917" s="1" t="n">
        <v>10.414</v>
      </c>
      <c r="O3917" s="1" t="n">
        <v>331.02</v>
      </c>
      <c r="P3917" s="0" t="s">
        <v>3222</v>
      </c>
    </row>
    <row r="3918" customFormat="false" ht="15" hidden="false" customHeight="true" outlineLevel="0" collapsed="false">
      <c r="A3918" s="1" t="n">
        <v>3</v>
      </c>
      <c r="B3918" s="18" t="n">
        <v>46207</v>
      </c>
      <c r="C3918" s="1" t="n">
        <v>100</v>
      </c>
      <c r="D3918" s="1" t="s">
        <v>3395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3376</v>
      </c>
      <c r="N3918" s="1" t="n">
        <v>24.439</v>
      </c>
      <c r="O3918" s="1" t="n">
        <v>796.23</v>
      </c>
      <c r="P3918" s="0" t="s">
        <v>3222</v>
      </c>
    </row>
    <row r="3919" customFormat="false" ht="15" hidden="false" customHeight="true" outlineLevel="0" collapsed="false">
      <c r="A3919" s="1" t="n">
        <v>3</v>
      </c>
      <c r="B3919" s="18" t="n">
        <v>46207</v>
      </c>
      <c r="C3919" s="1" t="n">
        <v>100</v>
      </c>
      <c r="D3919" s="1" t="s">
        <v>3395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3377</v>
      </c>
      <c r="N3919" s="1" t="n">
        <v>6.068</v>
      </c>
      <c r="O3919" s="1" t="n">
        <v>226.64</v>
      </c>
      <c r="P3919" s="0" t="s">
        <v>3222</v>
      </c>
    </row>
    <row r="3920" customFormat="false" ht="15" hidden="false" customHeight="true" outlineLevel="0" collapsed="false">
      <c r="A3920" s="1" t="n">
        <v>3</v>
      </c>
      <c r="B3920" s="18" t="n">
        <v>46207</v>
      </c>
      <c r="C3920" s="1" t="n">
        <v>100</v>
      </c>
      <c r="D3920" s="1" t="s">
        <v>3395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3378</v>
      </c>
      <c r="N3920" s="1" t="n">
        <v>11.924</v>
      </c>
      <c r="O3920" s="1" t="n">
        <v>445.36</v>
      </c>
      <c r="P3920" s="0" t="s">
        <v>3222</v>
      </c>
    </row>
    <row r="3921" customFormat="false" ht="15" hidden="false" customHeight="true" outlineLevel="0" collapsed="false">
      <c r="A3921" s="1" t="n">
        <v>3</v>
      </c>
      <c r="B3921" s="18" t="n">
        <v>46207</v>
      </c>
      <c r="C3921" s="1" t="n">
        <v>100</v>
      </c>
      <c r="D3921" s="1" t="s">
        <v>3395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3379</v>
      </c>
      <c r="N3921" s="1" t="n">
        <v>10.699</v>
      </c>
      <c r="O3921" s="1" t="n">
        <v>433.62</v>
      </c>
      <c r="P3921" s="0" t="s">
        <v>3222</v>
      </c>
    </row>
    <row r="3922" customFormat="false" ht="15" hidden="false" customHeight="true" outlineLevel="0" collapsed="false">
      <c r="A3922" s="1" t="n">
        <v>3</v>
      </c>
      <c r="B3922" s="18" t="n">
        <v>46207</v>
      </c>
      <c r="C3922" s="1" t="n">
        <v>100</v>
      </c>
      <c r="D3922" s="1" t="s">
        <v>3395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3380</v>
      </c>
      <c r="N3922" s="1" t="n">
        <v>22.84</v>
      </c>
      <c r="O3922" s="1" t="n">
        <v>998.3</v>
      </c>
      <c r="P3922" s="0" t="s">
        <v>3222</v>
      </c>
    </row>
    <row r="3923" customFormat="false" ht="15" hidden="false" customHeight="true" outlineLevel="0" collapsed="false">
      <c r="A3923" s="1" t="n">
        <v>3</v>
      </c>
      <c r="B3923" s="18" t="n">
        <v>46207</v>
      </c>
      <c r="C3923" s="1" t="n">
        <v>100</v>
      </c>
      <c r="D3923" s="1" t="s">
        <v>3395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3381</v>
      </c>
      <c r="N3923" s="1" t="n">
        <v>8.486</v>
      </c>
      <c r="O3923" s="1" t="n">
        <v>377.65</v>
      </c>
      <c r="P3923" s="0" t="s">
        <v>3222</v>
      </c>
    </row>
    <row r="3924" customFormat="false" ht="15" hidden="false" customHeight="true" outlineLevel="0" collapsed="false">
      <c r="A3924" s="1" t="n">
        <v>3</v>
      </c>
      <c r="B3924" s="18" t="n">
        <v>46207</v>
      </c>
      <c r="C3924" s="1" t="n">
        <v>100</v>
      </c>
      <c r="D3924" s="1" t="s">
        <v>3395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3382</v>
      </c>
      <c r="N3924" s="1" t="n">
        <v>2.857</v>
      </c>
      <c r="O3924" s="1" t="n">
        <v>115.79</v>
      </c>
      <c r="P3924" s="0" t="s">
        <v>3222</v>
      </c>
    </row>
    <row r="3925" customFormat="false" ht="15" hidden="false" customHeight="true" outlineLevel="0" collapsed="false">
      <c r="A3925" s="1" t="n">
        <v>3</v>
      </c>
      <c r="B3925" s="18" t="n">
        <v>46207</v>
      </c>
      <c r="C3925" s="1" t="n">
        <v>100</v>
      </c>
      <c r="D3925" s="1" t="s">
        <v>3395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3383</v>
      </c>
      <c r="N3925" s="1" t="n">
        <v>3.583</v>
      </c>
      <c r="O3925" s="1" t="n">
        <v>156.61</v>
      </c>
      <c r="P3925" s="0" t="s">
        <v>3222</v>
      </c>
    </row>
    <row r="3926" customFormat="false" ht="15" hidden="false" customHeight="true" outlineLevel="0" collapsed="false">
      <c r="A3926" s="1" t="n">
        <v>3</v>
      </c>
      <c r="B3926" s="18" t="n">
        <v>46207</v>
      </c>
      <c r="C3926" s="1" t="n">
        <v>100</v>
      </c>
      <c r="D3926" s="1" t="s">
        <v>3395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3384</v>
      </c>
      <c r="N3926" s="1" t="n">
        <v>3.261</v>
      </c>
      <c r="O3926" s="1" t="n">
        <v>168.45</v>
      </c>
      <c r="P3926" s="0" t="s">
        <v>3222</v>
      </c>
    </row>
    <row r="3927" customFormat="false" ht="15" hidden="false" customHeight="true" outlineLevel="0" collapsed="false">
      <c r="A3927" s="1" t="n">
        <v>3</v>
      </c>
      <c r="B3927" s="18" t="n">
        <v>46207</v>
      </c>
      <c r="C3927" s="1" t="n">
        <v>100</v>
      </c>
      <c r="D3927" s="1" t="s">
        <v>3395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3394</v>
      </c>
      <c r="N3927" s="1" t="n">
        <v>2.22</v>
      </c>
      <c r="O3927" s="1" t="n">
        <v>72.33</v>
      </c>
      <c r="P3927" s="0" t="s">
        <v>3222</v>
      </c>
    </row>
    <row r="3928" customFormat="false" ht="15" hidden="false" customHeight="true" outlineLevel="0" collapsed="false">
      <c r="A3928" s="1" t="n">
        <v>3</v>
      </c>
      <c r="B3928" s="18" t="n">
        <v>46207</v>
      </c>
      <c r="C3928" s="1" t="n">
        <v>100</v>
      </c>
      <c r="D3928" s="1" t="s">
        <v>3395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3385</v>
      </c>
      <c r="N3928" s="1" t="n">
        <v>2.734</v>
      </c>
      <c r="O3928" s="1" t="n">
        <v>97.77</v>
      </c>
      <c r="P3928" s="0" t="s">
        <v>3222</v>
      </c>
    </row>
    <row r="3929" customFormat="false" ht="15" hidden="false" customHeight="true" outlineLevel="0" collapsed="false">
      <c r="A3929" s="1" t="n">
        <v>3</v>
      </c>
      <c r="B3929" s="18" t="n">
        <v>46207</v>
      </c>
      <c r="C3929" s="1" t="n">
        <v>100</v>
      </c>
      <c r="D3929" s="1" t="s">
        <v>3395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3386</v>
      </c>
      <c r="N3929" s="1" t="n">
        <v>3.542</v>
      </c>
      <c r="O3929" s="1" t="n">
        <v>5.6</v>
      </c>
      <c r="P3929" s="0" t="s">
        <v>3222</v>
      </c>
    </row>
    <row r="3930" customFormat="false" ht="15" hidden="false" customHeight="true" outlineLevel="0" collapsed="false">
      <c r="A3930" s="1" t="n">
        <v>3</v>
      </c>
      <c r="B3930" s="18" t="n">
        <v>46207</v>
      </c>
      <c r="C3930" s="1" t="n">
        <v>100</v>
      </c>
      <c r="D3930" s="1" t="s">
        <v>3395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3387</v>
      </c>
      <c r="N3930" s="1" t="n">
        <v>18.221</v>
      </c>
      <c r="O3930" s="1" t="n">
        <v>43.3</v>
      </c>
      <c r="P3930" s="0" t="s">
        <v>3222</v>
      </c>
    </row>
    <row r="3931" customFormat="false" ht="15" hidden="false" customHeight="true" outlineLevel="0" collapsed="false">
      <c r="A3931" s="1" t="n">
        <v>3</v>
      </c>
      <c r="B3931" s="18" t="n">
        <v>46207</v>
      </c>
      <c r="C3931" s="1" t="n">
        <v>100</v>
      </c>
      <c r="D3931" s="1" t="s">
        <v>3395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3388</v>
      </c>
      <c r="N3931" s="1" t="n">
        <v>0.551</v>
      </c>
      <c r="O3931" s="1" t="n">
        <v>0</v>
      </c>
      <c r="P3931" s="0" t="s">
        <v>3222</v>
      </c>
    </row>
    <row r="3932" customFormat="false" ht="15" hidden="false" customHeight="true" outlineLevel="0" collapsed="false">
      <c r="A3932" s="1" t="n">
        <v>3</v>
      </c>
      <c r="B3932" s="18" t="n">
        <v>46209</v>
      </c>
      <c r="C3932" s="1" t="n">
        <v>1</v>
      </c>
      <c r="D3932" s="1" t="s">
        <v>3255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3397</v>
      </c>
      <c r="N3932" s="1" t="n">
        <v>30</v>
      </c>
      <c r="O3932" s="1" t="n">
        <v>135</v>
      </c>
      <c r="P3932" s="0" t="s">
        <v>3222</v>
      </c>
    </row>
    <row r="3933" customFormat="false" ht="15" hidden="false" customHeight="true" outlineLevel="0" collapsed="false">
      <c r="A3933" s="1" t="n">
        <v>3</v>
      </c>
      <c r="B3933" s="18" t="n">
        <v>46209</v>
      </c>
      <c r="C3933" s="1" t="n">
        <v>1</v>
      </c>
      <c r="D3933" s="1" t="s">
        <v>3255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3398</v>
      </c>
      <c r="N3933" s="1" t="n">
        <v>10</v>
      </c>
      <c r="O3933" s="1" t="n">
        <v>185</v>
      </c>
      <c r="P3933" s="0" t="s">
        <v>3222</v>
      </c>
    </row>
    <row r="3934" customFormat="false" ht="15" hidden="false" customHeight="true" outlineLevel="0" collapsed="false">
      <c r="A3934" s="1" t="n">
        <v>3</v>
      </c>
      <c r="B3934" s="18" t="n">
        <v>46209</v>
      </c>
      <c r="C3934" s="1" t="n">
        <v>1</v>
      </c>
      <c r="D3934" s="1" t="s">
        <v>3255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3505</v>
      </c>
      <c r="N3934" s="1" t="n">
        <v>25</v>
      </c>
      <c r="O3934" s="1" t="n">
        <v>300</v>
      </c>
      <c r="P3934" s="0" t="s">
        <v>3222</v>
      </c>
    </row>
    <row r="3935" customFormat="false" ht="15" hidden="false" customHeight="true" outlineLevel="0" collapsed="false">
      <c r="A3935" s="1" t="n">
        <v>3</v>
      </c>
      <c r="B3935" s="18" t="n">
        <v>46209</v>
      </c>
      <c r="C3935" s="1" t="n">
        <v>1</v>
      </c>
      <c r="D3935" s="1" t="s">
        <v>3255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4843</v>
      </c>
      <c r="N3935" s="1" t="n">
        <v>12</v>
      </c>
      <c r="O3935" s="1" t="n">
        <v>33.86</v>
      </c>
      <c r="P3935" s="0" t="s">
        <v>3222</v>
      </c>
    </row>
    <row r="3936" customFormat="false" ht="15" hidden="false" customHeight="true" outlineLevel="0" collapsed="false">
      <c r="A3936" s="1" t="n">
        <v>3</v>
      </c>
      <c r="B3936" s="18" t="n">
        <v>46209</v>
      </c>
      <c r="C3936" s="1" t="n">
        <v>1</v>
      </c>
      <c r="D3936" s="1" t="s">
        <v>3255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3472</v>
      </c>
      <c r="N3936" s="1" t="n">
        <v>12</v>
      </c>
      <c r="O3936" s="1" t="n">
        <v>36.02</v>
      </c>
      <c r="P3936" s="0" t="s">
        <v>3222</v>
      </c>
    </row>
    <row r="3937" customFormat="false" ht="15" hidden="false" customHeight="true" outlineLevel="0" collapsed="false">
      <c r="A3937" s="1" t="n">
        <v>3</v>
      </c>
      <c r="B3937" s="18" t="n">
        <v>46209</v>
      </c>
      <c r="C3937" s="1" t="n">
        <v>1</v>
      </c>
      <c r="D3937" s="1" t="s">
        <v>3255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4844</v>
      </c>
      <c r="N3937" s="1" t="n">
        <v>12</v>
      </c>
      <c r="O3937" s="1" t="n">
        <v>36.02</v>
      </c>
      <c r="P3937" s="0" t="s">
        <v>3222</v>
      </c>
    </row>
    <row r="3938" customFormat="false" ht="15" hidden="false" customHeight="true" outlineLevel="0" collapsed="false">
      <c r="A3938" s="1" t="n">
        <v>3</v>
      </c>
      <c r="B3938" s="18" t="n">
        <v>46209</v>
      </c>
      <c r="C3938" s="1" t="n">
        <v>1</v>
      </c>
      <c r="D3938" s="1" t="s">
        <v>3255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3474</v>
      </c>
      <c r="N3938" s="1" t="n">
        <v>6</v>
      </c>
      <c r="O3938" s="1" t="n">
        <v>33.49</v>
      </c>
      <c r="P3938" s="0" t="s">
        <v>3222</v>
      </c>
    </row>
    <row r="3939" customFormat="false" ht="15" hidden="false" customHeight="true" outlineLevel="0" collapsed="false">
      <c r="A3939" s="1" t="n">
        <v>3</v>
      </c>
      <c r="B3939" s="18" t="n">
        <v>46209</v>
      </c>
      <c r="C3939" s="1" t="n">
        <v>1</v>
      </c>
      <c r="D3939" s="1" t="s">
        <v>3255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3836</v>
      </c>
      <c r="N3939" s="1" t="n">
        <v>6</v>
      </c>
      <c r="O3939" s="1" t="n">
        <v>46.19</v>
      </c>
      <c r="P3939" s="0" t="s">
        <v>3222</v>
      </c>
    </row>
    <row r="3940" customFormat="false" ht="15" hidden="false" customHeight="true" outlineLevel="0" collapsed="false">
      <c r="A3940" s="1" t="n">
        <v>3</v>
      </c>
      <c r="B3940" s="18" t="n">
        <v>46209</v>
      </c>
      <c r="C3940" s="1" t="n">
        <v>1</v>
      </c>
      <c r="D3940" s="1" t="s">
        <v>3255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3476</v>
      </c>
      <c r="N3940" s="1" t="n">
        <v>60</v>
      </c>
      <c r="O3940" s="1" t="n">
        <v>275.4</v>
      </c>
      <c r="P3940" s="0" t="s">
        <v>3222</v>
      </c>
    </row>
    <row r="3941" customFormat="false" ht="15" hidden="false" customHeight="true" outlineLevel="0" collapsed="false">
      <c r="A3941" s="1" t="n">
        <v>3</v>
      </c>
      <c r="B3941" s="18" t="n">
        <v>46209</v>
      </c>
      <c r="C3941" s="1" t="n">
        <v>1</v>
      </c>
      <c r="D3941" s="1" t="s">
        <v>3255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3838</v>
      </c>
      <c r="N3941" s="1" t="n">
        <v>12</v>
      </c>
      <c r="O3941" s="1" t="n">
        <v>92.39</v>
      </c>
      <c r="P3941" s="0" t="s">
        <v>3222</v>
      </c>
    </row>
    <row r="3942" customFormat="false" ht="15" hidden="false" customHeight="true" outlineLevel="0" collapsed="false">
      <c r="A3942" s="1" t="n">
        <v>3</v>
      </c>
      <c r="B3942" s="18" t="n">
        <v>46209</v>
      </c>
      <c r="C3942" s="1" t="n">
        <v>1</v>
      </c>
      <c r="D3942" s="1" t="s">
        <v>3255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3478</v>
      </c>
      <c r="N3942" s="1" t="n">
        <v>12</v>
      </c>
      <c r="O3942" s="1" t="n">
        <v>34.91</v>
      </c>
      <c r="P3942" s="0" t="s">
        <v>3222</v>
      </c>
    </row>
    <row r="3943" customFormat="false" ht="15" hidden="false" customHeight="true" outlineLevel="0" collapsed="false">
      <c r="A3943" s="1" t="n">
        <v>3</v>
      </c>
      <c r="B3943" s="18" t="n">
        <v>46209</v>
      </c>
      <c r="C3943" s="1" t="n">
        <v>1</v>
      </c>
      <c r="D3943" s="1" t="s">
        <v>3255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4845</v>
      </c>
      <c r="N3943" s="1" t="n">
        <v>6</v>
      </c>
      <c r="O3943" s="1" t="n">
        <v>31.23</v>
      </c>
      <c r="P3943" s="0" t="s">
        <v>3222</v>
      </c>
    </row>
    <row r="3944" customFormat="false" ht="15" hidden="false" customHeight="true" outlineLevel="0" collapsed="false">
      <c r="A3944" s="1" t="n">
        <v>3</v>
      </c>
      <c r="B3944" s="18" t="n">
        <v>46209</v>
      </c>
      <c r="C3944" s="1" t="n">
        <v>1</v>
      </c>
      <c r="D3944" s="1" t="s">
        <v>3255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4846</v>
      </c>
      <c r="N3944" s="1" t="n">
        <v>12</v>
      </c>
      <c r="O3944" s="1" t="n">
        <v>33.16</v>
      </c>
      <c r="P3944" s="0" t="s">
        <v>3222</v>
      </c>
    </row>
    <row r="3945" customFormat="false" ht="15" hidden="false" customHeight="true" outlineLevel="0" collapsed="false">
      <c r="A3945" s="1" t="n">
        <v>3</v>
      </c>
      <c r="B3945" s="18" t="n">
        <v>46209</v>
      </c>
      <c r="C3945" s="1" t="n">
        <v>1</v>
      </c>
      <c r="D3945" s="1" t="s">
        <v>3255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4846</v>
      </c>
      <c r="N3945" s="1" t="n">
        <v>12</v>
      </c>
      <c r="O3945" s="1" t="n">
        <v>34.91</v>
      </c>
      <c r="P3945" s="0" t="s">
        <v>3222</v>
      </c>
    </row>
    <row r="3946" customFormat="false" ht="15" hidden="false" customHeight="true" outlineLevel="0" collapsed="false">
      <c r="A3946" s="1" t="n">
        <v>3</v>
      </c>
      <c r="B3946" s="18" t="n">
        <v>46209</v>
      </c>
      <c r="C3946" s="1" t="n">
        <v>1</v>
      </c>
      <c r="D3946" s="1" t="s">
        <v>3255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3479</v>
      </c>
      <c r="N3946" s="1" t="n">
        <v>4</v>
      </c>
      <c r="O3946" s="1" t="n">
        <v>32.81</v>
      </c>
      <c r="P3946" s="0" t="s">
        <v>3222</v>
      </c>
    </row>
    <row r="3947" customFormat="false" ht="15" hidden="false" customHeight="true" outlineLevel="0" collapsed="false">
      <c r="A3947" s="1" t="n">
        <v>3</v>
      </c>
      <c r="B3947" s="18" t="n">
        <v>46209</v>
      </c>
      <c r="C3947" s="1" t="n">
        <v>1</v>
      </c>
      <c r="D3947" s="1" t="s">
        <v>3255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4847</v>
      </c>
      <c r="N3947" s="1" t="n">
        <v>6</v>
      </c>
      <c r="O3947" s="1" t="n">
        <v>26.29</v>
      </c>
      <c r="P3947" s="0" t="s">
        <v>3222</v>
      </c>
    </row>
    <row r="3948" customFormat="false" ht="15" hidden="false" customHeight="true" outlineLevel="0" collapsed="false">
      <c r="A3948" s="1" t="n">
        <v>3</v>
      </c>
      <c r="B3948" s="18" t="n">
        <v>46209</v>
      </c>
      <c r="C3948" s="1" t="n">
        <v>1</v>
      </c>
      <c r="D3948" s="1" t="s">
        <v>3255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4848</v>
      </c>
      <c r="N3948" s="1" t="n">
        <v>24</v>
      </c>
      <c r="O3948" s="1" t="n">
        <v>164.26997</v>
      </c>
      <c r="P3948" s="0" t="s">
        <v>3222</v>
      </c>
    </row>
    <row r="3949" customFormat="false" ht="15" hidden="false" customHeight="true" outlineLevel="0" collapsed="false">
      <c r="A3949" s="1" t="n">
        <v>3</v>
      </c>
      <c r="B3949" s="18" t="n">
        <v>46209</v>
      </c>
      <c r="C3949" s="1" t="n">
        <v>1</v>
      </c>
      <c r="D3949" s="1" t="s">
        <v>3255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3481</v>
      </c>
      <c r="N3949" s="1" t="n">
        <v>30</v>
      </c>
      <c r="O3949" s="1" t="n">
        <v>81.990123</v>
      </c>
      <c r="P3949" s="0" t="s">
        <v>3222</v>
      </c>
    </row>
    <row r="3950" customFormat="false" ht="15" hidden="false" customHeight="true" outlineLevel="0" collapsed="false">
      <c r="A3950" s="1" t="n">
        <v>3</v>
      </c>
      <c r="B3950" s="18" t="n">
        <v>46209</v>
      </c>
      <c r="C3950" s="1" t="n">
        <v>1</v>
      </c>
      <c r="D3950" s="1" t="s">
        <v>3255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3840</v>
      </c>
      <c r="N3950" s="1" t="n">
        <v>8</v>
      </c>
      <c r="O3950" s="1" t="n">
        <v>26.910113</v>
      </c>
      <c r="P3950" s="0" t="s">
        <v>3222</v>
      </c>
    </row>
    <row r="3951" customFormat="false" ht="15" hidden="false" customHeight="true" outlineLevel="0" collapsed="false">
      <c r="A3951" s="1" t="n">
        <v>3</v>
      </c>
      <c r="B3951" s="18" t="n">
        <v>46209</v>
      </c>
      <c r="C3951" s="1" t="n">
        <v>1</v>
      </c>
      <c r="D3951" s="1" t="s">
        <v>3255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4849</v>
      </c>
      <c r="N3951" s="1" t="n">
        <v>6</v>
      </c>
      <c r="O3951" s="1" t="n">
        <v>31.23</v>
      </c>
      <c r="P3951" s="0" t="s">
        <v>3222</v>
      </c>
    </row>
    <row r="3952" customFormat="false" ht="15" hidden="false" customHeight="true" outlineLevel="0" collapsed="false">
      <c r="A3952" s="1" t="n">
        <v>3</v>
      </c>
      <c r="B3952" s="18" t="n">
        <v>46209</v>
      </c>
      <c r="C3952" s="1" t="n">
        <v>1</v>
      </c>
      <c r="D3952" s="1" t="s">
        <v>3255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4850</v>
      </c>
      <c r="N3952" s="1" t="n">
        <v>30</v>
      </c>
      <c r="O3952" s="1" t="n">
        <v>79.420093</v>
      </c>
      <c r="P3952" s="0" t="s">
        <v>3222</v>
      </c>
    </row>
    <row r="3953" customFormat="false" ht="15" hidden="false" customHeight="true" outlineLevel="0" collapsed="false">
      <c r="A3953" s="1" t="n">
        <v>3</v>
      </c>
      <c r="B3953" s="18" t="n">
        <v>46209</v>
      </c>
      <c r="C3953" s="1" t="n">
        <v>1</v>
      </c>
      <c r="D3953" s="1" t="s">
        <v>3255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3482</v>
      </c>
      <c r="N3953" s="1" t="n">
        <v>8</v>
      </c>
      <c r="O3953" s="1" t="n">
        <v>45.979886</v>
      </c>
      <c r="P3953" s="0" t="s">
        <v>3222</v>
      </c>
    </row>
    <row r="3954" customFormat="false" ht="15" hidden="false" customHeight="true" outlineLevel="0" collapsed="false">
      <c r="A3954" s="1" t="n">
        <v>3</v>
      </c>
      <c r="B3954" s="18" t="n">
        <v>46209</v>
      </c>
      <c r="C3954" s="1" t="n">
        <v>1</v>
      </c>
      <c r="D3954" s="1" t="s">
        <v>3255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3484</v>
      </c>
      <c r="N3954" s="1" t="n">
        <v>32</v>
      </c>
      <c r="O3954" s="1" t="n">
        <v>92.920016</v>
      </c>
      <c r="P3954" s="0" t="s">
        <v>3222</v>
      </c>
    </row>
    <row r="3955" customFormat="false" ht="15" hidden="false" customHeight="true" outlineLevel="0" collapsed="false">
      <c r="A3955" s="1" t="n">
        <v>3</v>
      </c>
      <c r="B3955" s="18" t="n">
        <v>46209</v>
      </c>
      <c r="C3955" s="1" t="n">
        <v>1</v>
      </c>
      <c r="D3955" s="1" t="s">
        <v>3255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4851</v>
      </c>
      <c r="N3955" s="1" t="n">
        <v>60</v>
      </c>
      <c r="O3955" s="1" t="n">
        <v>256.559927</v>
      </c>
      <c r="P3955" s="0" t="s">
        <v>3222</v>
      </c>
    </row>
    <row r="3956" customFormat="false" ht="15" hidden="false" customHeight="true" outlineLevel="0" collapsed="false">
      <c r="A3956" s="1" t="n">
        <v>3</v>
      </c>
      <c r="B3956" s="18" t="n">
        <v>46209</v>
      </c>
      <c r="C3956" s="1" t="n">
        <v>1</v>
      </c>
      <c r="D3956" s="1" t="s">
        <v>3255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3841</v>
      </c>
      <c r="N3956" s="1" t="n">
        <v>30</v>
      </c>
      <c r="O3956" s="1" t="n">
        <v>81.990089</v>
      </c>
      <c r="P3956" s="0" t="s">
        <v>3222</v>
      </c>
    </row>
    <row r="3957" customFormat="false" ht="15" hidden="false" customHeight="true" outlineLevel="0" collapsed="false">
      <c r="A3957" s="1" t="n">
        <v>3</v>
      </c>
      <c r="B3957" s="18" t="n">
        <v>46209</v>
      </c>
      <c r="C3957" s="1" t="n">
        <v>1</v>
      </c>
      <c r="D3957" s="1" t="s">
        <v>3255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3842</v>
      </c>
      <c r="N3957" s="1" t="n">
        <v>72</v>
      </c>
      <c r="O3957" s="1" t="n">
        <v>404.790091</v>
      </c>
      <c r="P3957" s="0" t="s">
        <v>3222</v>
      </c>
    </row>
    <row r="3958" customFormat="false" ht="15" hidden="false" customHeight="true" outlineLevel="0" collapsed="false">
      <c r="A3958" s="1" t="n">
        <v>3</v>
      </c>
      <c r="B3958" s="18" t="n">
        <v>46209</v>
      </c>
      <c r="C3958" s="1" t="n">
        <v>1</v>
      </c>
      <c r="D3958" s="1" t="s">
        <v>3255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3843</v>
      </c>
      <c r="N3958" s="1" t="n">
        <v>24</v>
      </c>
      <c r="O3958" s="1" t="n">
        <v>76.23</v>
      </c>
      <c r="P3958" s="0" t="s">
        <v>3222</v>
      </c>
    </row>
    <row r="3959" customFormat="false" ht="15" hidden="false" customHeight="true" outlineLevel="0" collapsed="false">
      <c r="A3959" s="1" t="n">
        <v>3</v>
      </c>
      <c r="B3959" s="18" t="n">
        <v>46209</v>
      </c>
      <c r="C3959" s="1" t="n">
        <v>1</v>
      </c>
      <c r="D3959" s="1" t="s">
        <v>3255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4852</v>
      </c>
      <c r="N3959" s="1" t="n">
        <v>6</v>
      </c>
      <c r="O3959" s="1" t="n">
        <v>23.74</v>
      </c>
      <c r="P3959" s="0" t="s">
        <v>3222</v>
      </c>
    </row>
    <row r="3960" customFormat="false" ht="15" hidden="false" customHeight="true" outlineLevel="0" collapsed="false">
      <c r="A3960" s="1" t="n">
        <v>3</v>
      </c>
      <c r="B3960" s="18" t="n">
        <v>46209</v>
      </c>
      <c r="C3960" s="1" t="n">
        <v>1</v>
      </c>
      <c r="D3960" s="1" t="s">
        <v>3255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4852</v>
      </c>
      <c r="N3960" s="1" t="n">
        <v>6</v>
      </c>
      <c r="O3960" s="1" t="n">
        <v>24.73</v>
      </c>
      <c r="P3960" s="0" t="s">
        <v>3222</v>
      </c>
    </row>
    <row r="3961" customFormat="false" ht="15" hidden="false" customHeight="true" outlineLevel="0" collapsed="false">
      <c r="A3961" s="1" t="n">
        <v>3</v>
      </c>
      <c r="B3961" s="18" t="n">
        <v>46209</v>
      </c>
      <c r="C3961" s="1" t="n">
        <v>1</v>
      </c>
      <c r="D3961" s="1" t="s">
        <v>3255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3486</v>
      </c>
      <c r="N3961" s="1" t="n">
        <v>18</v>
      </c>
      <c r="O3961" s="1" t="n">
        <v>69.38</v>
      </c>
      <c r="P3961" s="0" t="s">
        <v>3222</v>
      </c>
    </row>
    <row r="3962" customFormat="false" ht="15" hidden="false" customHeight="true" outlineLevel="0" collapsed="false">
      <c r="A3962" s="1" t="n">
        <v>3</v>
      </c>
      <c r="B3962" s="18" t="n">
        <v>46209</v>
      </c>
      <c r="C3962" s="1" t="n">
        <v>1</v>
      </c>
      <c r="D3962" s="1" t="s">
        <v>3255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3844</v>
      </c>
      <c r="N3962" s="1" t="n">
        <v>48</v>
      </c>
      <c r="O3962" s="1" t="n">
        <v>205.169874</v>
      </c>
      <c r="P3962" s="0" t="s">
        <v>3222</v>
      </c>
    </row>
    <row r="3963" customFormat="false" ht="15" hidden="false" customHeight="true" outlineLevel="0" collapsed="false">
      <c r="A3963" s="1" t="n">
        <v>3</v>
      </c>
      <c r="B3963" s="18" t="n">
        <v>46209</v>
      </c>
      <c r="C3963" s="1" t="n">
        <v>1</v>
      </c>
      <c r="D3963" s="1" t="s">
        <v>3255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3846</v>
      </c>
      <c r="N3963" s="1" t="n">
        <v>96</v>
      </c>
      <c r="O3963" s="1" t="n">
        <v>327.2</v>
      </c>
      <c r="P3963" s="0" t="s">
        <v>3222</v>
      </c>
    </row>
    <row r="3964" customFormat="false" ht="15" hidden="false" customHeight="true" outlineLevel="0" collapsed="false">
      <c r="A3964" s="1" t="n">
        <v>3</v>
      </c>
      <c r="B3964" s="18" t="n">
        <v>46209</v>
      </c>
      <c r="C3964" s="1" t="n">
        <v>1</v>
      </c>
      <c r="D3964" s="1" t="s">
        <v>3255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4394</v>
      </c>
      <c r="N3964" s="1" t="n">
        <v>24</v>
      </c>
      <c r="O3964" s="1" t="n">
        <v>137.930037</v>
      </c>
      <c r="P3964" s="0" t="s">
        <v>3222</v>
      </c>
    </row>
    <row r="3965" customFormat="false" ht="15" hidden="false" customHeight="true" outlineLevel="0" collapsed="false">
      <c r="A3965" s="1" t="n">
        <v>3</v>
      </c>
      <c r="B3965" s="18" t="n">
        <v>46209</v>
      </c>
      <c r="C3965" s="1" t="n">
        <v>1</v>
      </c>
      <c r="D3965" s="1" t="s">
        <v>3255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4853</v>
      </c>
      <c r="N3965" s="1" t="n">
        <v>8</v>
      </c>
      <c r="O3965" s="1" t="n">
        <v>35.220024</v>
      </c>
      <c r="P3965" s="0" t="s">
        <v>3222</v>
      </c>
    </row>
    <row r="3966" customFormat="false" ht="15" hidden="false" customHeight="true" outlineLevel="0" collapsed="false">
      <c r="A3966" s="1" t="n">
        <v>3</v>
      </c>
      <c r="B3966" s="18" t="n">
        <v>46209</v>
      </c>
      <c r="C3966" s="1" t="n">
        <v>1</v>
      </c>
      <c r="D3966" s="1" t="s">
        <v>3255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3847</v>
      </c>
      <c r="N3966" s="1" t="n">
        <v>60</v>
      </c>
      <c r="O3966" s="1" t="n">
        <v>200.180086</v>
      </c>
      <c r="P3966" s="0" t="s">
        <v>3222</v>
      </c>
    </row>
    <row r="3967" customFormat="false" ht="15" hidden="false" customHeight="true" outlineLevel="0" collapsed="false">
      <c r="A3967" s="1" t="n">
        <v>3</v>
      </c>
      <c r="B3967" s="18" t="n">
        <v>46209</v>
      </c>
      <c r="C3967" s="1" t="n">
        <v>1</v>
      </c>
      <c r="D3967" s="1" t="s">
        <v>3255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3488</v>
      </c>
      <c r="N3967" s="1" t="n">
        <v>24</v>
      </c>
      <c r="O3967" s="1" t="n">
        <v>161.649876</v>
      </c>
      <c r="P3967" s="0" t="s">
        <v>3222</v>
      </c>
    </row>
    <row r="3968" customFormat="false" ht="15" hidden="false" customHeight="true" outlineLevel="0" collapsed="false">
      <c r="A3968" s="1" t="n">
        <v>3</v>
      </c>
      <c r="B3968" s="18" t="n">
        <v>46209</v>
      </c>
      <c r="C3968" s="1" t="n">
        <v>1</v>
      </c>
      <c r="D3968" s="1" t="s">
        <v>3255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3848</v>
      </c>
      <c r="N3968" s="1" t="n">
        <v>30</v>
      </c>
      <c r="O3968" s="1" t="n">
        <v>87.119906</v>
      </c>
      <c r="P3968" s="0" t="s">
        <v>3222</v>
      </c>
    </row>
    <row r="3969" customFormat="false" ht="15" hidden="false" customHeight="true" outlineLevel="0" collapsed="false">
      <c r="A3969" s="1" t="n">
        <v>3</v>
      </c>
      <c r="B3969" s="18" t="n">
        <v>46209</v>
      </c>
      <c r="C3969" s="1" t="n">
        <v>1</v>
      </c>
      <c r="D3969" s="1" t="s">
        <v>3255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4854</v>
      </c>
      <c r="N3969" s="1" t="n">
        <v>12</v>
      </c>
      <c r="O3969" s="1" t="n">
        <v>90.359865</v>
      </c>
      <c r="P3969" s="0" t="s">
        <v>3222</v>
      </c>
    </row>
    <row r="3970" customFormat="false" ht="15" hidden="false" customHeight="true" outlineLevel="0" collapsed="false">
      <c r="A3970" s="1" t="n">
        <v>3</v>
      </c>
      <c r="B3970" s="18" t="n">
        <v>46209</v>
      </c>
      <c r="C3970" s="1" t="n">
        <v>1</v>
      </c>
      <c r="D3970" s="1" t="s">
        <v>3255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3849</v>
      </c>
      <c r="N3970" s="1" t="n">
        <v>15</v>
      </c>
      <c r="O3970" s="1" t="n">
        <v>37.640084</v>
      </c>
      <c r="P3970" s="0" t="s">
        <v>3222</v>
      </c>
    </row>
    <row r="3971" customFormat="false" ht="15" hidden="false" customHeight="true" outlineLevel="0" collapsed="false">
      <c r="A3971" s="1" t="n">
        <v>3</v>
      </c>
      <c r="B3971" s="18" t="n">
        <v>46209</v>
      </c>
      <c r="C3971" s="1" t="n">
        <v>1</v>
      </c>
      <c r="D3971" s="1" t="s">
        <v>3255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3491</v>
      </c>
      <c r="N3971" s="1" t="n">
        <v>6</v>
      </c>
      <c r="O3971" s="1" t="n">
        <v>20.55</v>
      </c>
      <c r="P3971" s="0" t="s">
        <v>3222</v>
      </c>
    </row>
    <row r="3972" customFormat="false" ht="15" hidden="false" customHeight="true" outlineLevel="0" collapsed="false">
      <c r="A3972" s="1" t="n">
        <v>3</v>
      </c>
      <c r="B3972" s="18" t="n">
        <v>46209</v>
      </c>
      <c r="C3972" s="1" t="n">
        <v>1</v>
      </c>
      <c r="D3972" s="1" t="s">
        <v>3255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4855</v>
      </c>
      <c r="N3972" s="1" t="n">
        <v>16</v>
      </c>
      <c r="O3972" s="1" t="n">
        <v>86.20005</v>
      </c>
      <c r="P3972" s="0" t="s">
        <v>3222</v>
      </c>
    </row>
    <row r="3973" customFormat="false" ht="15" hidden="false" customHeight="true" outlineLevel="0" collapsed="false">
      <c r="A3973" s="1" t="n">
        <v>3</v>
      </c>
      <c r="B3973" s="18" t="n">
        <v>46209</v>
      </c>
      <c r="C3973" s="1" t="n">
        <v>1</v>
      </c>
      <c r="D3973" s="1" t="s">
        <v>3255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3852</v>
      </c>
      <c r="N3973" s="1" t="n">
        <v>48</v>
      </c>
      <c r="O3973" s="1" t="n">
        <v>287.770006</v>
      </c>
      <c r="P3973" s="0" t="s">
        <v>3222</v>
      </c>
    </row>
    <row r="3974" customFormat="false" ht="15" hidden="false" customHeight="true" outlineLevel="0" collapsed="false">
      <c r="A3974" s="1" t="n">
        <v>3</v>
      </c>
      <c r="B3974" s="18" t="n">
        <v>46209</v>
      </c>
      <c r="C3974" s="1" t="n">
        <v>1</v>
      </c>
      <c r="D3974" s="1" t="s">
        <v>3255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3493</v>
      </c>
      <c r="N3974" s="1" t="n">
        <v>6</v>
      </c>
      <c r="O3974" s="1" t="n">
        <v>32.87</v>
      </c>
      <c r="P3974" s="0" t="s">
        <v>3222</v>
      </c>
    </row>
    <row r="3975" customFormat="false" ht="15" hidden="false" customHeight="true" outlineLevel="0" collapsed="false">
      <c r="A3975" s="1" t="n">
        <v>3</v>
      </c>
      <c r="B3975" s="18" t="n">
        <v>46209</v>
      </c>
      <c r="C3975" s="1" t="n">
        <v>1</v>
      </c>
      <c r="D3975" s="1" t="s">
        <v>3255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3494</v>
      </c>
      <c r="N3975" s="1" t="n">
        <v>8</v>
      </c>
      <c r="O3975" s="1" t="n">
        <v>45.979886</v>
      </c>
      <c r="P3975" s="0" t="s">
        <v>3222</v>
      </c>
    </row>
    <row r="3976" customFormat="false" ht="15" hidden="false" customHeight="true" outlineLevel="0" collapsed="false">
      <c r="A3976" s="1" t="n">
        <v>3</v>
      </c>
      <c r="B3976" s="18" t="n">
        <v>46209</v>
      </c>
      <c r="C3976" s="1" t="n">
        <v>1</v>
      </c>
      <c r="D3976" s="1" t="s">
        <v>3255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4856</v>
      </c>
      <c r="N3976" s="1" t="n">
        <v>12</v>
      </c>
      <c r="O3976" s="1" t="n">
        <v>80.800045</v>
      </c>
      <c r="P3976" s="0" t="s">
        <v>3222</v>
      </c>
    </row>
    <row r="3977" customFormat="false" ht="15" hidden="false" customHeight="true" outlineLevel="0" collapsed="false">
      <c r="A3977" s="1" t="n">
        <v>3</v>
      </c>
      <c r="B3977" s="18" t="n">
        <v>46209</v>
      </c>
      <c r="C3977" s="1" t="n">
        <v>1</v>
      </c>
      <c r="D3977" s="1" t="s">
        <v>3255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3495</v>
      </c>
      <c r="N3977" s="1" t="n">
        <v>120</v>
      </c>
      <c r="O3977" s="1" t="n">
        <v>440.960059</v>
      </c>
      <c r="P3977" s="0" t="s">
        <v>3222</v>
      </c>
    </row>
    <row r="3978" customFormat="false" ht="15" hidden="false" customHeight="true" outlineLevel="0" collapsed="false">
      <c r="A3978" s="1" t="n">
        <v>3</v>
      </c>
      <c r="B3978" s="18" t="n">
        <v>46209</v>
      </c>
      <c r="C3978" s="1" t="n">
        <v>1</v>
      </c>
      <c r="D3978" s="1" t="s">
        <v>3255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4857</v>
      </c>
      <c r="N3978" s="1" t="n">
        <v>24</v>
      </c>
      <c r="O3978" s="1" t="n">
        <v>129.319895</v>
      </c>
      <c r="P3978" s="0" t="s">
        <v>3222</v>
      </c>
    </row>
    <row r="3979" customFormat="false" ht="15" hidden="false" customHeight="true" outlineLevel="0" collapsed="false">
      <c r="A3979" s="1" t="n">
        <v>3</v>
      </c>
      <c r="B3979" s="18" t="n">
        <v>46209</v>
      </c>
      <c r="C3979" s="1" t="n">
        <v>1</v>
      </c>
      <c r="D3979" s="1" t="s">
        <v>3255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4858</v>
      </c>
      <c r="N3979" s="1" t="n">
        <v>24</v>
      </c>
      <c r="O3979" s="1" t="n">
        <v>192.18</v>
      </c>
      <c r="P3979" s="0" t="s">
        <v>3222</v>
      </c>
    </row>
    <row r="3980" customFormat="false" ht="15" hidden="false" customHeight="true" outlineLevel="0" collapsed="false">
      <c r="A3980" s="1" t="n">
        <v>3</v>
      </c>
      <c r="B3980" s="18" t="n">
        <v>46209</v>
      </c>
      <c r="C3980" s="1" t="n">
        <v>1</v>
      </c>
      <c r="D3980" s="1" t="s">
        <v>3255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4859</v>
      </c>
      <c r="N3980" s="1" t="n">
        <v>125</v>
      </c>
      <c r="O3980" s="1" t="n">
        <v>1573.75</v>
      </c>
      <c r="P3980" s="0" t="s">
        <v>3222</v>
      </c>
    </row>
    <row r="3981" customFormat="false" ht="15" hidden="false" customHeight="true" outlineLevel="0" collapsed="false">
      <c r="A3981" s="1" t="n">
        <v>3</v>
      </c>
      <c r="B3981" s="18" t="n">
        <v>46209</v>
      </c>
      <c r="C3981" s="1" t="n">
        <v>2</v>
      </c>
      <c r="D3981" s="1" t="s">
        <v>3220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3221</v>
      </c>
      <c r="N3981" s="1" t="n">
        <v>12</v>
      </c>
      <c r="O3981" s="1" t="n">
        <v>30</v>
      </c>
      <c r="P3981" s="0" t="s">
        <v>3222</v>
      </c>
    </row>
    <row r="3982" customFormat="false" ht="15" hidden="false" customHeight="true" outlineLevel="0" collapsed="false">
      <c r="A3982" s="1" t="n">
        <v>3</v>
      </c>
      <c r="B3982" s="18" t="n">
        <v>46209</v>
      </c>
      <c r="C3982" s="1" t="n">
        <v>2</v>
      </c>
      <c r="D3982" s="1" t="s">
        <v>3220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3224</v>
      </c>
      <c r="N3982" s="1" t="n">
        <v>30</v>
      </c>
      <c r="O3982" s="1" t="n">
        <v>60</v>
      </c>
      <c r="P3982" s="0" t="s">
        <v>3222</v>
      </c>
    </row>
    <row r="3983" customFormat="false" ht="15" hidden="false" customHeight="true" outlineLevel="0" collapsed="false">
      <c r="A3983" s="1" t="n">
        <v>3</v>
      </c>
      <c r="B3983" s="18" t="n">
        <v>46209</v>
      </c>
      <c r="C3983" s="1" t="n">
        <v>2</v>
      </c>
      <c r="D3983" s="1" t="s">
        <v>3220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3225</v>
      </c>
      <c r="N3983" s="1" t="n">
        <v>40</v>
      </c>
      <c r="O3983" s="1" t="n">
        <v>240</v>
      </c>
      <c r="P3983" s="0" t="s">
        <v>3222</v>
      </c>
    </row>
    <row r="3984" customFormat="false" ht="15" hidden="false" customHeight="true" outlineLevel="0" collapsed="false">
      <c r="A3984" s="1" t="n">
        <v>3</v>
      </c>
      <c r="B3984" s="18" t="n">
        <v>46209</v>
      </c>
      <c r="C3984" s="1" t="n">
        <v>6</v>
      </c>
      <c r="D3984" s="1" t="s">
        <v>3227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3221</v>
      </c>
      <c r="N3984" s="1" t="n">
        <v>12</v>
      </c>
      <c r="O3984" s="1" t="n">
        <v>30</v>
      </c>
      <c r="P3984" s="0" t="s">
        <v>3222</v>
      </c>
    </row>
    <row r="3985" customFormat="false" ht="15" hidden="false" customHeight="true" outlineLevel="0" collapsed="false">
      <c r="A3985" s="1" t="n">
        <v>3</v>
      </c>
      <c r="B3985" s="18" t="n">
        <v>46209</v>
      </c>
      <c r="C3985" s="1" t="n">
        <v>6</v>
      </c>
      <c r="D3985" s="1" t="s">
        <v>3227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3224</v>
      </c>
      <c r="N3985" s="1" t="n">
        <v>30</v>
      </c>
      <c r="O3985" s="1" t="n">
        <v>60</v>
      </c>
      <c r="P3985" s="0" t="s">
        <v>3222</v>
      </c>
    </row>
    <row r="3986" customFormat="false" ht="15" hidden="false" customHeight="true" outlineLevel="0" collapsed="false">
      <c r="A3986" s="1" t="n">
        <v>3</v>
      </c>
      <c r="B3986" s="18" t="n">
        <v>46209</v>
      </c>
      <c r="C3986" s="1" t="n">
        <v>6</v>
      </c>
      <c r="D3986" s="1" t="s">
        <v>3227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3225</v>
      </c>
      <c r="N3986" s="1" t="n">
        <v>40</v>
      </c>
      <c r="O3986" s="1" t="n">
        <v>240</v>
      </c>
      <c r="P3986" s="0" t="s">
        <v>3222</v>
      </c>
    </row>
    <row r="3987" customFormat="false" ht="15" hidden="false" customHeight="true" outlineLevel="0" collapsed="false">
      <c r="A3987" s="1" t="n">
        <v>3</v>
      </c>
      <c r="B3987" s="18" t="n">
        <v>46209</v>
      </c>
      <c r="C3987" s="1" t="n">
        <v>11</v>
      </c>
      <c r="D3987" s="1" t="s">
        <v>3228</v>
      </c>
      <c r="E3987" s="1" t="n">
        <v>1955</v>
      </c>
      <c r="F3987" s="1" t="s">
        <v>3094</v>
      </c>
      <c r="I3987" s="1" t="n">
        <v>47190</v>
      </c>
      <c r="J3987" s="1" t="n">
        <v>37740</v>
      </c>
      <c r="K3987" s="1" t="n">
        <v>7899403635857</v>
      </c>
      <c r="L3987" s="1" t="s">
        <v>4617</v>
      </c>
      <c r="N3987" s="1" t="n">
        <v>10</v>
      </c>
      <c r="O3987" s="1" t="n">
        <v>110</v>
      </c>
      <c r="P3987" s="0" t="s">
        <v>3222</v>
      </c>
    </row>
    <row r="3988" customFormat="false" ht="15" hidden="false" customHeight="true" outlineLevel="0" collapsed="false">
      <c r="A3988" s="1" t="n">
        <v>3</v>
      </c>
      <c r="B3988" s="18" t="n">
        <v>46209</v>
      </c>
      <c r="C3988" s="1" t="n">
        <v>11</v>
      </c>
      <c r="D3988" s="1" t="s">
        <v>3228</v>
      </c>
      <c r="E3988" s="1" t="n">
        <v>1955</v>
      </c>
      <c r="F3988" s="1" t="s">
        <v>3094</v>
      </c>
      <c r="I3988" s="1" t="n">
        <v>47190</v>
      </c>
      <c r="J3988" s="1" t="n">
        <v>37742</v>
      </c>
      <c r="K3988" s="1" t="n">
        <v>7898575226504</v>
      </c>
      <c r="L3988" s="1" t="s">
        <v>4446</v>
      </c>
      <c r="N3988" s="1" t="n">
        <v>25</v>
      </c>
      <c r="O3988" s="1" t="n">
        <v>175</v>
      </c>
      <c r="P3988" s="0" t="s">
        <v>3222</v>
      </c>
    </row>
    <row r="3989" customFormat="false" ht="15" hidden="false" customHeight="true" outlineLevel="0" collapsed="false">
      <c r="A3989" s="1" t="n">
        <v>3</v>
      </c>
      <c r="B3989" s="18" t="n">
        <v>46209</v>
      </c>
      <c r="C3989" s="1" t="n">
        <v>11</v>
      </c>
      <c r="D3989" s="1" t="s">
        <v>3228</v>
      </c>
      <c r="E3989" s="1" t="n">
        <v>1955</v>
      </c>
      <c r="F3989" s="1" t="s">
        <v>3094</v>
      </c>
      <c r="I3989" s="1" t="n">
        <v>47190</v>
      </c>
      <c r="J3989" s="1" t="n">
        <v>37744</v>
      </c>
      <c r="K3989" s="1" t="n">
        <v>7894537020739</v>
      </c>
      <c r="L3989" s="1" t="s">
        <v>4618</v>
      </c>
      <c r="N3989" s="1" t="n">
        <v>10</v>
      </c>
      <c r="O3989" s="1" t="n">
        <v>110</v>
      </c>
      <c r="P3989" s="0" t="s">
        <v>3222</v>
      </c>
    </row>
    <row r="3990" customFormat="false" ht="15" hidden="false" customHeight="true" outlineLevel="0" collapsed="false">
      <c r="A3990" s="1" t="n">
        <v>3</v>
      </c>
      <c r="B3990" s="18" t="n">
        <v>46209</v>
      </c>
      <c r="C3990" s="1" t="n">
        <v>11</v>
      </c>
      <c r="D3990" s="1" t="s">
        <v>3228</v>
      </c>
      <c r="E3990" s="1" t="n">
        <v>1955</v>
      </c>
      <c r="F3990" s="1" t="s">
        <v>3094</v>
      </c>
      <c r="I3990" s="1" t="n">
        <v>47190</v>
      </c>
      <c r="J3990" s="1" t="n">
        <v>37744</v>
      </c>
      <c r="K3990" s="1" t="n">
        <v>7894537020739</v>
      </c>
      <c r="L3990" s="1" t="s">
        <v>4618</v>
      </c>
      <c r="N3990" s="1" t="n">
        <v>20</v>
      </c>
      <c r="O3990" s="1" t="n">
        <v>280</v>
      </c>
      <c r="P3990" s="0" t="s">
        <v>3222</v>
      </c>
    </row>
    <row r="3991" customFormat="false" ht="15" hidden="false" customHeight="true" outlineLevel="0" collapsed="false">
      <c r="A3991" s="1" t="n">
        <v>3</v>
      </c>
      <c r="B3991" s="18" t="n">
        <v>46209</v>
      </c>
      <c r="C3991" s="1" t="n">
        <v>11</v>
      </c>
      <c r="D3991" s="1" t="s">
        <v>3228</v>
      </c>
      <c r="E3991" s="1" t="n">
        <v>1955</v>
      </c>
      <c r="F3991" s="1" t="s">
        <v>3094</v>
      </c>
      <c r="I3991" s="1" t="n">
        <v>47190</v>
      </c>
      <c r="J3991" s="1" t="n">
        <v>37745</v>
      </c>
      <c r="K3991" s="1" t="n">
        <v>7894537020746</v>
      </c>
      <c r="L3991" s="1" t="s">
        <v>4619</v>
      </c>
      <c r="N3991" s="1" t="n">
        <v>20</v>
      </c>
      <c r="O3991" s="1" t="n">
        <v>140</v>
      </c>
      <c r="P3991" s="0" t="s">
        <v>3222</v>
      </c>
    </row>
    <row r="3992" customFormat="false" ht="15" hidden="false" customHeight="true" outlineLevel="0" collapsed="false">
      <c r="A3992" s="1" t="n">
        <v>3</v>
      </c>
      <c r="B3992" s="18" t="n">
        <v>46209</v>
      </c>
      <c r="C3992" s="1" t="n">
        <v>11</v>
      </c>
      <c r="D3992" s="1" t="s">
        <v>3228</v>
      </c>
      <c r="E3992" s="1" t="n">
        <v>1955</v>
      </c>
      <c r="F3992" s="1" t="s">
        <v>3094</v>
      </c>
      <c r="I3992" s="1" t="n">
        <v>47190</v>
      </c>
      <c r="J3992" s="1" t="n">
        <v>37858</v>
      </c>
      <c r="K3992" s="1" t="n">
        <v>7899403636076</v>
      </c>
      <c r="L3992" s="1" t="s">
        <v>4620</v>
      </c>
      <c r="N3992" s="1" t="n">
        <v>10</v>
      </c>
      <c r="O3992" s="1" t="n">
        <v>70</v>
      </c>
      <c r="P3992" s="0" t="s">
        <v>3222</v>
      </c>
    </row>
    <row r="3993" customFormat="false" ht="15" hidden="false" customHeight="true" outlineLevel="0" collapsed="false">
      <c r="A3993" s="1" t="n">
        <v>3</v>
      </c>
      <c r="B3993" s="18" t="n">
        <v>46209</v>
      </c>
      <c r="C3993" s="1" t="n">
        <v>11</v>
      </c>
      <c r="D3993" s="1" t="s">
        <v>3228</v>
      </c>
      <c r="E3993" s="1" t="n">
        <v>1955</v>
      </c>
      <c r="F3993" s="1" t="s">
        <v>3094</v>
      </c>
      <c r="I3993" s="1" t="n">
        <v>47190</v>
      </c>
      <c r="J3993" s="1" t="n">
        <v>50870</v>
      </c>
      <c r="K3993" s="1" t="n">
        <v>7899403636373</v>
      </c>
      <c r="L3993" s="1" t="s">
        <v>4621</v>
      </c>
      <c r="N3993" s="1" t="n">
        <v>10</v>
      </c>
      <c r="O3993" s="1" t="n">
        <v>140</v>
      </c>
      <c r="P3993" s="0" t="s">
        <v>3222</v>
      </c>
    </row>
    <row r="3994" customFormat="false" ht="15" hidden="false" customHeight="true" outlineLevel="0" collapsed="false">
      <c r="A3994" s="1" t="n">
        <v>3</v>
      </c>
      <c r="B3994" s="18" t="n">
        <v>46209</v>
      </c>
      <c r="C3994" s="1" t="n">
        <v>11</v>
      </c>
      <c r="D3994" s="1" t="s">
        <v>3228</v>
      </c>
      <c r="E3994" s="1" t="n">
        <v>1955</v>
      </c>
      <c r="F3994" s="1" t="s">
        <v>3094</v>
      </c>
      <c r="I3994" s="1" t="n">
        <v>47190</v>
      </c>
      <c r="J3994" s="1" t="n">
        <v>62812</v>
      </c>
      <c r="K3994" s="1" t="n">
        <v>7898933090877</v>
      </c>
      <c r="L3994" s="1" t="s">
        <v>4447</v>
      </c>
      <c r="N3994" s="1" t="n">
        <v>25</v>
      </c>
      <c r="O3994" s="1" t="n">
        <v>349.99</v>
      </c>
      <c r="P3994" s="0" t="s">
        <v>3222</v>
      </c>
    </row>
    <row r="3995" customFormat="false" ht="15" hidden="false" customHeight="true" outlineLevel="0" collapsed="false">
      <c r="A3995" s="1" t="n">
        <v>3</v>
      </c>
      <c r="B3995" s="18" t="n">
        <v>46209</v>
      </c>
      <c r="C3995" s="1" t="n">
        <v>11</v>
      </c>
      <c r="D3995" s="1" t="s">
        <v>3228</v>
      </c>
      <c r="E3995" s="1" t="n">
        <v>1955</v>
      </c>
      <c r="F3995" s="1" t="s">
        <v>3094</v>
      </c>
      <c r="I3995" s="1" t="n">
        <v>47190</v>
      </c>
      <c r="J3995" s="1" t="n">
        <v>72901</v>
      </c>
      <c r="K3995" s="1" t="n">
        <v>7898602918563</v>
      </c>
      <c r="L3995" s="1" t="s">
        <v>4448</v>
      </c>
      <c r="N3995" s="1" t="n">
        <v>15</v>
      </c>
      <c r="O3995" s="1" t="n">
        <v>165</v>
      </c>
      <c r="P3995" s="0" t="s">
        <v>3222</v>
      </c>
    </row>
    <row r="3996" customFormat="false" ht="15" hidden="false" customHeight="true" outlineLevel="0" collapsed="false">
      <c r="A3996" s="1" t="n">
        <v>3</v>
      </c>
      <c r="B3996" s="18" t="n">
        <v>46209</v>
      </c>
      <c r="C3996" s="1" t="n">
        <v>11</v>
      </c>
      <c r="D3996" s="1" t="s">
        <v>3228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3298</v>
      </c>
      <c r="N3996" s="1" t="n">
        <v>143.4</v>
      </c>
      <c r="O3996" s="1" t="n">
        <v>4588.8</v>
      </c>
      <c r="P3996" s="0" t="s">
        <v>3222</v>
      </c>
    </row>
    <row r="3997" customFormat="false" ht="15" hidden="false" customHeight="true" outlineLevel="0" collapsed="false">
      <c r="A3997" s="1" t="n">
        <v>3</v>
      </c>
      <c r="B3997" s="18" t="n">
        <v>46209</v>
      </c>
      <c r="C3997" s="1" t="n">
        <v>11</v>
      </c>
      <c r="D3997" s="1" t="s">
        <v>3228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3524</v>
      </c>
      <c r="N3997" s="1" t="n">
        <v>33.9</v>
      </c>
      <c r="O3997" s="1" t="n">
        <v>644.1</v>
      </c>
      <c r="P3997" s="0" t="s">
        <v>3222</v>
      </c>
    </row>
    <row r="3998" customFormat="false" ht="15" hidden="false" customHeight="true" outlineLevel="0" collapsed="false">
      <c r="A3998" s="1" t="n">
        <v>3</v>
      </c>
      <c r="B3998" s="18" t="n">
        <v>46209</v>
      </c>
      <c r="C3998" s="1" t="n">
        <v>11</v>
      </c>
      <c r="D3998" s="1" t="s">
        <v>3228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3300</v>
      </c>
      <c r="N3998" s="1" t="n">
        <v>52.35</v>
      </c>
      <c r="O3998" s="1" t="n">
        <v>1151.7</v>
      </c>
      <c r="P3998" s="0" t="s">
        <v>3222</v>
      </c>
    </row>
    <row r="3999" customFormat="false" ht="15" hidden="false" customHeight="true" outlineLevel="0" collapsed="false">
      <c r="A3999" s="1" t="n">
        <v>3</v>
      </c>
      <c r="B3999" s="18" t="n">
        <v>46209</v>
      </c>
      <c r="C3999" s="1" t="n">
        <v>11</v>
      </c>
      <c r="D3999" s="1" t="s">
        <v>3228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4860</v>
      </c>
      <c r="N3999" s="1" t="n">
        <v>40</v>
      </c>
      <c r="O3999" s="1" t="n">
        <v>534.72</v>
      </c>
      <c r="P3999" s="0" t="s">
        <v>3222</v>
      </c>
    </row>
    <row r="4000" customFormat="false" ht="15" hidden="false" customHeight="true" outlineLevel="0" collapsed="false">
      <c r="A4000" s="1" t="n">
        <v>3</v>
      </c>
      <c r="B4000" s="18" t="n">
        <v>46209</v>
      </c>
      <c r="C4000" s="1" t="n">
        <v>11</v>
      </c>
      <c r="D4000" s="1" t="s">
        <v>3228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3699</v>
      </c>
      <c r="N4000" s="1" t="n">
        <v>12</v>
      </c>
      <c r="O4000" s="1" t="n">
        <v>32.93</v>
      </c>
      <c r="P4000" s="0" t="s">
        <v>3222</v>
      </c>
    </row>
    <row r="4001" customFormat="false" ht="15" hidden="false" customHeight="true" outlineLevel="0" collapsed="false">
      <c r="A4001" s="1" t="n">
        <v>3</v>
      </c>
      <c r="B4001" s="18" t="n">
        <v>46209</v>
      </c>
      <c r="C4001" s="1" t="n">
        <v>11</v>
      </c>
      <c r="D4001" s="1" t="s">
        <v>3228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4861</v>
      </c>
      <c r="N4001" s="1" t="n">
        <v>40</v>
      </c>
      <c r="O4001" s="1" t="n">
        <v>510.52</v>
      </c>
      <c r="P4001" s="0" t="s">
        <v>3222</v>
      </c>
    </row>
    <row r="4002" customFormat="false" ht="15" hidden="false" customHeight="true" outlineLevel="0" collapsed="false">
      <c r="A4002" s="1" t="n">
        <v>3</v>
      </c>
      <c r="B4002" s="18" t="n">
        <v>46209</v>
      </c>
      <c r="C4002" s="1" t="n">
        <v>11</v>
      </c>
      <c r="D4002" s="1" t="s">
        <v>3228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4859</v>
      </c>
      <c r="N4002" s="1" t="n">
        <v>50</v>
      </c>
      <c r="O4002" s="1" t="n">
        <v>772.04</v>
      </c>
      <c r="P4002" s="0" t="s">
        <v>3222</v>
      </c>
    </row>
    <row r="4003" customFormat="false" ht="15" hidden="false" customHeight="true" outlineLevel="0" collapsed="false">
      <c r="A4003" s="1" t="n">
        <v>3</v>
      </c>
      <c r="B4003" s="18" t="n">
        <v>46209</v>
      </c>
      <c r="C4003" s="1" t="n">
        <v>11</v>
      </c>
      <c r="D4003" s="1" t="s">
        <v>3228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4862</v>
      </c>
      <c r="N4003" s="1" t="n">
        <v>6</v>
      </c>
      <c r="O4003" s="1" t="n">
        <v>111.18</v>
      </c>
      <c r="P4003" s="0" t="s">
        <v>3222</v>
      </c>
    </row>
    <row r="4004" customFormat="false" ht="15" hidden="false" customHeight="true" outlineLevel="0" collapsed="false">
      <c r="A4004" s="1" t="n">
        <v>3</v>
      </c>
      <c r="B4004" s="18" t="n">
        <v>46209</v>
      </c>
      <c r="C4004" s="1" t="n">
        <v>11</v>
      </c>
      <c r="D4004" s="1" t="s">
        <v>3228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4863</v>
      </c>
      <c r="N4004" s="1" t="n">
        <v>12</v>
      </c>
      <c r="O4004" s="1" t="n">
        <v>62.69</v>
      </c>
      <c r="P4004" s="0" t="s">
        <v>3222</v>
      </c>
    </row>
    <row r="4005" customFormat="false" ht="15" hidden="false" customHeight="true" outlineLevel="0" collapsed="false">
      <c r="A4005" s="1" t="n">
        <v>3</v>
      </c>
      <c r="B4005" s="18" t="n">
        <v>46209</v>
      </c>
      <c r="C4005" s="1" t="n">
        <v>11</v>
      </c>
      <c r="D4005" s="1" t="s">
        <v>3228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4864</v>
      </c>
      <c r="N4005" s="1" t="n">
        <v>100</v>
      </c>
      <c r="O4005" s="1" t="n">
        <v>232.3</v>
      </c>
      <c r="P4005" s="0" t="s">
        <v>3222</v>
      </c>
    </row>
    <row r="4006" customFormat="false" ht="15" hidden="false" customHeight="true" outlineLevel="0" collapsed="false">
      <c r="A4006" s="1" t="n">
        <v>3</v>
      </c>
      <c r="B4006" s="18" t="n">
        <v>46209</v>
      </c>
      <c r="C4006" s="1" t="n">
        <v>11</v>
      </c>
      <c r="D4006" s="1" t="s">
        <v>3228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4865</v>
      </c>
      <c r="N4006" s="1" t="n">
        <v>108</v>
      </c>
      <c r="O4006" s="1" t="n">
        <v>678.52</v>
      </c>
      <c r="P4006" s="0" t="s">
        <v>3222</v>
      </c>
    </row>
    <row r="4007" customFormat="false" ht="15" hidden="false" customHeight="true" outlineLevel="0" collapsed="false">
      <c r="A4007" s="1" t="n">
        <v>3</v>
      </c>
      <c r="B4007" s="18" t="n">
        <v>46209</v>
      </c>
      <c r="C4007" s="1" t="n">
        <v>11</v>
      </c>
      <c r="D4007" s="1" t="s">
        <v>3228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4057</v>
      </c>
      <c r="N4007" s="1" t="n">
        <v>300</v>
      </c>
      <c r="O4007" s="1" t="n">
        <v>234.42</v>
      </c>
      <c r="P4007" s="0" t="s">
        <v>3222</v>
      </c>
    </row>
    <row r="4008" customFormat="false" ht="15" hidden="false" customHeight="true" outlineLevel="0" collapsed="false">
      <c r="A4008" s="1" t="n">
        <v>3</v>
      </c>
      <c r="B4008" s="18" t="n">
        <v>46209</v>
      </c>
      <c r="C4008" s="1" t="n">
        <v>11</v>
      </c>
      <c r="D4008" s="1" t="s">
        <v>3228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3790</v>
      </c>
      <c r="N4008" s="1" t="n">
        <v>24</v>
      </c>
      <c r="O4008" s="1" t="n">
        <v>90.53</v>
      </c>
      <c r="P4008" s="0" t="s">
        <v>3222</v>
      </c>
    </row>
    <row r="4009" customFormat="false" ht="15" hidden="false" customHeight="true" outlineLevel="0" collapsed="false">
      <c r="A4009" s="1" t="n">
        <v>3</v>
      </c>
      <c r="B4009" s="18" t="n">
        <v>46209</v>
      </c>
      <c r="C4009" s="1" t="n">
        <v>11</v>
      </c>
      <c r="D4009" s="1" t="s">
        <v>3228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4862</v>
      </c>
      <c r="N4009" s="1" t="n">
        <v>6</v>
      </c>
      <c r="O4009" s="1" t="n">
        <v>249.42</v>
      </c>
      <c r="P4009" s="0" t="s">
        <v>3222</v>
      </c>
    </row>
    <row r="4010" customFormat="false" ht="15" hidden="false" customHeight="true" outlineLevel="0" collapsed="false">
      <c r="A4010" s="1" t="n">
        <v>3</v>
      </c>
      <c r="B4010" s="18" t="n">
        <v>46209</v>
      </c>
      <c r="C4010" s="1" t="n">
        <v>11</v>
      </c>
      <c r="D4010" s="1" t="s">
        <v>3228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4866</v>
      </c>
      <c r="N4010" s="1" t="n">
        <v>20</v>
      </c>
      <c r="O4010" s="1" t="n">
        <v>103.87</v>
      </c>
      <c r="P4010" s="0" t="s">
        <v>3222</v>
      </c>
    </row>
    <row r="4011" customFormat="false" ht="15" hidden="false" customHeight="true" outlineLevel="0" collapsed="false">
      <c r="A4011" s="1" t="n">
        <v>3</v>
      </c>
      <c r="B4011" s="18" t="n">
        <v>46209</v>
      </c>
      <c r="C4011" s="1" t="n">
        <v>11</v>
      </c>
      <c r="D4011" s="1" t="s">
        <v>3228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4867</v>
      </c>
      <c r="N4011" s="1" t="n">
        <v>36</v>
      </c>
      <c r="O4011" s="1" t="n">
        <v>303.54</v>
      </c>
      <c r="P4011" s="0" t="s">
        <v>3222</v>
      </c>
    </row>
    <row r="4012" customFormat="false" ht="15" hidden="false" customHeight="true" outlineLevel="0" collapsed="false">
      <c r="A4012" s="1" t="n">
        <v>3</v>
      </c>
      <c r="B4012" s="18" t="n">
        <v>46209</v>
      </c>
      <c r="C4012" s="1" t="n">
        <v>11</v>
      </c>
      <c r="D4012" s="1" t="s">
        <v>3228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4868</v>
      </c>
      <c r="N4012" s="1" t="n">
        <v>24</v>
      </c>
      <c r="O4012" s="1" t="n">
        <v>202.36</v>
      </c>
      <c r="P4012" s="0" t="s">
        <v>3222</v>
      </c>
    </row>
    <row r="4013" customFormat="false" ht="15" hidden="false" customHeight="true" outlineLevel="0" collapsed="false">
      <c r="A4013" s="1" t="n">
        <v>3</v>
      </c>
      <c r="B4013" s="18" t="n">
        <v>46209</v>
      </c>
      <c r="C4013" s="1" t="n">
        <v>11</v>
      </c>
      <c r="D4013" s="1" t="s">
        <v>3228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4869</v>
      </c>
      <c r="N4013" s="1" t="n">
        <v>50</v>
      </c>
      <c r="O4013" s="1" t="n">
        <v>194.11</v>
      </c>
      <c r="P4013" s="0" t="s">
        <v>3222</v>
      </c>
    </row>
    <row r="4014" customFormat="false" ht="15" hidden="false" customHeight="true" outlineLevel="0" collapsed="false">
      <c r="A4014" s="1" t="n">
        <v>3</v>
      </c>
      <c r="B4014" s="18" t="n">
        <v>46209</v>
      </c>
      <c r="C4014" s="1" t="n">
        <v>11</v>
      </c>
      <c r="D4014" s="1" t="s">
        <v>3228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4870</v>
      </c>
      <c r="N4014" s="1" t="n">
        <v>40</v>
      </c>
      <c r="O4014" s="1" t="n">
        <v>167.42</v>
      </c>
      <c r="P4014" s="0" t="s">
        <v>3222</v>
      </c>
    </row>
    <row r="4015" customFormat="false" ht="15" hidden="false" customHeight="true" outlineLevel="0" collapsed="false">
      <c r="A4015" s="1" t="n">
        <v>3</v>
      </c>
      <c r="B4015" s="18" t="n">
        <v>46209</v>
      </c>
      <c r="C4015" s="1" t="n">
        <v>11</v>
      </c>
      <c r="D4015" s="1" t="s">
        <v>3228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4871</v>
      </c>
      <c r="N4015" s="1" t="n">
        <v>20</v>
      </c>
      <c r="O4015" s="1" t="n">
        <v>67.68</v>
      </c>
      <c r="P4015" s="0" t="s">
        <v>3222</v>
      </c>
    </row>
    <row r="4016" customFormat="false" ht="15" hidden="false" customHeight="true" outlineLevel="0" collapsed="false">
      <c r="A4016" s="1" t="n">
        <v>3</v>
      </c>
      <c r="B4016" s="18" t="n">
        <v>46209</v>
      </c>
      <c r="C4016" s="1" t="n">
        <v>11</v>
      </c>
      <c r="D4016" s="1" t="s">
        <v>3228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4872</v>
      </c>
      <c r="N4016" s="1" t="n">
        <v>108</v>
      </c>
      <c r="O4016" s="1" t="n">
        <v>338.68</v>
      </c>
      <c r="P4016" s="0" t="s">
        <v>3222</v>
      </c>
    </row>
    <row r="4017" customFormat="false" ht="15" hidden="false" customHeight="true" outlineLevel="0" collapsed="false">
      <c r="A4017" s="1" t="n">
        <v>3</v>
      </c>
      <c r="B4017" s="18" t="n">
        <v>46209</v>
      </c>
      <c r="C4017" s="1" t="n">
        <v>11</v>
      </c>
      <c r="D4017" s="1" t="s">
        <v>3228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4873</v>
      </c>
      <c r="N4017" s="1" t="n">
        <v>48</v>
      </c>
      <c r="O4017" s="1" t="n">
        <v>571</v>
      </c>
      <c r="P4017" s="0" t="s">
        <v>3222</v>
      </c>
    </row>
    <row r="4018" customFormat="false" ht="15" hidden="false" customHeight="true" outlineLevel="0" collapsed="false">
      <c r="A4018" s="1" t="n">
        <v>3</v>
      </c>
      <c r="B4018" s="18" t="n">
        <v>46209</v>
      </c>
      <c r="C4018" s="1" t="n">
        <v>22</v>
      </c>
      <c r="D4018" s="1" t="s">
        <v>3374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3389</v>
      </c>
      <c r="N4018" s="1" t="n">
        <v>6.041</v>
      </c>
      <c r="O4018" s="1" t="n">
        <v>148.45</v>
      </c>
      <c r="P4018" s="0" t="s">
        <v>3222</v>
      </c>
    </row>
    <row r="4019" customFormat="false" ht="15" hidden="false" customHeight="true" outlineLevel="0" collapsed="false">
      <c r="A4019" s="1" t="n">
        <v>3</v>
      </c>
      <c r="B4019" s="18" t="n">
        <v>46209</v>
      </c>
      <c r="C4019" s="1" t="n">
        <v>22</v>
      </c>
      <c r="D4019" s="1" t="s">
        <v>3374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3606</v>
      </c>
      <c r="N4019" s="1" t="n">
        <v>26.946</v>
      </c>
      <c r="O4019" s="1" t="n">
        <v>442.49</v>
      </c>
      <c r="P4019" s="0" t="s">
        <v>3222</v>
      </c>
    </row>
    <row r="4020" customFormat="false" ht="15" hidden="false" customHeight="true" outlineLevel="0" collapsed="false">
      <c r="A4020" s="1" t="n">
        <v>3</v>
      </c>
      <c r="B4020" s="18" t="n">
        <v>46209</v>
      </c>
      <c r="C4020" s="1" t="n">
        <v>22</v>
      </c>
      <c r="D4020" s="1" t="s">
        <v>3374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3375</v>
      </c>
      <c r="N4020" s="1" t="n">
        <v>9.988</v>
      </c>
      <c r="O4020" s="1" t="n">
        <v>338.57</v>
      </c>
      <c r="P4020" s="0" t="s">
        <v>3222</v>
      </c>
    </row>
    <row r="4021" customFormat="false" ht="15" hidden="false" customHeight="true" outlineLevel="0" collapsed="false">
      <c r="A4021" s="1" t="n">
        <v>3</v>
      </c>
      <c r="B4021" s="18" t="n">
        <v>46209</v>
      </c>
      <c r="C4021" s="1" t="n">
        <v>22</v>
      </c>
      <c r="D4021" s="1" t="s">
        <v>3374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3376</v>
      </c>
      <c r="N4021" s="1" t="n">
        <v>26.515</v>
      </c>
      <c r="O4021" s="1" t="n">
        <v>921.27</v>
      </c>
      <c r="P4021" s="0" t="s">
        <v>3222</v>
      </c>
    </row>
    <row r="4022" customFormat="false" ht="15" hidden="false" customHeight="true" outlineLevel="0" collapsed="false">
      <c r="A4022" s="1" t="n">
        <v>3</v>
      </c>
      <c r="B4022" s="18" t="n">
        <v>46209</v>
      </c>
      <c r="C4022" s="1" t="n">
        <v>22</v>
      </c>
      <c r="D4022" s="1" t="s">
        <v>3374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3377</v>
      </c>
      <c r="N4022" s="1" t="n">
        <v>5.812</v>
      </c>
      <c r="O4022" s="1" t="n">
        <v>231.5</v>
      </c>
      <c r="P4022" s="0" t="s">
        <v>3222</v>
      </c>
    </row>
    <row r="4023" customFormat="false" ht="15" hidden="false" customHeight="true" outlineLevel="0" collapsed="false">
      <c r="A4023" s="1" t="n">
        <v>3</v>
      </c>
      <c r="B4023" s="18" t="n">
        <v>46209</v>
      </c>
      <c r="C4023" s="1" t="n">
        <v>22</v>
      </c>
      <c r="D4023" s="1" t="s">
        <v>3374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3378</v>
      </c>
      <c r="N4023" s="1" t="n">
        <v>12.48</v>
      </c>
      <c r="O4023" s="1" t="n">
        <v>497.09</v>
      </c>
      <c r="P4023" s="0" t="s">
        <v>3222</v>
      </c>
    </row>
    <row r="4024" customFormat="false" ht="15" hidden="false" customHeight="true" outlineLevel="0" collapsed="false">
      <c r="A4024" s="1" t="n">
        <v>3</v>
      </c>
      <c r="B4024" s="18" t="n">
        <v>46209</v>
      </c>
      <c r="C4024" s="1" t="n">
        <v>22</v>
      </c>
      <c r="D4024" s="1" t="s">
        <v>3374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3379</v>
      </c>
      <c r="N4024" s="1" t="n">
        <v>10.953</v>
      </c>
      <c r="O4024" s="1" t="n">
        <v>473.41</v>
      </c>
      <c r="P4024" s="0" t="s">
        <v>3222</v>
      </c>
    </row>
    <row r="4025" customFormat="false" ht="15" hidden="false" customHeight="true" outlineLevel="0" collapsed="false">
      <c r="A4025" s="1" t="n">
        <v>3</v>
      </c>
      <c r="B4025" s="18" t="n">
        <v>46209</v>
      </c>
      <c r="C4025" s="1" t="n">
        <v>22</v>
      </c>
      <c r="D4025" s="1" t="s">
        <v>3374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3380</v>
      </c>
      <c r="N4025" s="1" t="n">
        <v>19.435</v>
      </c>
      <c r="O4025" s="1" t="n">
        <v>905.91</v>
      </c>
      <c r="P4025" s="0" t="s">
        <v>3222</v>
      </c>
    </row>
    <row r="4026" customFormat="false" ht="15" hidden="false" customHeight="true" outlineLevel="0" collapsed="false">
      <c r="A4026" s="1" t="n">
        <v>3</v>
      </c>
      <c r="B4026" s="18" t="n">
        <v>46209</v>
      </c>
      <c r="C4026" s="1" t="n">
        <v>22</v>
      </c>
      <c r="D4026" s="1" t="s">
        <v>3374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3381</v>
      </c>
      <c r="N4026" s="1" t="n">
        <v>8.291</v>
      </c>
      <c r="O4026" s="1" t="n">
        <v>393.49</v>
      </c>
      <c r="P4026" s="0" t="s">
        <v>3222</v>
      </c>
    </row>
    <row r="4027" customFormat="false" ht="15" hidden="false" customHeight="true" outlineLevel="0" collapsed="false">
      <c r="A4027" s="1" t="n">
        <v>3</v>
      </c>
      <c r="B4027" s="18" t="n">
        <v>46209</v>
      </c>
      <c r="C4027" s="1" t="n">
        <v>22</v>
      </c>
      <c r="D4027" s="1" t="s">
        <v>3374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3382</v>
      </c>
      <c r="N4027" s="1" t="n">
        <v>3.019</v>
      </c>
      <c r="O4027" s="1" t="n">
        <v>130.49</v>
      </c>
      <c r="P4027" s="0" t="s">
        <v>3222</v>
      </c>
    </row>
    <row r="4028" customFormat="false" ht="15" hidden="false" customHeight="true" outlineLevel="0" collapsed="false">
      <c r="A4028" s="1" t="n">
        <v>3</v>
      </c>
      <c r="B4028" s="18" t="n">
        <v>46209</v>
      </c>
      <c r="C4028" s="1" t="n">
        <v>22</v>
      </c>
      <c r="D4028" s="1" t="s">
        <v>3374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3383</v>
      </c>
      <c r="N4028" s="1" t="n">
        <v>3.978</v>
      </c>
      <c r="O4028" s="1" t="n">
        <v>185.42</v>
      </c>
      <c r="P4028" s="0" t="s">
        <v>3222</v>
      </c>
    </row>
    <row r="4029" customFormat="false" ht="15" hidden="false" customHeight="true" outlineLevel="0" collapsed="false">
      <c r="A4029" s="1" t="n">
        <v>3</v>
      </c>
      <c r="B4029" s="18" t="n">
        <v>46209</v>
      </c>
      <c r="C4029" s="1" t="n">
        <v>22</v>
      </c>
      <c r="D4029" s="1" t="s">
        <v>3374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3384</v>
      </c>
      <c r="N4029" s="1" t="n">
        <v>3.376</v>
      </c>
      <c r="O4029" s="1" t="n">
        <v>185.98</v>
      </c>
      <c r="P4029" s="0" t="s">
        <v>3222</v>
      </c>
    </row>
    <row r="4030" customFormat="false" ht="15" hidden="false" customHeight="true" outlineLevel="0" collapsed="false">
      <c r="A4030" s="1" t="n">
        <v>3</v>
      </c>
      <c r="B4030" s="18" t="n">
        <v>46209</v>
      </c>
      <c r="C4030" s="1" t="n">
        <v>22</v>
      </c>
      <c r="D4030" s="1" t="s">
        <v>3374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3394</v>
      </c>
      <c r="N4030" s="1" t="n">
        <v>6.886</v>
      </c>
      <c r="O4030" s="1" t="n">
        <v>201.61</v>
      </c>
      <c r="P4030" s="0" t="s">
        <v>3222</v>
      </c>
    </row>
    <row r="4031" customFormat="false" ht="15" hidden="false" customHeight="true" outlineLevel="0" collapsed="false">
      <c r="A4031" s="1" t="n">
        <v>3</v>
      </c>
      <c r="B4031" s="18" t="n">
        <v>46209</v>
      </c>
      <c r="C4031" s="1" t="n">
        <v>22</v>
      </c>
      <c r="D4031" s="1" t="s">
        <v>3374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3385</v>
      </c>
      <c r="N4031" s="1" t="n">
        <v>2.821</v>
      </c>
      <c r="O4031" s="1" t="n">
        <v>107.58</v>
      </c>
      <c r="P4031" s="0" t="s">
        <v>3222</v>
      </c>
    </row>
    <row r="4032" customFormat="false" ht="15" hidden="false" customHeight="true" outlineLevel="0" collapsed="false">
      <c r="A4032" s="1" t="n">
        <v>3</v>
      </c>
      <c r="B4032" s="18" t="n">
        <v>46209</v>
      </c>
      <c r="C4032" s="1" t="n">
        <v>22</v>
      </c>
      <c r="D4032" s="1" t="s">
        <v>3374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3386</v>
      </c>
      <c r="N4032" s="1" t="n">
        <v>5.661</v>
      </c>
      <c r="O4032" s="1" t="n">
        <v>9.55</v>
      </c>
      <c r="P4032" s="0" t="s">
        <v>3222</v>
      </c>
    </row>
    <row r="4033" customFormat="false" ht="15" hidden="false" customHeight="true" outlineLevel="0" collapsed="false">
      <c r="A4033" s="1" t="n">
        <v>3</v>
      </c>
      <c r="B4033" s="18" t="n">
        <v>46209</v>
      </c>
      <c r="C4033" s="1" t="n">
        <v>22</v>
      </c>
      <c r="D4033" s="1" t="s">
        <v>3374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3387</v>
      </c>
      <c r="N4033" s="1" t="n">
        <v>23.715</v>
      </c>
      <c r="O4033" s="1" t="n">
        <v>60.1</v>
      </c>
      <c r="P4033" s="0" t="s">
        <v>3222</v>
      </c>
    </row>
    <row r="4034" customFormat="false" ht="15" hidden="false" customHeight="true" outlineLevel="0" collapsed="false">
      <c r="A4034" s="1" t="n">
        <v>3</v>
      </c>
      <c r="B4034" s="18" t="n">
        <v>46209</v>
      </c>
      <c r="C4034" s="1" t="n">
        <v>22</v>
      </c>
      <c r="D4034" s="1" t="s">
        <v>3374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3388</v>
      </c>
      <c r="N4034" s="1" t="n">
        <v>0.068</v>
      </c>
      <c r="O4034" s="1" t="n">
        <v>0</v>
      </c>
      <c r="P4034" s="0" t="s">
        <v>3222</v>
      </c>
    </row>
    <row r="4035" customFormat="false" ht="15" hidden="false" customHeight="true" outlineLevel="0" collapsed="false">
      <c r="A4035" s="1" t="n">
        <v>3</v>
      </c>
      <c r="B4035" s="18" t="n">
        <v>46209</v>
      </c>
      <c r="C4035" s="1" t="n">
        <v>22</v>
      </c>
      <c r="D4035" s="1" t="s">
        <v>3374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3388</v>
      </c>
      <c r="N4035" s="1" t="n">
        <v>1.315</v>
      </c>
      <c r="O4035" s="1" t="n">
        <v>0</v>
      </c>
      <c r="P4035" s="0" t="s">
        <v>3222</v>
      </c>
    </row>
    <row r="4036" customFormat="false" ht="15" hidden="false" customHeight="true" outlineLevel="0" collapsed="false">
      <c r="A4036" s="1" t="n">
        <v>3</v>
      </c>
      <c r="B4036" s="18" t="n">
        <v>46209</v>
      </c>
      <c r="C4036" s="1" t="n">
        <v>22</v>
      </c>
      <c r="D4036" s="1" t="s">
        <v>3374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3389</v>
      </c>
      <c r="N4036" s="1" t="n">
        <v>3.68</v>
      </c>
      <c r="O4036" s="1" t="n">
        <v>72.21</v>
      </c>
      <c r="P4036" s="0" t="s">
        <v>3222</v>
      </c>
    </row>
    <row r="4037" customFormat="false" ht="15" hidden="false" customHeight="true" outlineLevel="0" collapsed="false">
      <c r="A4037" s="1" t="n">
        <v>3</v>
      </c>
      <c r="B4037" s="18" t="n">
        <v>46209</v>
      </c>
      <c r="C4037" s="1" t="n">
        <v>22</v>
      </c>
      <c r="D4037" s="1" t="s">
        <v>3374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3390</v>
      </c>
      <c r="N4037" s="1" t="n">
        <v>12.62</v>
      </c>
      <c r="O4037" s="1" t="n">
        <v>264.72</v>
      </c>
      <c r="P4037" s="0" t="s">
        <v>3222</v>
      </c>
    </row>
    <row r="4038" customFormat="false" ht="15" hidden="false" customHeight="true" outlineLevel="0" collapsed="false">
      <c r="A4038" s="1" t="n">
        <v>3</v>
      </c>
      <c r="B4038" s="18" t="n">
        <v>46209</v>
      </c>
      <c r="C4038" s="1" t="n">
        <v>22</v>
      </c>
      <c r="D4038" s="1" t="s">
        <v>3374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3391</v>
      </c>
      <c r="N4038" s="1" t="n">
        <v>15.735</v>
      </c>
      <c r="O4038" s="1" t="n">
        <v>340.71</v>
      </c>
      <c r="P4038" s="0" t="s">
        <v>3222</v>
      </c>
    </row>
    <row r="4039" customFormat="false" ht="15" hidden="false" customHeight="true" outlineLevel="0" collapsed="false">
      <c r="A4039" s="1" t="n">
        <v>3</v>
      </c>
      <c r="B4039" s="18" t="n">
        <v>46209</v>
      </c>
      <c r="C4039" s="1" t="n">
        <v>22</v>
      </c>
      <c r="D4039" s="1" t="s">
        <v>3374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3392</v>
      </c>
      <c r="N4039" s="1" t="n">
        <v>20.017</v>
      </c>
      <c r="O4039" s="1" t="n">
        <v>474.07</v>
      </c>
      <c r="P4039" s="0" t="s">
        <v>3222</v>
      </c>
    </row>
    <row r="4040" customFormat="false" ht="15" hidden="false" customHeight="true" outlineLevel="0" collapsed="false">
      <c r="A4040" s="1" t="n">
        <v>3</v>
      </c>
      <c r="B4040" s="18" t="n">
        <v>46209</v>
      </c>
      <c r="C4040" s="1" t="n">
        <v>22</v>
      </c>
      <c r="D4040" s="1" t="s">
        <v>3374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3388</v>
      </c>
      <c r="N4040" s="1" t="n">
        <v>0.298</v>
      </c>
      <c r="O4040" s="1" t="n">
        <v>0</v>
      </c>
      <c r="P4040" s="0" t="s">
        <v>3222</v>
      </c>
    </row>
    <row r="4041" customFormat="false" ht="15" hidden="false" customHeight="true" outlineLevel="0" collapsed="false">
      <c r="A4041" s="1" t="n">
        <v>3</v>
      </c>
      <c r="B4041" s="18" t="n">
        <v>46209</v>
      </c>
      <c r="C4041" s="1" t="n">
        <v>100</v>
      </c>
      <c r="D4041" s="1" t="s">
        <v>3395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3606</v>
      </c>
      <c r="N4041" s="1" t="n">
        <v>26.946</v>
      </c>
      <c r="O4041" s="1" t="n">
        <v>442.49</v>
      </c>
      <c r="P4041" s="0" t="s">
        <v>3222</v>
      </c>
    </row>
    <row r="4042" customFormat="false" ht="15" hidden="false" customHeight="true" outlineLevel="0" collapsed="false">
      <c r="A4042" s="1" t="n">
        <v>3</v>
      </c>
      <c r="B4042" s="18" t="n">
        <v>46209</v>
      </c>
      <c r="C4042" s="1" t="n">
        <v>100</v>
      </c>
      <c r="D4042" s="1" t="s">
        <v>3395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3394</v>
      </c>
      <c r="N4042" s="1" t="n">
        <v>6.886</v>
      </c>
      <c r="O4042" s="1" t="n">
        <v>201.61</v>
      </c>
      <c r="P4042" s="0" t="s">
        <v>3222</v>
      </c>
    </row>
    <row r="4043" customFormat="false" ht="15" hidden="false" customHeight="true" outlineLevel="0" collapsed="false">
      <c r="A4043" s="1" t="n">
        <v>3</v>
      </c>
      <c r="B4043" s="18" t="n">
        <v>46209</v>
      </c>
      <c r="C4043" s="1" t="n">
        <v>100</v>
      </c>
      <c r="D4043" s="1" t="s">
        <v>3395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3388</v>
      </c>
      <c r="N4043" s="1" t="n">
        <v>0.068</v>
      </c>
      <c r="O4043" s="1" t="n">
        <v>0</v>
      </c>
      <c r="P4043" s="0" t="s">
        <v>3222</v>
      </c>
    </row>
    <row r="4044" customFormat="false" ht="15" hidden="false" customHeight="true" outlineLevel="0" collapsed="false">
      <c r="A4044" s="1" t="n">
        <v>3</v>
      </c>
      <c r="B4044" s="18" t="n">
        <v>46209</v>
      </c>
      <c r="C4044" s="1" t="n">
        <v>100</v>
      </c>
      <c r="D4044" s="1" t="s">
        <v>3395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3389</v>
      </c>
      <c r="N4044" s="1" t="n">
        <v>6.041</v>
      </c>
      <c r="O4044" s="1" t="n">
        <v>148.45</v>
      </c>
      <c r="P4044" s="0" t="s">
        <v>3222</v>
      </c>
    </row>
    <row r="4045" customFormat="false" ht="15" hidden="false" customHeight="true" outlineLevel="0" collapsed="false">
      <c r="A4045" s="1" t="n">
        <v>3</v>
      </c>
      <c r="B4045" s="18" t="n">
        <v>46209</v>
      </c>
      <c r="C4045" s="1" t="n">
        <v>100</v>
      </c>
      <c r="D4045" s="1" t="s">
        <v>3395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3375</v>
      </c>
      <c r="N4045" s="1" t="n">
        <v>9.988</v>
      </c>
      <c r="O4045" s="1" t="n">
        <v>338.57</v>
      </c>
      <c r="P4045" s="0" t="s">
        <v>3222</v>
      </c>
    </row>
    <row r="4046" customFormat="false" ht="15" hidden="false" customHeight="true" outlineLevel="0" collapsed="false">
      <c r="A4046" s="1" t="n">
        <v>3</v>
      </c>
      <c r="B4046" s="18" t="n">
        <v>46209</v>
      </c>
      <c r="C4046" s="1" t="n">
        <v>100</v>
      </c>
      <c r="D4046" s="1" t="s">
        <v>3395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3376</v>
      </c>
      <c r="N4046" s="1" t="n">
        <v>26.515</v>
      </c>
      <c r="O4046" s="1" t="n">
        <v>921.27</v>
      </c>
      <c r="P4046" s="0" t="s">
        <v>3222</v>
      </c>
    </row>
    <row r="4047" customFormat="false" ht="15" hidden="false" customHeight="true" outlineLevel="0" collapsed="false">
      <c r="A4047" s="1" t="n">
        <v>3</v>
      </c>
      <c r="B4047" s="18" t="n">
        <v>46209</v>
      </c>
      <c r="C4047" s="1" t="n">
        <v>100</v>
      </c>
      <c r="D4047" s="1" t="s">
        <v>3395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3377</v>
      </c>
      <c r="N4047" s="1" t="n">
        <v>5.812</v>
      </c>
      <c r="O4047" s="1" t="n">
        <v>231.5</v>
      </c>
      <c r="P4047" s="0" t="s">
        <v>3222</v>
      </c>
    </row>
    <row r="4048" customFormat="false" ht="15" hidden="false" customHeight="true" outlineLevel="0" collapsed="false">
      <c r="A4048" s="1" t="n">
        <v>3</v>
      </c>
      <c r="B4048" s="18" t="n">
        <v>46209</v>
      </c>
      <c r="C4048" s="1" t="n">
        <v>100</v>
      </c>
      <c r="D4048" s="1" t="s">
        <v>3395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3378</v>
      </c>
      <c r="N4048" s="1" t="n">
        <v>12.48</v>
      </c>
      <c r="O4048" s="1" t="n">
        <v>497.09</v>
      </c>
      <c r="P4048" s="0" t="s">
        <v>3222</v>
      </c>
    </row>
    <row r="4049" customFormat="false" ht="15" hidden="false" customHeight="true" outlineLevel="0" collapsed="false">
      <c r="A4049" s="1" t="n">
        <v>3</v>
      </c>
      <c r="B4049" s="18" t="n">
        <v>46209</v>
      </c>
      <c r="C4049" s="1" t="n">
        <v>100</v>
      </c>
      <c r="D4049" s="1" t="s">
        <v>3395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3379</v>
      </c>
      <c r="N4049" s="1" t="n">
        <v>10.953</v>
      </c>
      <c r="O4049" s="1" t="n">
        <v>473.41</v>
      </c>
      <c r="P4049" s="0" t="s">
        <v>3222</v>
      </c>
    </row>
    <row r="4050" customFormat="false" ht="15" hidden="false" customHeight="true" outlineLevel="0" collapsed="false">
      <c r="A4050" s="1" t="n">
        <v>3</v>
      </c>
      <c r="B4050" s="18" t="n">
        <v>46209</v>
      </c>
      <c r="C4050" s="1" t="n">
        <v>100</v>
      </c>
      <c r="D4050" s="1" t="s">
        <v>3395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3380</v>
      </c>
      <c r="N4050" s="1" t="n">
        <v>19.435</v>
      </c>
      <c r="O4050" s="1" t="n">
        <v>905.91</v>
      </c>
      <c r="P4050" s="0" t="s">
        <v>3222</v>
      </c>
    </row>
    <row r="4051" customFormat="false" ht="15" hidden="false" customHeight="true" outlineLevel="0" collapsed="false">
      <c r="A4051" s="1" t="n">
        <v>3</v>
      </c>
      <c r="B4051" s="18" t="n">
        <v>46209</v>
      </c>
      <c r="C4051" s="1" t="n">
        <v>100</v>
      </c>
      <c r="D4051" s="1" t="s">
        <v>3395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3381</v>
      </c>
      <c r="N4051" s="1" t="n">
        <v>8.291</v>
      </c>
      <c r="O4051" s="1" t="n">
        <v>393.49</v>
      </c>
      <c r="P4051" s="0" t="s">
        <v>3222</v>
      </c>
    </row>
    <row r="4052" customFormat="false" ht="15" hidden="false" customHeight="true" outlineLevel="0" collapsed="false">
      <c r="A4052" s="1" t="n">
        <v>3</v>
      </c>
      <c r="B4052" s="18" t="n">
        <v>46209</v>
      </c>
      <c r="C4052" s="1" t="n">
        <v>100</v>
      </c>
      <c r="D4052" s="1" t="s">
        <v>3395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3382</v>
      </c>
      <c r="N4052" s="1" t="n">
        <v>3.019</v>
      </c>
      <c r="O4052" s="1" t="n">
        <v>130.49</v>
      </c>
      <c r="P4052" s="0" t="s">
        <v>3222</v>
      </c>
    </row>
    <row r="4053" customFormat="false" ht="15" hidden="false" customHeight="true" outlineLevel="0" collapsed="false">
      <c r="A4053" s="1" t="n">
        <v>3</v>
      </c>
      <c r="B4053" s="18" t="n">
        <v>46209</v>
      </c>
      <c r="C4053" s="1" t="n">
        <v>100</v>
      </c>
      <c r="D4053" s="1" t="s">
        <v>3395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3383</v>
      </c>
      <c r="N4053" s="1" t="n">
        <v>3.978</v>
      </c>
      <c r="O4053" s="1" t="n">
        <v>185.42</v>
      </c>
      <c r="P4053" s="0" t="s">
        <v>3222</v>
      </c>
    </row>
    <row r="4054" customFormat="false" ht="15" hidden="false" customHeight="true" outlineLevel="0" collapsed="false">
      <c r="A4054" s="1" t="n">
        <v>3</v>
      </c>
      <c r="B4054" s="18" t="n">
        <v>46209</v>
      </c>
      <c r="C4054" s="1" t="n">
        <v>100</v>
      </c>
      <c r="D4054" s="1" t="s">
        <v>3395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3384</v>
      </c>
      <c r="N4054" s="1" t="n">
        <v>3.376</v>
      </c>
      <c r="O4054" s="1" t="n">
        <v>185.98</v>
      </c>
      <c r="P4054" s="0" t="s">
        <v>3222</v>
      </c>
    </row>
    <row r="4055" customFormat="false" ht="15" hidden="false" customHeight="true" outlineLevel="0" collapsed="false">
      <c r="A4055" s="1" t="n">
        <v>3</v>
      </c>
      <c r="B4055" s="18" t="n">
        <v>46209</v>
      </c>
      <c r="C4055" s="1" t="n">
        <v>100</v>
      </c>
      <c r="D4055" s="1" t="s">
        <v>3395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3385</v>
      </c>
      <c r="N4055" s="1" t="n">
        <v>2.821</v>
      </c>
      <c r="O4055" s="1" t="n">
        <v>107.58</v>
      </c>
      <c r="P4055" s="0" t="s">
        <v>3222</v>
      </c>
    </row>
    <row r="4056" customFormat="false" ht="15" hidden="false" customHeight="true" outlineLevel="0" collapsed="false">
      <c r="A4056" s="1" t="n">
        <v>3</v>
      </c>
      <c r="B4056" s="18" t="n">
        <v>46209</v>
      </c>
      <c r="C4056" s="1" t="n">
        <v>100</v>
      </c>
      <c r="D4056" s="1" t="s">
        <v>3395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3386</v>
      </c>
      <c r="N4056" s="1" t="n">
        <v>5.661</v>
      </c>
      <c r="O4056" s="1" t="n">
        <v>9.55</v>
      </c>
      <c r="P4056" s="0" t="s">
        <v>3222</v>
      </c>
    </row>
    <row r="4057" customFormat="false" ht="15" hidden="false" customHeight="true" outlineLevel="0" collapsed="false">
      <c r="A4057" s="1" t="n">
        <v>3</v>
      </c>
      <c r="B4057" s="18" t="n">
        <v>46209</v>
      </c>
      <c r="C4057" s="1" t="n">
        <v>100</v>
      </c>
      <c r="D4057" s="1" t="s">
        <v>3395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3387</v>
      </c>
      <c r="N4057" s="1" t="n">
        <v>23.715</v>
      </c>
      <c r="O4057" s="1" t="n">
        <v>60.1</v>
      </c>
      <c r="P4057" s="0" t="s">
        <v>3222</v>
      </c>
    </row>
    <row r="4058" customFormat="false" ht="15" hidden="false" customHeight="true" outlineLevel="0" collapsed="false">
      <c r="A4058" s="1" t="n">
        <v>3</v>
      </c>
      <c r="B4058" s="18" t="n">
        <v>46209</v>
      </c>
      <c r="C4058" s="1" t="n">
        <v>100</v>
      </c>
      <c r="D4058" s="1" t="s">
        <v>3395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3388</v>
      </c>
      <c r="N4058" s="1" t="n">
        <v>1.315</v>
      </c>
      <c r="O4058" s="1" t="n">
        <v>0</v>
      </c>
      <c r="P4058" s="0" t="s">
        <v>3222</v>
      </c>
    </row>
    <row r="4059" customFormat="false" ht="15" hidden="false" customHeight="true" outlineLevel="0" collapsed="false">
      <c r="A4059" s="1" t="n">
        <v>3</v>
      </c>
      <c r="B4059" s="18" t="n">
        <v>46209</v>
      </c>
      <c r="C4059" s="1" t="n">
        <v>100</v>
      </c>
      <c r="D4059" s="1" t="s">
        <v>3395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3389</v>
      </c>
      <c r="N4059" s="1" t="n">
        <v>3.68</v>
      </c>
      <c r="O4059" s="1" t="n">
        <v>72.21</v>
      </c>
      <c r="P4059" s="0" t="s">
        <v>3222</v>
      </c>
    </row>
    <row r="4060" customFormat="false" ht="15" hidden="false" customHeight="true" outlineLevel="0" collapsed="false">
      <c r="A4060" s="1" t="n">
        <v>3</v>
      </c>
      <c r="B4060" s="18" t="n">
        <v>46209</v>
      </c>
      <c r="C4060" s="1" t="n">
        <v>100</v>
      </c>
      <c r="D4060" s="1" t="s">
        <v>3395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3390</v>
      </c>
      <c r="N4060" s="1" t="n">
        <v>12.62</v>
      </c>
      <c r="O4060" s="1" t="n">
        <v>264.72</v>
      </c>
      <c r="P4060" s="0" t="s">
        <v>3222</v>
      </c>
    </row>
    <row r="4061" customFormat="false" ht="15" hidden="false" customHeight="true" outlineLevel="0" collapsed="false">
      <c r="A4061" s="1" t="n">
        <v>3</v>
      </c>
      <c r="B4061" s="18" t="n">
        <v>46209</v>
      </c>
      <c r="C4061" s="1" t="n">
        <v>100</v>
      </c>
      <c r="D4061" s="1" t="s">
        <v>3395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3391</v>
      </c>
      <c r="N4061" s="1" t="n">
        <v>15.735</v>
      </c>
      <c r="O4061" s="1" t="n">
        <v>340.71</v>
      </c>
      <c r="P4061" s="0" t="s">
        <v>3222</v>
      </c>
    </row>
    <row r="4062" customFormat="false" ht="15" hidden="false" customHeight="true" outlineLevel="0" collapsed="false">
      <c r="A4062" s="1" t="n">
        <v>3</v>
      </c>
      <c r="B4062" s="18" t="n">
        <v>46209</v>
      </c>
      <c r="C4062" s="1" t="n">
        <v>100</v>
      </c>
      <c r="D4062" s="1" t="s">
        <v>3395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3392</v>
      </c>
      <c r="N4062" s="1" t="n">
        <v>20.017</v>
      </c>
      <c r="O4062" s="1" t="n">
        <v>474.07</v>
      </c>
      <c r="P4062" s="0" t="s">
        <v>3222</v>
      </c>
    </row>
    <row r="4063" customFormat="false" ht="15" hidden="false" customHeight="true" outlineLevel="0" collapsed="false">
      <c r="A4063" s="1" t="n">
        <v>3</v>
      </c>
      <c r="B4063" s="18" t="n">
        <v>46209</v>
      </c>
      <c r="C4063" s="1" t="n">
        <v>100</v>
      </c>
      <c r="D4063" s="1" t="s">
        <v>3395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3388</v>
      </c>
      <c r="N4063" s="1" t="n">
        <v>0.298</v>
      </c>
      <c r="O4063" s="1" t="n">
        <v>0</v>
      </c>
      <c r="P4063" s="0" t="s">
        <v>3222</v>
      </c>
    </row>
    <row r="4064" customFormat="false" ht="15" hidden="false" customHeight="true" outlineLevel="0" collapsed="false">
      <c r="A4064" s="1" t="n">
        <v>3</v>
      </c>
      <c r="B4064" s="18" t="n">
        <v>46209</v>
      </c>
      <c r="C4064" s="1" t="n">
        <v>171</v>
      </c>
      <c r="D4064" s="1" t="s">
        <v>3455</v>
      </c>
      <c r="E4064" s="1" t="n">
        <v>1955</v>
      </c>
      <c r="F4064" s="1" t="s">
        <v>3094</v>
      </c>
      <c r="I4064" s="1" t="n">
        <v>47191</v>
      </c>
      <c r="J4064" s="1" t="n">
        <v>45153</v>
      </c>
      <c r="K4064" s="1" t="n">
        <v>7899403713715</v>
      </c>
      <c r="L4064" s="1" t="s">
        <v>4443</v>
      </c>
      <c r="N4064" s="1" t="n">
        <v>50</v>
      </c>
      <c r="O4064" s="1" t="n">
        <v>49.25</v>
      </c>
      <c r="P4064" s="0" t="s">
        <v>3457</v>
      </c>
    </row>
    <row r="4065" customFormat="false" ht="15" hidden="false" customHeight="true" outlineLevel="0" collapsed="false">
      <c r="A4065" s="1" t="n">
        <v>3</v>
      </c>
      <c r="B4065" s="18" t="n">
        <v>46209</v>
      </c>
      <c r="C4065" s="1" t="n">
        <v>171</v>
      </c>
      <c r="D4065" s="1" t="s">
        <v>3455</v>
      </c>
      <c r="E4065" s="1" t="n">
        <v>1955</v>
      </c>
      <c r="F4065" s="1" t="s">
        <v>3094</v>
      </c>
      <c r="I4065" s="1" t="n">
        <v>47191</v>
      </c>
      <c r="J4065" s="1" t="n">
        <v>45154</v>
      </c>
      <c r="K4065" s="1" t="n">
        <v>2246390</v>
      </c>
      <c r="L4065" s="1" t="s">
        <v>4444</v>
      </c>
      <c r="N4065" s="1" t="n">
        <v>112</v>
      </c>
      <c r="O4065" s="1" t="n">
        <v>109.93</v>
      </c>
      <c r="P4065" s="0" t="s">
        <v>3457</v>
      </c>
    </row>
    <row r="4066" customFormat="false" ht="15" hidden="false" customHeight="true" outlineLevel="0" collapsed="false">
      <c r="A4066" s="1" t="n">
        <v>3</v>
      </c>
      <c r="B4066" s="18" t="n">
        <v>46209</v>
      </c>
      <c r="C4066" s="1" t="n">
        <v>171</v>
      </c>
      <c r="D4066" s="1" t="s">
        <v>3455</v>
      </c>
      <c r="E4066" s="1" t="n">
        <v>1955</v>
      </c>
      <c r="F4066" s="1" t="s">
        <v>3094</v>
      </c>
      <c r="I4066" s="1" t="n">
        <v>47191</v>
      </c>
      <c r="J4066" s="1" t="n">
        <v>45155</v>
      </c>
      <c r="K4066" s="1" t="n">
        <v>2246406</v>
      </c>
      <c r="L4066" s="1" t="s">
        <v>4445</v>
      </c>
      <c r="N4066" s="1" t="n">
        <v>190</v>
      </c>
      <c r="O4066" s="1" t="n">
        <v>187.14</v>
      </c>
      <c r="P4066" s="0" t="s">
        <v>3457</v>
      </c>
    </row>
    <row r="4067" customFormat="false" ht="15" hidden="false" customHeight="true" outlineLevel="0" collapsed="false">
      <c r="A4067" s="1" t="n">
        <v>3</v>
      </c>
      <c r="B4067" s="18" t="n">
        <v>46210</v>
      </c>
      <c r="C4067" s="1" t="n">
        <v>1</v>
      </c>
      <c r="D4067" s="1" t="s">
        <v>3255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3256</v>
      </c>
      <c r="N4067" s="1" t="n">
        <v>180</v>
      </c>
      <c r="O4067" s="1" t="n">
        <v>270</v>
      </c>
      <c r="P4067" s="0" t="s">
        <v>3222</v>
      </c>
    </row>
    <row r="4068" customFormat="false" ht="15" hidden="false" customHeight="true" outlineLevel="0" collapsed="false">
      <c r="A4068" s="1" t="n">
        <v>3</v>
      </c>
      <c r="B4068" s="18" t="n">
        <v>46210</v>
      </c>
      <c r="C4068" s="1" t="n">
        <v>1</v>
      </c>
      <c r="D4068" s="1" t="s">
        <v>3255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3507</v>
      </c>
      <c r="N4068" s="1" t="n">
        <v>18</v>
      </c>
      <c r="O4068" s="1" t="n">
        <v>170</v>
      </c>
      <c r="P4068" s="0" t="s">
        <v>3222</v>
      </c>
    </row>
    <row r="4069" customFormat="false" ht="15" hidden="false" customHeight="true" outlineLevel="0" collapsed="false">
      <c r="A4069" s="1" t="n">
        <v>3</v>
      </c>
      <c r="B4069" s="18" t="n">
        <v>46210</v>
      </c>
      <c r="C4069" s="1" t="n">
        <v>1</v>
      </c>
      <c r="D4069" s="1" t="s">
        <v>3255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3508</v>
      </c>
      <c r="N4069" s="1" t="n">
        <v>20</v>
      </c>
      <c r="O4069" s="1" t="n">
        <v>140</v>
      </c>
      <c r="P4069" s="0" t="s">
        <v>3222</v>
      </c>
    </row>
    <row r="4070" customFormat="false" ht="15" hidden="false" customHeight="true" outlineLevel="0" collapsed="false">
      <c r="A4070" s="1" t="n">
        <v>3</v>
      </c>
      <c r="B4070" s="18" t="n">
        <v>46210</v>
      </c>
      <c r="C4070" s="1" t="n">
        <v>1</v>
      </c>
      <c r="D4070" s="1" t="s">
        <v>3255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3257</v>
      </c>
      <c r="N4070" s="1" t="n">
        <v>20</v>
      </c>
      <c r="O4070" s="1" t="n">
        <v>140</v>
      </c>
      <c r="P4070" s="0" t="s">
        <v>3222</v>
      </c>
    </row>
    <row r="4071" customFormat="false" ht="15" hidden="false" customHeight="true" outlineLevel="0" collapsed="false">
      <c r="A4071" s="1" t="n">
        <v>3</v>
      </c>
      <c r="B4071" s="18" t="n">
        <v>46210</v>
      </c>
      <c r="C4071" s="1" t="n">
        <v>1</v>
      </c>
      <c r="D4071" s="1" t="s">
        <v>3255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4084</v>
      </c>
      <c r="N4071" s="1" t="n">
        <v>36</v>
      </c>
      <c r="O4071" s="1" t="n">
        <v>136</v>
      </c>
      <c r="P4071" s="0" t="s">
        <v>3222</v>
      </c>
    </row>
    <row r="4072" customFormat="false" ht="15" hidden="false" customHeight="true" outlineLevel="0" collapsed="false">
      <c r="A4072" s="1" t="n">
        <v>3</v>
      </c>
      <c r="B4072" s="18" t="n">
        <v>46210</v>
      </c>
      <c r="C4072" s="1" t="n">
        <v>1</v>
      </c>
      <c r="D4072" s="1" t="s">
        <v>3255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4085</v>
      </c>
      <c r="N4072" s="1" t="n">
        <v>54</v>
      </c>
      <c r="O4072" s="1" t="n">
        <v>204</v>
      </c>
      <c r="P4072" s="0" t="s">
        <v>3222</v>
      </c>
    </row>
    <row r="4073" customFormat="false" ht="15" hidden="false" customHeight="true" outlineLevel="0" collapsed="false">
      <c r="A4073" s="1" t="n">
        <v>3</v>
      </c>
      <c r="B4073" s="18" t="n">
        <v>46210</v>
      </c>
      <c r="C4073" s="1" t="n">
        <v>1</v>
      </c>
      <c r="D4073" s="1" t="s">
        <v>3255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4874</v>
      </c>
      <c r="N4073" s="1" t="n">
        <v>45</v>
      </c>
      <c r="O4073" s="1" t="n">
        <v>170</v>
      </c>
      <c r="P4073" s="0" t="s">
        <v>3222</v>
      </c>
    </row>
    <row r="4074" customFormat="false" ht="15" hidden="false" customHeight="true" outlineLevel="0" collapsed="false">
      <c r="A4074" s="1" t="n">
        <v>3</v>
      </c>
      <c r="B4074" s="18" t="n">
        <v>46210</v>
      </c>
      <c r="C4074" s="1" t="n">
        <v>1</v>
      </c>
      <c r="D4074" s="1" t="s">
        <v>3255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4088</v>
      </c>
      <c r="N4074" s="1" t="n">
        <v>27</v>
      </c>
      <c r="O4074" s="1" t="n">
        <v>102</v>
      </c>
      <c r="P4074" s="0" t="s">
        <v>3222</v>
      </c>
    </row>
    <row r="4075" customFormat="false" ht="15" hidden="false" customHeight="true" outlineLevel="0" collapsed="false">
      <c r="A4075" s="1" t="n">
        <v>3</v>
      </c>
      <c r="B4075" s="18" t="n">
        <v>46210</v>
      </c>
      <c r="C4075" s="1" t="n">
        <v>1</v>
      </c>
      <c r="D4075" s="1" t="s">
        <v>3255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4875</v>
      </c>
      <c r="N4075" s="1" t="n">
        <v>1</v>
      </c>
      <c r="O4075" s="1" t="n">
        <v>6.5</v>
      </c>
      <c r="P4075" s="0" t="s">
        <v>3222</v>
      </c>
    </row>
    <row r="4076" customFormat="false" ht="15" hidden="false" customHeight="true" outlineLevel="0" collapsed="false">
      <c r="A4076" s="1" t="n">
        <v>3</v>
      </c>
      <c r="B4076" s="18" t="n">
        <v>46210</v>
      </c>
      <c r="C4076" s="1" t="n">
        <v>2</v>
      </c>
      <c r="D4076" s="1" t="s">
        <v>3220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3221</v>
      </c>
      <c r="N4076" s="1" t="n">
        <v>10</v>
      </c>
      <c r="O4076" s="1" t="n">
        <v>25</v>
      </c>
      <c r="P4076" s="0" t="s">
        <v>3222</v>
      </c>
    </row>
    <row r="4077" customFormat="false" ht="15" hidden="false" customHeight="true" outlineLevel="0" collapsed="false">
      <c r="A4077" s="1" t="n">
        <v>3</v>
      </c>
      <c r="B4077" s="18" t="n">
        <v>46210</v>
      </c>
      <c r="C4077" s="1" t="n">
        <v>2</v>
      </c>
      <c r="D4077" s="1" t="s">
        <v>3220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3224</v>
      </c>
      <c r="N4077" s="1" t="n">
        <v>40</v>
      </c>
      <c r="O4077" s="1" t="n">
        <v>80</v>
      </c>
      <c r="P4077" s="0" t="s">
        <v>3222</v>
      </c>
    </row>
    <row r="4078" customFormat="false" ht="15" hidden="false" customHeight="true" outlineLevel="0" collapsed="false">
      <c r="A4078" s="1" t="n">
        <v>3</v>
      </c>
      <c r="B4078" s="18" t="n">
        <v>46210</v>
      </c>
      <c r="C4078" s="1" t="n">
        <v>2</v>
      </c>
      <c r="D4078" s="1" t="s">
        <v>3220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3226</v>
      </c>
      <c r="N4078" s="1" t="n">
        <v>20</v>
      </c>
      <c r="O4078" s="1" t="n">
        <v>280</v>
      </c>
      <c r="P4078" s="0" t="s">
        <v>3222</v>
      </c>
    </row>
    <row r="4079" customFormat="false" ht="15" hidden="false" customHeight="true" outlineLevel="0" collapsed="false">
      <c r="A4079" s="1" t="n">
        <v>3</v>
      </c>
      <c r="B4079" s="18" t="n">
        <v>46210</v>
      </c>
      <c r="C4079" s="1" t="n">
        <v>2</v>
      </c>
      <c r="D4079" s="1" t="s">
        <v>3220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3258</v>
      </c>
      <c r="N4079" s="1" t="n">
        <v>8.8</v>
      </c>
      <c r="O4079" s="1" t="n">
        <v>105</v>
      </c>
      <c r="P4079" s="0" t="s">
        <v>3222</v>
      </c>
    </row>
    <row r="4080" customFormat="false" ht="15" hidden="false" customHeight="true" outlineLevel="0" collapsed="false">
      <c r="A4080" s="1" t="n">
        <v>3</v>
      </c>
      <c r="B4080" s="18" t="n">
        <v>46210</v>
      </c>
      <c r="C4080" s="1" t="n">
        <v>2</v>
      </c>
      <c r="D4080" s="1" t="s">
        <v>3220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3259</v>
      </c>
      <c r="N4080" s="1" t="n">
        <v>5</v>
      </c>
      <c r="O4080" s="1" t="n">
        <v>35</v>
      </c>
      <c r="P4080" s="0" t="s">
        <v>3222</v>
      </c>
    </row>
    <row r="4081" customFormat="false" ht="15" hidden="false" customHeight="true" outlineLevel="0" collapsed="false">
      <c r="A4081" s="1" t="n">
        <v>3</v>
      </c>
      <c r="B4081" s="18" t="n">
        <v>46210</v>
      </c>
      <c r="C4081" s="1" t="n">
        <v>2</v>
      </c>
      <c r="D4081" s="1" t="s">
        <v>3220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3411</v>
      </c>
      <c r="N4081" s="1" t="n">
        <v>10</v>
      </c>
      <c r="O4081" s="1" t="n">
        <v>100</v>
      </c>
      <c r="P4081" s="0" t="s">
        <v>3222</v>
      </c>
    </row>
    <row r="4082" customFormat="false" ht="15" hidden="false" customHeight="true" outlineLevel="0" collapsed="false">
      <c r="A4082" s="1" t="n">
        <v>3</v>
      </c>
      <c r="B4082" s="18" t="n">
        <v>46210</v>
      </c>
      <c r="C4082" s="1" t="n">
        <v>2</v>
      </c>
      <c r="D4082" s="1" t="s">
        <v>3220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3263</v>
      </c>
      <c r="N4082" s="1" t="n">
        <v>22.2</v>
      </c>
      <c r="O4082" s="1" t="n">
        <v>88</v>
      </c>
      <c r="P4082" s="0" t="s">
        <v>3222</v>
      </c>
    </row>
    <row r="4083" customFormat="false" ht="15" hidden="false" customHeight="true" outlineLevel="0" collapsed="false">
      <c r="A4083" s="1" t="n">
        <v>3</v>
      </c>
      <c r="B4083" s="18" t="n">
        <v>46210</v>
      </c>
      <c r="C4083" s="1" t="n">
        <v>2</v>
      </c>
      <c r="D4083" s="1" t="s">
        <v>3220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3264</v>
      </c>
      <c r="N4083" s="1" t="n">
        <v>40</v>
      </c>
      <c r="O4083" s="1" t="n">
        <v>160</v>
      </c>
      <c r="P4083" s="0" t="s">
        <v>3222</v>
      </c>
    </row>
    <row r="4084" customFormat="false" ht="15" hidden="false" customHeight="true" outlineLevel="0" collapsed="false">
      <c r="A4084" s="1" t="n">
        <v>3</v>
      </c>
      <c r="B4084" s="18" t="n">
        <v>46210</v>
      </c>
      <c r="C4084" s="1" t="n">
        <v>2</v>
      </c>
      <c r="D4084" s="1" t="s">
        <v>3220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3412</v>
      </c>
      <c r="N4084" s="1" t="n">
        <v>15</v>
      </c>
      <c r="O4084" s="1" t="n">
        <v>150</v>
      </c>
      <c r="P4084" s="0" t="s">
        <v>3222</v>
      </c>
    </row>
    <row r="4085" customFormat="false" ht="15" hidden="false" customHeight="true" outlineLevel="0" collapsed="false">
      <c r="A4085" s="1" t="n">
        <v>3</v>
      </c>
      <c r="B4085" s="18" t="n">
        <v>46210</v>
      </c>
      <c r="C4085" s="1" t="n">
        <v>2</v>
      </c>
      <c r="D4085" s="1" t="s">
        <v>3220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3265</v>
      </c>
      <c r="N4085" s="1" t="n">
        <v>4</v>
      </c>
      <c r="O4085" s="1" t="n">
        <v>44</v>
      </c>
      <c r="P4085" s="0" t="s">
        <v>3222</v>
      </c>
    </row>
    <row r="4086" customFormat="false" ht="15" hidden="false" customHeight="true" outlineLevel="0" collapsed="false">
      <c r="A4086" s="1" t="n">
        <v>3</v>
      </c>
      <c r="B4086" s="18" t="n">
        <v>46210</v>
      </c>
      <c r="C4086" s="1" t="n">
        <v>2</v>
      </c>
      <c r="D4086" s="1" t="s">
        <v>3220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3266</v>
      </c>
      <c r="N4086" s="1" t="n">
        <v>10</v>
      </c>
      <c r="O4086" s="1" t="n">
        <v>40</v>
      </c>
      <c r="P4086" s="0" t="s">
        <v>3222</v>
      </c>
    </row>
    <row r="4087" customFormat="false" ht="15" hidden="false" customHeight="true" outlineLevel="0" collapsed="false">
      <c r="A4087" s="1" t="n">
        <v>3</v>
      </c>
      <c r="B4087" s="18" t="n">
        <v>46210</v>
      </c>
      <c r="C4087" s="1" t="n">
        <v>2</v>
      </c>
      <c r="D4087" s="1" t="s">
        <v>3220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3267</v>
      </c>
      <c r="N4087" s="1" t="n">
        <v>15</v>
      </c>
      <c r="O4087" s="1" t="n">
        <v>270</v>
      </c>
      <c r="P4087" s="0" t="s">
        <v>3222</v>
      </c>
    </row>
    <row r="4088" customFormat="false" ht="15" hidden="false" customHeight="true" outlineLevel="0" collapsed="false">
      <c r="A4088" s="1" t="n">
        <v>3</v>
      </c>
      <c r="B4088" s="18" t="n">
        <v>46210</v>
      </c>
      <c r="C4088" s="1" t="n">
        <v>2</v>
      </c>
      <c r="D4088" s="1" t="s">
        <v>3220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3268</v>
      </c>
      <c r="N4088" s="1" t="n">
        <v>10</v>
      </c>
      <c r="O4088" s="1" t="n">
        <v>130</v>
      </c>
      <c r="P4088" s="0" t="s">
        <v>3222</v>
      </c>
    </row>
    <row r="4089" customFormat="false" ht="15" hidden="false" customHeight="true" outlineLevel="0" collapsed="false">
      <c r="A4089" s="1" t="n">
        <v>3</v>
      </c>
      <c r="B4089" s="18" t="n">
        <v>46210</v>
      </c>
      <c r="C4089" s="1" t="n">
        <v>2</v>
      </c>
      <c r="D4089" s="1" t="s">
        <v>3220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3413</v>
      </c>
      <c r="N4089" s="1" t="n">
        <v>2</v>
      </c>
      <c r="O4089" s="1" t="n">
        <v>22</v>
      </c>
      <c r="P4089" s="0" t="s">
        <v>3222</v>
      </c>
    </row>
    <row r="4090" customFormat="false" ht="15" hidden="false" customHeight="true" outlineLevel="0" collapsed="false">
      <c r="A4090" s="1" t="n">
        <v>3</v>
      </c>
      <c r="B4090" s="18" t="n">
        <v>46210</v>
      </c>
      <c r="C4090" s="1" t="n">
        <v>2</v>
      </c>
      <c r="D4090" s="1" t="s">
        <v>3220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3414</v>
      </c>
      <c r="N4090" s="1" t="n">
        <v>10.2</v>
      </c>
      <c r="O4090" s="1" t="n">
        <v>102</v>
      </c>
      <c r="P4090" s="0" t="s">
        <v>3222</v>
      </c>
    </row>
    <row r="4091" customFormat="false" ht="15" hidden="false" customHeight="true" outlineLevel="0" collapsed="false">
      <c r="A4091" s="1" t="n">
        <v>3</v>
      </c>
      <c r="B4091" s="18" t="n">
        <v>46210</v>
      </c>
      <c r="C4091" s="1" t="n">
        <v>2</v>
      </c>
      <c r="D4091" s="1" t="s">
        <v>3220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3415</v>
      </c>
      <c r="N4091" s="1" t="n">
        <v>40</v>
      </c>
      <c r="O4091" s="1" t="n">
        <v>240</v>
      </c>
      <c r="P4091" s="0" t="s">
        <v>3222</v>
      </c>
    </row>
    <row r="4092" customFormat="false" ht="15" hidden="false" customHeight="true" outlineLevel="0" collapsed="false">
      <c r="A4092" s="1" t="n">
        <v>3</v>
      </c>
      <c r="B4092" s="18" t="n">
        <v>46210</v>
      </c>
      <c r="C4092" s="1" t="n">
        <v>2</v>
      </c>
      <c r="D4092" s="1" t="s">
        <v>3220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4042</v>
      </c>
      <c r="N4092" s="1" t="n">
        <v>1</v>
      </c>
      <c r="O4092" s="1" t="n">
        <v>35</v>
      </c>
      <c r="P4092" s="0" t="s">
        <v>3222</v>
      </c>
    </row>
    <row r="4093" customFormat="false" ht="15" hidden="false" customHeight="true" outlineLevel="0" collapsed="false">
      <c r="A4093" s="1" t="n">
        <v>3</v>
      </c>
      <c r="B4093" s="18" t="n">
        <v>46210</v>
      </c>
      <c r="C4093" s="1" t="n">
        <v>2</v>
      </c>
      <c r="D4093" s="1" t="s">
        <v>3220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3270</v>
      </c>
      <c r="N4093" s="1" t="n">
        <v>10</v>
      </c>
      <c r="O4093" s="1" t="n">
        <v>60</v>
      </c>
      <c r="P4093" s="0" t="s">
        <v>3222</v>
      </c>
    </row>
    <row r="4094" customFormat="false" ht="15" hidden="false" customHeight="true" outlineLevel="0" collapsed="false">
      <c r="A4094" s="1" t="n">
        <v>3</v>
      </c>
      <c r="B4094" s="18" t="n">
        <v>46210</v>
      </c>
      <c r="C4094" s="1" t="n">
        <v>2</v>
      </c>
      <c r="D4094" s="1" t="s">
        <v>3220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3271</v>
      </c>
      <c r="N4094" s="1" t="n">
        <v>1</v>
      </c>
      <c r="O4094" s="1" t="n">
        <v>45</v>
      </c>
      <c r="P4094" s="0" t="s">
        <v>3222</v>
      </c>
    </row>
    <row r="4095" customFormat="false" ht="15" hidden="false" customHeight="true" outlineLevel="0" collapsed="false">
      <c r="A4095" s="1" t="n">
        <v>3</v>
      </c>
      <c r="B4095" s="18" t="n">
        <v>46210</v>
      </c>
      <c r="C4095" s="1" t="n">
        <v>2</v>
      </c>
      <c r="D4095" s="1" t="s">
        <v>3220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3615</v>
      </c>
      <c r="N4095" s="1" t="n">
        <v>6</v>
      </c>
      <c r="O4095" s="1" t="n">
        <v>72</v>
      </c>
      <c r="P4095" s="0" t="s">
        <v>3222</v>
      </c>
    </row>
    <row r="4096" customFormat="false" ht="15" hidden="false" customHeight="true" outlineLevel="0" collapsed="false">
      <c r="A4096" s="1" t="n">
        <v>3</v>
      </c>
      <c r="B4096" s="18" t="n">
        <v>46210</v>
      </c>
      <c r="C4096" s="1" t="n">
        <v>2</v>
      </c>
      <c r="D4096" s="1" t="s">
        <v>3220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3272</v>
      </c>
      <c r="N4096" s="1" t="n">
        <v>20</v>
      </c>
      <c r="O4096" s="1" t="n">
        <v>120</v>
      </c>
      <c r="P4096" s="0" t="s">
        <v>3222</v>
      </c>
    </row>
    <row r="4097" customFormat="false" ht="15" hidden="false" customHeight="true" outlineLevel="0" collapsed="false">
      <c r="A4097" s="1" t="n">
        <v>3</v>
      </c>
      <c r="B4097" s="18" t="n">
        <v>46210</v>
      </c>
      <c r="C4097" s="1" t="n">
        <v>6</v>
      </c>
      <c r="D4097" s="1" t="s">
        <v>3227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3221</v>
      </c>
      <c r="N4097" s="1" t="n">
        <v>10</v>
      </c>
      <c r="O4097" s="1" t="n">
        <v>25</v>
      </c>
      <c r="P4097" s="0" t="s">
        <v>3222</v>
      </c>
    </row>
    <row r="4098" customFormat="false" ht="15" hidden="false" customHeight="true" outlineLevel="0" collapsed="false">
      <c r="A4098" s="1" t="n">
        <v>3</v>
      </c>
      <c r="B4098" s="18" t="n">
        <v>46210</v>
      </c>
      <c r="C4098" s="1" t="n">
        <v>6</v>
      </c>
      <c r="D4098" s="1" t="s">
        <v>3227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3224</v>
      </c>
      <c r="N4098" s="1" t="n">
        <v>40</v>
      </c>
      <c r="O4098" s="1" t="n">
        <v>80</v>
      </c>
      <c r="P4098" s="0" t="s">
        <v>3222</v>
      </c>
    </row>
    <row r="4099" customFormat="false" ht="15" hidden="false" customHeight="true" outlineLevel="0" collapsed="false">
      <c r="A4099" s="1" t="n">
        <v>3</v>
      </c>
      <c r="B4099" s="18" t="n">
        <v>46210</v>
      </c>
      <c r="C4099" s="1" t="n">
        <v>6</v>
      </c>
      <c r="D4099" s="1" t="s">
        <v>3227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3226</v>
      </c>
      <c r="N4099" s="1" t="n">
        <v>20</v>
      </c>
      <c r="O4099" s="1" t="n">
        <v>280</v>
      </c>
      <c r="P4099" s="0" t="s">
        <v>3222</v>
      </c>
    </row>
    <row r="4100" customFormat="false" ht="15" hidden="false" customHeight="true" outlineLevel="0" collapsed="false">
      <c r="A4100" s="1" t="n">
        <v>3</v>
      </c>
      <c r="B4100" s="18" t="n">
        <v>46210</v>
      </c>
      <c r="C4100" s="1" t="n">
        <v>6</v>
      </c>
      <c r="D4100" s="1" t="s">
        <v>3227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3258</v>
      </c>
      <c r="N4100" s="1" t="n">
        <v>8.8</v>
      </c>
      <c r="O4100" s="1" t="n">
        <v>105</v>
      </c>
      <c r="P4100" s="0" t="s">
        <v>3222</v>
      </c>
    </row>
    <row r="4101" customFormat="false" ht="15" hidden="false" customHeight="true" outlineLevel="0" collapsed="false">
      <c r="A4101" s="1" t="n">
        <v>3</v>
      </c>
      <c r="B4101" s="18" t="n">
        <v>46210</v>
      </c>
      <c r="C4101" s="1" t="n">
        <v>6</v>
      </c>
      <c r="D4101" s="1" t="s">
        <v>3227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3259</v>
      </c>
      <c r="N4101" s="1" t="n">
        <v>5</v>
      </c>
      <c r="O4101" s="1" t="n">
        <v>35</v>
      </c>
      <c r="P4101" s="0" t="s">
        <v>3222</v>
      </c>
    </row>
    <row r="4102" customFormat="false" ht="15" hidden="false" customHeight="true" outlineLevel="0" collapsed="false">
      <c r="A4102" s="1" t="n">
        <v>3</v>
      </c>
      <c r="B4102" s="18" t="n">
        <v>46210</v>
      </c>
      <c r="C4102" s="1" t="n">
        <v>6</v>
      </c>
      <c r="D4102" s="1" t="s">
        <v>3227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3411</v>
      </c>
      <c r="N4102" s="1" t="n">
        <v>10</v>
      </c>
      <c r="O4102" s="1" t="n">
        <v>100</v>
      </c>
      <c r="P4102" s="0" t="s">
        <v>3222</v>
      </c>
    </row>
    <row r="4103" customFormat="false" ht="15" hidden="false" customHeight="true" outlineLevel="0" collapsed="false">
      <c r="A4103" s="1" t="n">
        <v>3</v>
      </c>
      <c r="B4103" s="18" t="n">
        <v>46210</v>
      </c>
      <c r="C4103" s="1" t="n">
        <v>6</v>
      </c>
      <c r="D4103" s="1" t="s">
        <v>3227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3263</v>
      </c>
      <c r="N4103" s="1" t="n">
        <v>22.2</v>
      </c>
      <c r="O4103" s="1" t="n">
        <v>88</v>
      </c>
      <c r="P4103" s="0" t="s">
        <v>3222</v>
      </c>
    </row>
    <row r="4104" customFormat="false" ht="15" hidden="false" customHeight="true" outlineLevel="0" collapsed="false">
      <c r="A4104" s="1" t="n">
        <v>3</v>
      </c>
      <c r="B4104" s="18" t="n">
        <v>46210</v>
      </c>
      <c r="C4104" s="1" t="n">
        <v>6</v>
      </c>
      <c r="D4104" s="1" t="s">
        <v>3227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3264</v>
      </c>
      <c r="N4104" s="1" t="n">
        <v>40</v>
      </c>
      <c r="O4104" s="1" t="n">
        <v>160</v>
      </c>
      <c r="P4104" s="0" t="s">
        <v>3222</v>
      </c>
    </row>
    <row r="4105" customFormat="false" ht="15" hidden="false" customHeight="true" outlineLevel="0" collapsed="false">
      <c r="A4105" s="1" t="n">
        <v>3</v>
      </c>
      <c r="B4105" s="18" t="n">
        <v>46210</v>
      </c>
      <c r="C4105" s="1" t="n">
        <v>6</v>
      </c>
      <c r="D4105" s="1" t="s">
        <v>3227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3412</v>
      </c>
      <c r="N4105" s="1" t="n">
        <v>15</v>
      </c>
      <c r="O4105" s="1" t="n">
        <v>150</v>
      </c>
      <c r="P4105" s="0" t="s">
        <v>3222</v>
      </c>
    </row>
    <row r="4106" customFormat="false" ht="15" hidden="false" customHeight="true" outlineLevel="0" collapsed="false">
      <c r="A4106" s="1" t="n">
        <v>3</v>
      </c>
      <c r="B4106" s="18" t="n">
        <v>46210</v>
      </c>
      <c r="C4106" s="1" t="n">
        <v>6</v>
      </c>
      <c r="D4106" s="1" t="s">
        <v>3227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3265</v>
      </c>
      <c r="N4106" s="1" t="n">
        <v>4</v>
      </c>
      <c r="O4106" s="1" t="n">
        <v>44</v>
      </c>
      <c r="P4106" s="0" t="s">
        <v>3222</v>
      </c>
    </row>
    <row r="4107" customFormat="false" ht="15" hidden="false" customHeight="true" outlineLevel="0" collapsed="false">
      <c r="A4107" s="1" t="n">
        <v>3</v>
      </c>
      <c r="B4107" s="18" t="n">
        <v>46210</v>
      </c>
      <c r="C4107" s="1" t="n">
        <v>6</v>
      </c>
      <c r="D4107" s="1" t="s">
        <v>3227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3266</v>
      </c>
      <c r="N4107" s="1" t="n">
        <v>10</v>
      </c>
      <c r="O4107" s="1" t="n">
        <v>40</v>
      </c>
      <c r="P4107" s="0" t="s">
        <v>3222</v>
      </c>
    </row>
    <row r="4108" customFormat="false" ht="15" hidden="false" customHeight="true" outlineLevel="0" collapsed="false">
      <c r="A4108" s="1" t="n">
        <v>3</v>
      </c>
      <c r="B4108" s="18" t="n">
        <v>46210</v>
      </c>
      <c r="C4108" s="1" t="n">
        <v>6</v>
      </c>
      <c r="D4108" s="1" t="s">
        <v>3227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3267</v>
      </c>
      <c r="N4108" s="1" t="n">
        <v>15</v>
      </c>
      <c r="O4108" s="1" t="n">
        <v>270</v>
      </c>
      <c r="P4108" s="0" t="s">
        <v>3222</v>
      </c>
    </row>
    <row r="4109" customFormat="false" ht="15" hidden="false" customHeight="true" outlineLevel="0" collapsed="false">
      <c r="A4109" s="1" t="n">
        <v>3</v>
      </c>
      <c r="B4109" s="18" t="n">
        <v>46210</v>
      </c>
      <c r="C4109" s="1" t="n">
        <v>6</v>
      </c>
      <c r="D4109" s="1" t="s">
        <v>3227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3268</v>
      </c>
      <c r="N4109" s="1" t="n">
        <v>10</v>
      </c>
      <c r="O4109" s="1" t="n">
        <v>130</v>
      </c>
      <c r="P4109" s="0" t="s">
        <v>3222</v>
      </c>
    </row>
    <row r="4110" customFormat="false" ht="15" hidden="false" customHeight="true" outlineLevel="0" collapsed="false">
      <c r="A4110" s="1" t="n">
        <v>3</v>
      </c>
      <c r="B4110" s="18" t="n">
        <v>46210</v>
      </c>
      <c r="C4110" s="1" t="n">
        <v>6</v>
      </c>
      <c r="D4110" s="1" t="s">
        <v>3227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3413</v>
      </c>
      <c r="N4110" s="1" t="n">
        <v>2</v>
      </c>
      <c r="O4110" s="1" t="n">
        <v>22</v>
      </c>
      <c r="P4110" s="0" t="s">
        <v>3222</v>
      </c>
    </row>
    <row r="4111" customFormat="false" ht="15" hidden="false" customHeight="true" outlineLevel="0" collapsed="false">
      <c r="A4111" s="1" t="n">
        <v>3</v>
      </c>
      <c r="B4111" s="18" t="n">
        <v>46210</v>
      </c>
      <c r="C4111" s="1" t="n">
        <v>6</v>
      </c>
      <c r="D4111" s="1" t="s">
        <v>3227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3414</v>
      </c>
      <c r="N4111" s="1" t="n">
        <v>10.2</v>
      </c>
      <c r="O4111" s="1" t="n">
        <v>102</v>
      </c>
      <c r="P4111" s="0" t="s">
        <v>3222</v>
      </c>
    </row>
    <row r="4112" customFormat="false" ht="15" hidden="false" customHeight="true" outlineLevel="0" collapsed="false">
      <c r="A4112" s="1" t="n">
        <v>3</v>
      </c>
      <c r="B4112" s="18" t="n">
        <v>46210</v>
      </c>
      <c r="C4112" s="1" t="n">
        <v>6</v>
      </c>
      <c r="D4112" s="1" t="s">
        <v>3227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3415</v>
      </c>
      <c r="N4112" s="1" t="n">
        <v>40</v>
      </c>
      <c r="O4112" s="1" t="n">
        <v>240</v>
      </c>
      <c r="P4112" s="0" t="s">
        <v>3222</v>
      </c>
    </row>
    <row r="4113" customFormat="false" ht="15" hidden="false" customHeight="true" outlineLevel="0" collapsed="false">
      <c r="A4113" s="1" t="n">
        <v>3</v>
      </c>
      <c r="B4113" s="18" t="n">
        <v>46210</v>
      </c>
      <c r="C4113" s="1" t="n">
        <v>6</v>
      </c>
      <c r="D4113" s="1" t="s">
        <v>3227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4042</v>
      </c>
      <c r="N4113" s="1" t="n">
        <v>1</v>
      </c>
      <c r="O4113" s="1" t="n">
        <v>35</v>
      </c>
      <c r="P4113" s="0" t="s">
        <v>3222</v>
      </c>
    </row>
    <row r="4114" customFormat="false" ht="15" hidden="false" customHeight="true" outlineLevel="0" collapsed="false">
      <c r="A4114" s="1" t="n">
        <v>3</v>
      </c>
      <c r="B4114" s="18" t="n">
        <v>46210</v>
      </c>
      <c r="C4114" s="1" t="n">
        <v>6</v>
      </c>
      <c r="D4114" s="1" t="s">
        <v>3227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3270</v>
      </c>
      <c r="N4114" s="1" t="n">
        <v>10</v>
      </c>
      <c r="O4114" s="1" t="n">
        <v>60</v>
      </c>
      <c r="P4114" s="0" t="s">
        <v>3222</v>
      </c>
    </row>
    <row r="4115" customFormat="false" ht="15" hidden="false" customHeight="true" outlineLevel="0" collapsed="false">
      <c r="A4115" s="1" t="n">
        <v>3</v>
      </c>
      <c r="B4115" s="18" t="n">
        <v>46210</v>
      </c>
      <c r="C4115" s="1" t="n">
        <v>6</v>
      </c>
      <c r="D4115" s="1" t="s">
        <v>3227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3271</v>
      </c>
      <c r="N4115" s="1" t="n">
        <v>1</v>
      </c>
      <c r="O4115" s="1" t="n">
        <v>45</v>
      </c>
      <c r="P4115" s="0" t="s">
        <v>3222</v>
      </c>
    </row>
    <row r="4116" customFormat="false" ht="15" hidden="false" customHeight="true" outlineLevel="0" collapsed="false">
      <c r="A4116" s="1" t="n">
        <v>3</v>
      </c>
      <c r="B4116" s="18" t="n">
        <v>46210</v>
      </c>
      <c r="C4116" s="1" t="n">
        <v>6</v>
      </c>
      <c r="D4116" s="1" t="s">
        <v>3227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3615</v>
      </c>
      <c r="N4116" s="1" t="n">
        <v>6</v>
      </c>
      <c r="O4116" s="1" t="n">
        <v>72</v>
      </c>
      <c r="P4116" s="0" t="s">
        <v>3222</v>
      </c>
    </row>
    <row r="4117" customFormat="false" ht="15" hidden="false" customHeight="true" outlineLevel="0" collapsed="false">
      <c r="A4117" s="1" t="n">
        <v>3</v>
      </c>
      <c r="B4117" s="18" t="n">
        <v>46210</v>
      </c>
      <c r="C4117" s="1" t="n">
        <v>6</v>
      </c>
      <c r="D4117" s="1" t="s">
        <v>3227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3272</v>
      </c>
      <c r="N4117" s="1" t="n">
        <v>20</v>
      </c>
      <c r="O4117" s="1" t="n">
        <v>120</v>
      </c>
      <c r="P4117" s="0" t="s">
        <v>3222</v>
      </c>
    </row>
    <row r="4118" customFormat="false" ht="15" hidden="false" customHeight="true" outlineLevel="0" collapsed="false">
      <c r="A4118" s="1" t="n">
        <v>3</v>
      </c>
      <c r="B4118" s="18" t="n">
        <v>46210</v>
      </c>
      <c r="C4118" s="1" t="n">
        <v>11</v>
      </c>
      <c r="D4118" s="1" t="s">
        <v>3228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3376</v>
      </c>
      <c r="N4118" s="1" t="n">
        <v>30.88</v>
      </c>
      <c r="O4118" s="1" t="n">
        <v>926.09</v>
      </c>
      <c r="P4118" s="0" t="s">
        <v>3222</v>
      </c>
    </row>
    <row r="4119" customFormat="false" ht="15" hidden="false" customHeight="true" outlineLevel="0" collapsed="false">
      <c r="A4119" s="1" t="n">
        <v>3</v>
      </c>
      <c r="B4119" s="18" t="n">
        <v>46210</v>
      </c>
      <c r="C4119" s="1" t="n">
        <v>11</v>
      </c>
      <c r="D4119" s="1" t="s">
        <v>3228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3380</v>
      </c>
      <c r="N4119" s="1" t="n">
        <v>45.974</v>
      </c>
      <c r="O4119" s="1" t="n">
        <v>1746.55</v>
      </c>
      <c r="P4119" s="0" t="s">
        <v>3222</v>
      </c>
    </row>
    <row r="4120" customFormat="false" ht="15" hidden="false" customHeight="true" outlineLevel="0" collapsed="false">
      <c r="A4120" s="1" t="n">
        <v>3</v>
      </c>
      <c r="B4120" s="18" t="n">
        <v>46210</v>
      </c>
      <c r="C4120" s="1" t="n">
        <v>11</v>
      </c>
      <c r="D4120" s="1" t="s">
        <v>3228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3381</v>
      </c>
      <c r="N4120" s="1" t="n">
        <v>43.112</v>
      </c>
      <c r="O4120" s="1" t="n">
        <v>1853.38</v>
      </c>
      <c r="P4120" s="0" t="s">
        <v>3222</v>
      </c>
    </row>
    <row r="4121" customFormat="false" ht="15" hidden="false" customHeight="true" outlineLevel="0" collapsed="false">
      <c r="A4121" s="1" t="n">
        <v>3</v>
      </c>
      <c r="B4121" s="18" t="n">
        <v>46210</v>
      </c>
      <c r="C4121" s="1" t="n">
        <v>11</v>
      </c>
      <c r="D4121" s="1" t="s">
        <v>3228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3926</v>
      </c>
      <c r="N4121" s="1" t="n">
        <v>48</v>
      </c>
      <c r="O4121" s="1" t="n">
        <v>240</v>
      </c>
      <c r="P4121" s="0" t="s">
        <v>3222</v>
      </c>
    </row>
    <row r="4122" customFormat="false" ht="15" hidden="false" customHeight="true" outlineLevel="0" collapsed="false">
      <c r="A4122" s="1" t="n">
        <v>3</v>
      </c>
      <c r="B4122" s="18" t="n">
        <v>46210</v>
      </c>
      <c r="C4122" s="1" t="n">
        <v>11</v>
      </c>
      <c r="D4122" s="1" t="s">
        <v>3228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3781</v>
      </c>
      <c r="N4122" s="1" t="n">
        <v>120</v>
      </c>
      <c r="O4122" s="1" t="n">
        <v>415</v>
      </c>
      <c r="P4122" s="0" t="s">
        <v>3222</v>
      </c>
    </row>
    <row r="4123" customFormat="false" ht="15" hidden="false" customHeight="true" outlineLevel="0" collapsed="false">
      <c r="A4123" s="1" t="n">
        <v>3</v>
      </c>
      <c r="B4123" s="18" t="n">
        <v>46210</v>
      </c>
      <c r="C4123" s="1" t="n">
        <v>11</v>
      </c>
      <c r="D4123" s="1" t="s">
        <v>3228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4876</v>
      </c>
      <c r="N4123" s="1" t="n">
        <v>20</v>
      </c>
      <c r="O4123" s="1" t="n">
        <v>88</v>
      </c>
      <c r="P4123" s="0" t="s">
        <v>3222</v>
      </c>
    </row>
    <row r="4124" customFormat="false" ht="15" hidden="false" customHeight="true" outlineLevel="0" collapsed="false">
      <c r="A4124" s="1" t="n">
        <v>3</v>
      </c>
      <c r="B4124" s="18" t="n">
        <v>46210</v>
      </c>
      <c r="C4124" s="1" t="n">
        <v>11</v>
      </c>
      <c r="D4124" s="1" t="s">
        <v>3228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3332</v>
      </c>
      <c r="N4124" s="1" t="n">
        <v>20</v>
      </c>
      <c r="O4124" s="1" t="n">
        <v>68</v>
      </c>
      <c r="P4124" s="0" t="s">
        <v>3222</v>
      </c>
    </row>
    <row r="4125" customFormat="false" ht="15" hidden="false" customHeight="true" outlineLevel="0" collapsed="false">
      <c r="A4125" s="1" t="n">
        <v>3</v>
      </c>
      <c r="B4125" s="18" t="n">
        <v>46210</v>
      </c>
      <c r="C4125" s="1" t="n">
        <v>11</v>
      </c>
      <c r="D4125" s="1" t="s">
        <v>3228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3333</v>
      </c>
      <c r="N4125" s="1" t="n">
        <v>20</v>
      </c>
      <c r="O4125" s="1" t="n">
        <v>63</v>
      </c>
      <c r="P4125" s="0" t="s">
        <v>3222</v>
      </c>
    </row>
    <row r="4126" customFormat="false" ht="15" hidden="false" customHeight="true" outlineLevel="0" collapsed="false">
      <c r="A4126" s="1" t="n">
        <v>3</v>
      </c>
      <c r="B4126" s="18" t="n">
        <v>46210</v>
      </c>
      <c r="C4126" s="1" t="n">
        <v>11</v>
      </c>
      <c r="D4126" s="1" t="s">
        <v>3228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3334</v>
      </c>
      <c r="N4126" s="1" t="n">
        <v>60</v>
      </c>
      <c r="O4126" s="1" t="n">
        <v>419.4</v>
      </c>
      <c r="P4126" s="0" t="s">
        <v>3222</v>
      </c>
    </row>
    <row r="4127" customFormat="false" ht="15" hidden="false" customHeight="true" outlineLevel="0" collapsed="false">
      <c r="A4127" s="1" t="n">
        <v>3</v>
      </c>
      <c r="B4127" s="18" t="n">
        <v>46210</v>
      </c>
      <c r="C4127" s="1" t="n">
        <v>11</v>
      </c>
      <c r="D4127" s="1" t="s">
        <v>3228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3935</v>
      </c>
      <c r="N4127" s="1" t="n">
        <v>10.5</v>
      </c>
      <c r="O4127" s="1" t="n">
        <v>54.59</v>
      </c>
      <c r="P4127" s="0" t="s">
        <v>3222</v>
      </c>
    </row>
    <row r="4128" customFormat="false" ht="15" hidden="false" customHeight="true" outlineLevel="0" collapsed="false">
      <c r="A4128" s="1" t="n">
        <v>3</v>
      </c>
      <c r="B4128" s="18" t="n">
        <v>46210</v>
      </c>
      <c r="C4128" s="1" t="n">
        <v>11</v>
      </c>
      <c r="D4128" s="1" t="s">
        <v>3228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4877</v>
      </c>
      <c r="N4128" s="1" t="n">
        <v>36</v>
      </c>
      <c r="O4128" s="1" t="n">
        <v>246</v>
      </c>
      <c r="P4128" s="0" t="s">
        <v>3222</v>
      </c>
    </row>
    <row r="4129" customFormat="false" ht="15" hidden="false" customHeight="true" outlineLevel="0" collapsed="false">
      <c r="A4129" s="1" t="n">
        <v>3</v>
      </c>
      <c r="B4129" s="18" t="n">
        <v>46210</v>
      </c>
      <c r="C4129" s="1" t="n">
        <v>11</v>
      </c>
      <c r="D4129" s="1" t="s">
        <v>3228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4878</v>
      </c>
      <c r="N4129" s="1" t="n">
        <v>19.27</v>
      </c>
      <c r="O4129" s="1" t="n">
        <v>1406.71</v>
      </c>
      <c r="P4129" s="0" t="s">
        <v>3222</v>
      </c>
    </row>
    <row r="4130" customFormat="false" ht="15" hidden="false" customHeight="true" outlineLevel="0" collapsed="false">
      <c r="A4130" s="1" t="n">
        <v>3</v>
      </c>
      <c r="B4130" s="18" t="n">
        <v>46210</v>
      </c>
      <c r="C4130" s="1" t="n">
        <v>11</v>
      </c>
      <c r="D4130" s="1" t="s">
        <v>3228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3497</v>
      </c>
      <c r="N4130" s="1" t="n">
        <v>120</v>
      </c>
      <c r="O4130" s="1" t="n">
        <v>274.8</v>
      </c>
      <c r="P4130" s="0" t="s">
        <v>3222</v>
      </c>
    </row>
    <row r="4131" customFormat="false" ht="15" hidden="false" customHeight="true" outlineLevel="0" collapsed="false">
      <c r="A4131" s="1" t="n">
        <v>3</v>
      </c>
      <c r="B4131" s="18" t="n">
        <v>46210</v>
      </c>
      <c r="C4131" s="1" t="n">
        <v>11</v>
      </c>
      <c r="D4131" s="1" t="s">
        <v>3228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4879</v>
      </c>
      <c r="N4131" s="1" t="n">
        <v>24</v>
      </c>
      <c r="O4131" s="1" t="n">
        <v>54.96</v>
      </c>
      <c r="P4131" s="0" t="s">
        <v>3222</v>
      </c>
    </row>
    <row r="4132" customFormat="false" ht="15" hidden="false" customHeight="true" outlineLevel="0" collapsed="false">
      <c r="A4132" s="1" t="n">
        <v>3</v>
      </c>
      <c r="B4132" s="18" t="n">
        <v>46210</v>
      </c>
      <c r="C4132" s="1" t="n">
        <v>11</v>
      </c>
      <c r="D4132" s="1" t="s">
        <v>3228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4880</v>
      </c>
      <c r="N4132" s="1" t="n">
        <v>24</v>
      </c>
      <c r="O4132" s="1" t="n">
        <v>54.96</v>
      </c>
      <c r="P4132" s="0" t="s">
        <v>3222</v>
      </c>
    </row>
    <row r="4133" customFormat="false" ht="15" hidden="false" customHeight="true" outlineLevel="0" collapsed="false">
      <c r="A4133" s="1" t="n">
        <v>3</v>
      </c>
      <c r="B4133" s="18" t="n">
        <v>46210</v>
      </c>
      <c r="C4133" s="1" t="n">
        <v>11</v>
      </c>
      <c r="D4133" s="1" t="s">
        <v>3228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4881</v>
      </c>
      <c r="N4133" s="1" t="n">
        <v>24</v>
      </c>
      <c r="O4133" s="1" t="n">
        <v>54.96</v>
      </c>
      <c r="P4133" s="0" t="s">
        <v>3222</v>
      </c>
    </row>
    <row r="4134" customFormat="false" ht="15" hidden="false" customHeight="true" outlineLevel="0" collapsed="false">
      <c r="A4134" s="1" t="n">
        <v>3</v>
      </c>
      <c r="B4134" s="18" t="n">
        <v>46210</v>
      </c>
      <c r="C4134" s="1" t="n">
        <v>11</v>
      </c>
      <c r="D4134" s="1" t="s">
        <v>3228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4882</v>
      </c>
      <c r="N4134" s="1" t="n">
        <v>12</v>
      </c>
      <c r="O4134" s="1" t="n">
        <v>31.86</v>
      </c>
      <c r="P4134" s="0" t="s">
        <v>3222</v>
      </c>
    </row>
    <row r="4135" customFormat="false" ht="15" hidden="false" customHeight="true" outlineLevel="0" collapsed="false">
      <c r="A4135" s="1" t="n">
        <v>3</v>
      </c>
      <c r="B4135" s="18" t="n">
        <v>46210</v>
      </c>
      <c r="C4135" s="1" t="n">
        <v>11</v>
      </c>
      <c r="D4135" s="1" t="s">
        <v>3228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4883</v>
      </c>
      <c r="N4135" s="1" t="n">
        <v>24</v>
      </c>
      <c r="O4135" s="1" t="n">
        <v>54.96</v>
      </c>
      <c r="P4135" s="0" t="s">
        <v>3222</v>
      </c>
    </row>
    <row r="4136" customFormat="false" ht="15" hidden="false" customHeight="true" outlineLevel="0" collapsed="false">
      <c r="A4136" s="1" t="n">
        <v>3</v>
      </c>
      <c r="B4136" s="18" t="n">
        <v>46210</v>
      </c>
      <c r="C4136" s="1" t="n">
        <v>11</v>
      </c>
      <c r="D4136" s="1" t="s">
        <v>3228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4884</v>
      </c>
      <c r="N4136" s="1" t="n">
        <v>12</v>
      </c>
      <c r="O4136" s="1" t="n">
        <v>60.36</v>
      </c>
      <c r="P4136" s="0" t="s">
        <v>3222</v>
      </c>
    </row>
    <row r="4137" customFormat="false" ht="15" hidden="false" customHeight="true" outlineLevel="0" collapsed="false">
      <c r="A4137" s="1" t="n">
        <v>3</v>
      </c>
      <c r="B4137" s="18" t="n">
        <v>46210</v>
      </c>
      <c r="C4137" s="1" t="n">
        <v>11</v>
      </c>
      <c r="D4137" s="1" t="s">
        <v>3228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4885</v>
      </c>
      <c r="N4137" s="1" t="n">
        <v>12</v>
      </c>
      <c r="O4137" s="1" t="n">
        <v>31.86</v>
      </c>
      <c r="P4137" s="0" t="s">
        <v>3222</v>
      </c>
    </row>
    <row r="4138" customFormat="false" ht="15" hidden="false" customHeight="true" outlineLevel="0" collapsed="false">
      <c r="A4138" s="1" t="n">
        <v>3</v>
      </c>
      <c r="B4138" s="18" t="n">
        <v>46210</v>
      </c>
      <c r="C4138" s="1" t="n">
        <v>11</v>
      </c>
      <c r="D4138" s="1" t="s">
        <v>3228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4886</v>
      </c>
      <c r="N4138" s="1" t="n">
        <v>48</v>
      </c>
      <c r="O4138" s="1" t="n">
        <v>90</v>
      </c>
      <c r="P4138" s="0" t="s">
        <v>3222</v>
      </c>
    </row>
    <row r="4139" customFormat="false" ht="15" hidden="false" customHeight="true" outlineLevel="0" collapsed="false">
      <c r="A4139" s="1" t="n">
        <v>3</v>
      </c>
      <c r="B4139" s="18" t="n">
        <v>46210</v>
      </c>
      <c r="C4139" s="1" t="n">
        <v>11</v>
      </c>
      <c r="D4139" s="1" t="s">
        <v>3228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4887</v>
      </c>
      <c r="N4139" s="1" t="n">
        <v>12</v>
      </c>
      <c r="O4139" s="1" t="n">
        <v>83.58</v>
      </c>
      <c r="P4139" s="0" t="s">
        <v>3222</v>
      </c>
    </row>
    <row r="4140" customFormat="false" ht="15" hidden="false" customHeight="true" outlineLevel="0" collapsed="false">
      <c r="A4140" s="1" t="n">
        <v>3</v>
      </c>
      <c r="B4140" s="18" t="n">
        <v>46210</v>
      </c>
      <c r="C4140" s="1" t="n">
        <v>11</v>
      </c>
      <c r="D4140" s="1" t="s">
        <v>3228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4888</v>
      </c>
      <c r="N4140" s="1" t="n">
        <v>48</v>
      </c>
      <c r="O4140" s="1" t="n">
        <v>90</v>
      </c>
      <c r="P4140" s="0" t="s">
        <v>3222</v>
      </c>
    </row>
    <row r="4141" customFormat="false" ht="15" hidden="false" customHeight="true" outlineLevel="0" collapsed="false">
      <c r="A4141" s="1" t="n">
        <v>3</v>
      </c>
      <c r="B4141" s="18" t="n">
        <v>46210</v>
      </c>
      <c r="C4141" s="1" t="n">
        <v>11</v>
      </c>
      <c r="D4141" s="1" t="s">
        <v>3228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4889</v>
      </c>
      <c r="N4141" s="1" t="n">
        <v>12</v>
      </c>
      <c r="O4141" s="1" t="n">
        <v>83.58</v>
      </c>
      <c r="P4141" s="0" t="s">
        <v>3222</v>
      </c>
    </row>
    <row r="4142" customFormat="false" ht="15" hidden="false" customHeight="true" outlineLevel="0" collapsed="false">
      <c r="A4142" s="1" t="n">
        <v>3</v>
      </c>
      <c r="B4142" s="18" t="n">
        <v>46210</v>
      </c>
      <c r="C4142" s="1" t="n">
        <v>11</v>
      </c>
      <c r="D4142" s="1" t="s">
        <v>3228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4890</v>
      </c>
      <c r="N4142" s="1" t="n">
        <v>12</v>
      </c>
      <c r="O4142" s="1" t="n">
        <v>125.34</v>
      </c>
      <c r="P4142" s="0" t="s">
        <v>3222</v>
      </c>
    </row>
    <row r="4143" customFormat="false" ht="15" hidden="false" customHeight="true" outlineLevel="0" collapsed="false">
      <c r="A4143" s="1" t="n">
        <v>3</v>
      </c>
      <c r="B4143" s="18" t="n">
        <v>46210</v>
      </c>
      <c r="C4143" s="1" t="n">
        <v>11</v>
      </c>
      <c r="D4143" s="1" t="s">
        <v>3228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4891</v>
      </c>
      <c r="N4143" s="1" t="n">
        <v>24</v>
      </c>
      <c r="O4143" s="1" t="n">
        <v>44.52</v>
      </c>
      <c r="P4143" s="0" t="s">
        <v>3222</v>
      </c>
    </row>
    <row r="4144" customFormat="false" ht="15" hidden="false" customHeight="true" outlineLevel="0" collapsed="false">
      <c r="A4144" s="1" t="n">
        <v>3</v>
      </c>
      <c r="B4144" s="18" t="n">
        <v>46210</v>
      </c>
      <c r="C4144" s="1" t="n">
        <v>11</v>
      </c>
      <c r="D4144" s="1" t="s">
        <v>3228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4892</v>
      </c>
      <c r="N4144" s="1" t="n">
        <v>12</v>
      </c>
      <c r="O4144" s="1" t="n">
        <v>91.92</v>
      </c>
      <c r="P4144" s="0" t="s">
        <v>3222</v>
      </c>
    </row>
    <row r="4145" customFormat="false" ht="15" hidden="false" customHeight="true" outlineLevel="0" collapsed="false">
      <c r="A4145" s="1" t="n">
        <v>3</v>
      </c>
      <c r="B4145" s="18" t="n">
        <v>46210</v>
      </c>
      <c r="C4145" s="1" t="n">
        <v>11</v>
      </c>
      <c r="D4145" s="1" t="s">
        <v>3228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4893</v>
      </c>
      <c r="N4145" s="1" t="n">
        <v>12</v>
      </c>
      <c r="O4145" s="1" t="n">
        <v>137.88</v>
      </c>
      <c r="P4145" s="0" t="s">
        <v>3222</v>
      </c>
    </row>
    <row r="4146" customFormat="false" ht="15" hidden="false" customHeight="true" outlineLevel="0" collapsed="false">
      <c r="A4146" s="1" t="n">
        <v>3</v>
      </c>
      <c r="B4146" s="18" t="n">
        <v>46210</v>
      </c>
      <c r="C4146" s="1" t="n">
        <v>11</v>
      </c>
      <c r="D4146" s="1" t="s">
        <v>3228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4894</v>
      </c>
      <c r="N4146" s="1" t="n">
        <v>12</v>
      </c>
      <c r="O4146" s="1" t="n">
        <v>91.92</v>
      </c>
      <c r="P4146" s="0" t="s">
        <v>3222</v>
      </c>
    </row>
    <row r="4147" customFormat="false" ht="15" hidden="false" customHeight="true" outlineLevel="0" collapsed="false">
      <c r="A4147" s="1" t="n">
        <v>3</v>
      </c>
      <c r="B4147" s="18" t="n">
        <v>46210</v>
      </c>
      <c r="C4147" s="1" t="n">
        <v>11</v>
      </c>
      <c r="D4147" s="1" t="s">
        <v>3228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4895</v>
      </c>
      <c r="N4147" s="1" t="n">
        <v>180</v>
      </c>
      <c r="O4147" s="1" t="n">
        <v>108</v>
      </c>
      <c r="P4147" s="0" t="s">
        <v>3222</v>
      </c>
    </row>
    <row r="4148" customFormat="false" ht="15" hidden="false" customHeight="true" outlineLevel="0" collapsed="false">
      <c r="A4148" s="1" t="n">
        <v>3</v>
      </c>
      <c r="B4148" s="18" t="n">
        <v>46210</v>
      </c>
      <c r="C4148" s="1" t="n">
        <v>11</v>
      </c>
      <c r="D4148" s="1" t="s">
        <v>3228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4896</v>
      </c>
      <c r="N4148" s="1" t="n">
        <v>36</v>
      </c>
      <c r="O4148" s="1" t="n">
        <v>74.87</v>
      </c>
      <c r="P4148" s="0" t="s">
        <v>3222</v>
      </c>
    </row>
    <row r="4149" customFormat="false" ht="15" hidden="false" customHeight="true" outlineLevel="0" collapsed="false">
      <c r="A4149" s="1" t="n">
        <v>3</v>
      </c>
      <c r="B4149" s="18" t="n">
        <v>46210</v>
      </c>
      <c r="C4149" s="1" t="n">
        <v>11</v>
      </c>
      <c r="D4149" s="1" t="s">
        <v>3228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4897</v>
      </c>
      <c r="N4149" s="1" t="n">
        <v>36</v>
      </c>
      <c r="O4149" s="1" t="n">
        <v>79.2</v>
      </c>
      <c r="P4149" s="0" t="s">
        <v>3222</v>
      </c>
    </row>
    <row r="4150" customFormat="false" ht="15" hidden="false" customHeight="true" outlineLevel="0" collapsed="false">
      <c r="A4150" s="1" t="n">
        <v>3</v>
      </c>
      <c r="B4150" s="18" t="n">
        <v>46210</v>
      </c>
      <c r="C4150" s="1" t="n">
        <v>11</v>
      </c>
      <c r="D4150" s="1" t="s">
        <v>3228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4898</v>
      </c>
      <c r="N4150" s="1" t="n">
        <v>36</v>
      </c>
      <c r="O4150" s="1" t="n">
        <v>79.2</v>
      </c>
      <c r="P4150" s="0" t="s">
        <v>3222</v>
      </c>
    </row>
    <row r="4151" customFormat="false" ht="15" hidden="false" customHeight="true" outlineLevel="0" collapsed="false">
      <c r="A4151" s="1" t="n">
        <v>3</v>
      </c>
      <c r="B4151" s="18" t="n">
        <v>46210</v>
      </c>
      <c r="C4151" s="1" t="n">
        <v>11</v>
      </c>
      <c r="D4151" s="1" t="s">
        <v>3228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4899</v>
      </c>
      <c r="N4151" s="1" t="n">
        <v>36</v>
      </c>
      <c r="O4151" s="1" t="n">
        <v>79.2</v>
      </c>
      <c r="P4151" s="0" t="s">
        <v>3222</v>
      </c>
    </row>
    <row r="4152" customFormat="false" ht="15" hidden="false" customHeight="true" outlineLevel="0" collapsed="false">
      <c r="A4152" s="1" t="n">
        <v>3</v>
      </c>
      <c r="B4152" s="18" t="n">
        <v>46210</v>
      </c>
      <c r="C4152" s="1" t="n">
        <v>11</v>
      </c>
      <c r="D4152" s="1" t="s">
        <v>3228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4900</v>
      </c>
      <c r="N4152" s="1" t="n">
        <v>36</v>
      </c>
      <c r="O4152" s="1" t="n">
        <v>79.2</v>
      </c>
      <c r="P4152" s="0" t="s">
        <v>3222</v>
      </c>
    </row>
    <row r="4153" customFormat="false" ht="15" hidden="false" customHeight="true" outlineLevel="0" collapsed="false">
      <c r="A4153" s="1" t="n">
        <v>3</v>
      </c>
      <c r="B4153" s="18" t="n">
        <v>46210</v>
      </c>
      <c r="C4153" s="1" t="n">
        <v>11</v>
      </c>
      <c r="D4153" s="1" t="s">
        <v>3228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4901</v>
      </c>
      <c r="N4153" s="1" t="n">
        <v>36</v>
      </c>
      <c r="O4153" s="1" t="n">
        <v>79.2</v>
      </c>
      <c r="P4153" s="0" t="s">
        <v>3222</v>
      </c>
    </row>
    <row r="4154" customFormat="false" ht="15" hidden="false" customHeight="true" outlineLevel="0" collapsed="false">
      <c r="A4154" s="1" t="n">
        <v>3</v>
      </c>
      <c r="B4154" s="18" t="n">
        <v>46210</v>
      </c>
      <c r="C4154" s="1" t="n">
        <v>11</v>
      </c>
      <c r="D4154" s="1" t="s">
        <v>3228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4902</v>
      </c>
      <c r="N4154" s="1" t="n">
        <v>36</v>
      </c>
      <c r="O4154" s="1" t="n">
        <v>79.2</v>
      </c>
      <c r="P4154" s="0" t="s">
        <v>3222</v>
      </c>
    </row>
    <row r="4155" customFormat="false" ht="15" hidden="false" customHeight="true" outlineLevel="0" collapsed="false">
      <c r="A4155" s="1" t="n">
        <v>3</v>
      </c>
      <c r="B4155" s="18" t="n">
        <v>46210</v>
      </c>
      <c r="C4155" s="1" t="n">
        <v>11</v>
      </c>
      <c r="D4155" s="1" t="s">
        <v>3228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4903</v>
      </c>
      <c r="N4155" s="1" t="n">
        <v>12</v>
      </c>
      <c r="O4155" s="1" t="n">
        <v>47.94</v>
      </c>
      <c r="P4155" s="0" t="s">
        <v>3222</v>
      </c>
    </row>
    <row r="4156" customFormat="false" ht="15" hidden="false" customHeight="true" outlineLevel="0" collapsed="false">
      <c r="A4156" s="1" t="n">
        <v>3</v>
      </c>
      <c r="B4156" s="18" t="n">
        <v>46210</v>
      </c>
      <c r="C4156" s="1" t="n">
        <v>11</v>
      </c>
      <c r="D4156" s="1" t="s">
        <v>3228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4904</v>
      </c>
      <c r="N4156" s="1" t="n">
        <v>12</v>
      </c>
      <c r="O4156" s="1" t="n">
        <v>47.94</v>
      </c>
      <c r="P4156" s="0" t="s">
        <v>3222</v>
      </c>
    </row>
    <row r="4157" customFormat="false" ht="15" hidden="false" customHeight="true" outlineLevel="0" collapsed="false">
      <c r="A4157" s="1" t="n">
        <v>3</v>
      </c>
      <c r="B4157" s="18" t="n">
        <v>46210</v>
      </c>
      <c r="C4157" s="1" t="n">
        <v>11</v>
      </c>
      <c r="D4157" s="1" t="s">
        <v>3228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4905</v>
      </c>
      <c r="N4157" s="1" t="n">
        <v>12</v>
      </c>
      <c r="O4157" s="1" t="n">
        <v>47.94</v>
      </c>
      <c r="P4157" s="0" t="s">
        <v>3222</v>
      </c>
    </row>
    <row r="4158" customFormat="false" ht="15" hidden="false" customHeight="true" outlineLevel="0" collapsed="false">
      <c r="A4158" s="1" t="n">
        <v>3</v>
      </c>
      <c r="B4158" s="18" t="n">
        <v>46210</v>
      </c>
      <c r="C4158" s="1" t="n">
        <v>11</v>
      </c>
      <c r="D4158" s="1" t="s">
        <v>3228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4906</v>
      </c>
      <c r="N4158" s="1" t="n">
        <v>12</v>
      </c>
      <c r="O4158" s="1" t="n">
        <v>47.94</v>
      </c>
      <c r="P4158" s="0" t="s">
        <v>3222</v>
      </c>
    </row>
    <row r="4159" customFormat="false" ht="15" hidden="false" customHeight="true" outlineLevel="0" collapsed="false">
      <c r="A4159" s="1" t="n">
        <v>3</v>
      </c>
      <c r="B4159" s="18" t="n">
        <v>46210</v>
      </c>
      <c r="C4159" s="1" t="n">
        <v>11</v>
      </c>
      <c r="D4159" s="1" t="s">
        <v>3228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4907</v>
      </c>
      <c r="N4159" s="1" t="n">
        <v>180</v>
      </c>
      <c r="O4159" s="1" t="n">
        <v>108</v>
      </c>
      <c r="P4159" s="0" t="s">
        <v>3222</v>
      </c>
    </row>
    <row r="4160" customFormat="false" ht="15" hidden="false" customHeight="true" outlineLevel="0" collapsed="false">
      <c r="A4160" s="1" t="n">
        <v>3</v>
      </c>
      <c r="B4160" s="18" t="n">
        <v>46210</v>
      </c>
      <c r="C4160" s="1" t="n">
        <v>11</v>
      </c>
      <c r="D4160" s="1" t="s">
        <v>3228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4908</v>
      </c>
      <c r="N4160" s="1" t="n">
        <v>36</v>
      </c>
      <c r="O4160" s="1" t="n">
        <v>74.88</v>
      </c>
      <c r="P4160" s="0" t="s">
        <v>3222</v>
      </c>
    </row>
    <row r="4161" customFormat="false" ht="15" hidden="false" customHeight="true" outlineLevel="0" collapsed="false">
      <c r="A4161" s="1" t="n">
        <v>3</v>
      </c>
      <c r="B4161" s="18" t="n">
        <v>46210</v>
      </c>
      <c r="C4161" s="1" t="n">
        <v>11</v>
      </c>
      <c r="D4161" s="1" t="s">
        <v>3228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3502</v>
      </c>
      <c r="N4161" s="1" t="n">
        <v>20</v>
      </c>
      <c r="O4161" s="1" t="n">
        <v>149.8</v>
      </c>
      <c r="P4161" s="0" t="s">
        <v>3222</v>
      </c>
    </row>
    <row r="4162" customFormat="false" ht="15" hidden="false" customHeight="true" outlineLevel="0" collapsed="false">
      <c r="A4162" s="1" t="n">
        <v>3</v>
      </c>
      <c r="B4162" s="18" t="n">
        <v>46210</v>
      </c>
      <c r="C4162" s="1" t="n">
        <v>11</v>
      </c>
      <c r="D4162" s="1" t="s">
        <v>3228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4909</v>
      </c>
      <c r="N4162" s="1" t="n">
        <v>20</v>
      </c>
      <c r="O4162" s="1" t="n">
        <v>149.8</v>
      </c>
      <c r="P4162" s="0" t="s">
        <v>3222</v>
      </c>
    </row>
    <row r="4163" customFormat="false" ht="15" hidden="false" customHeight="true" outlineLevel="0" collapsed="false">
      <c r="A4163" s="1" t="n">
        <v>3</v>
      </c>
      <c r="B4163" s="18" t="n">
        <v>46210</v>
      </c>
      <c r="C4163" s="1" t="n">
        <v>11</v>
      </c>
      <c r="D4163" s="1" t="s">
        <v>3228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4910</v>
      </c>
      <c r="N4163" s="1" t="n">
        <v>4</v>
      </c>
      <c r="O4163" s="1" t="n">
        <v>29.96</v>
      </c>
      <c r="P4163" s="0" t="s">
        <v>3222</v>
      </c>
    </row>
    <row r="4164" customFormat="false" ht="15" hidden="false" customHeight="true" outlineLevel="0" collapsed="false">
      <c r="A4164" s="1" t="n">
        <v>3</v>
      </c>
      <c r="B4164" s="18" t="n">
        <v>46210</v>
      </c>
      <c r="C4164" s="1" t="n">
        <v>11</v>
      </c>
      <c r="D4164" s="1" t="s">
        <v>3228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4911</v>
      </c>
      <c r="N4164" s="1" t="n">
        <v>42</v>
      </c>
      <c r="O4164" s="1" t="n">
        <v>112.98</v>
      </c>
      <c r="P4164" s="0" t="s">
        <v>3222</v>
      </c>
    </row>
    <row r="4165" customFormat="false" ht="15" hidden="false" customHeight="true" outlineLevel="0" collapsed="false">
      <c r="A4165" s="1" t="n">
        <v>3</v>
      </c>
      <c r="B4165" s="18" t="n">
        <v>46211</v>
      </c>
      <c r="C4165" s="1" t="n">
        <v>1</v>
      </c>
      <c r="D4165" s="1" t="s">
        <v>3255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3278</v>
      </c>
      <c r="N4165" s="1" t="n">
        <v>8</v>
      </c>
      <c r="O4165" s="1" t="n">
        <v>40.8</v>
      </c>
      <c r="P4165" s="0" t="s">
        <v>3222</v>
      </c>
    </row>
    <row r="4166" customFormat="false" ht="15" hidden="false" customHeight="true" outlineLevel="0" collapsed="false">
      <c r="A4166" s="1" t="n">
        <v>3</v>
      </c>
      <c r="B4166" s="18" t="n">
        <v>46211</v>
      </c>
      <c r="C4166" s="1" t="n">
        <v>1</v>
      </c>
      <c r="D4166" s="1" t="s">
        <v>3255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3279</v>
      </c>
      <c r="N4166" s="1" t="n">
        <v>6</v>
      </c>
      <c r="O4166" s="1" t="n">
        <v>27</v>
      </c>
      <c r="P4166" s="0" t="s">
        <v>3222</v>
      </c>
    </row>
    <row r="4167" customFormat="false" ht="15" hidden="false" customHeight="true" outlineLevel="0" collapsed="false">
      <c r="A4167" s="1" t="n">
        <v>3</v>
      </c>
      <c r="B4167" s="18" t="n">
        <v>46211</v>
      </c>
      <c r="C4167" s="1" t="n">
        <v>1</v>
      </c>
      <c r="D4167" s="1" t="s">
        <v>3255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3280</v>
      </c>
      <c r="N4167" s="1" t="n">
        <v>6</v>
      </c>
      <c r="O4167" s="1" t="n">
        <v>28.8</v>
      </c>
      <c r="P4167" s="0" t="s">
        <v>3222</v>
      </c>
    </row>
    <row r="4168" customFormat="false" ht="15" hidden="false" customHeight="true" outlineLevel="0" collapsed="false">
      <c r="A4168" s="1" t="n">
        <v>3</v>
      </c>
      <c r="B4168" s="18" t="n">
        <v>46211</v>
      </c>
      <c r="C4168" s="1" t="n">
        <v>1</v>
      </c>
      <c r="D4168" s="1" t="s">
        <v>3255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3282</v>
      </c>
      <c r="N4168" s="1" t="n">
        <v>28</v>
      </c>
      <c r="O4168" s="1" t="n">
        <v>162.4</v>
      </c>
      <c r="P4168" s="0" t="s">
        <v>3222</v>
      </c>
    </row>
    <row r="4169" customFormat="false" ht="15" hidden="false" customHeight="true" outlineLevel="0" collapsed="false">
      <c r="A4169" s="1" t="n">
        <v>3</v>
      </c>
      <c r="B4169" s="18" t="n">
        <v>46211</v>
      </c>
      <c r="C4169" s="1" t="n">
        <v>1</v>
      </c>
      <c r="D4169" s="1" t="s">
        <v>3255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3372</v>
      </c>
      <c r="N4169" s="1" t="n">
        <v>50</v>
      </c>
      <c r="O4169" s="1" t="n">
        <v>375</v>
      </c>
      <c r="P4169" s="0" t="s">
        <v>3222</v>
      </c>
    </row>
    <row r="4170" customFormat="false" ht="15" hidden="false" customHeight="true" outlineLevel="0" collapsed="false">
      <c r="A4170" s="1" t="n">
        <v>3</v>
      </c>
      <c r="B4170" s="18" t="n">
        <v>46211</v>
      </c>
      <c r="C4170" s="1" t="n">
        <v>1</v>
      </c>
      <c r="D4170" s="1" t="s">
        <v>3255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3373</v>
      </c>
      <c r="N4170" s="1" t="n">
        <v>200</v>
      </c>
      <c r="O4170" s="1" t="n">
        <v>1400</v>
      </c>
      <c r="P4170" s="0" t="s">
        <v>3222</v>
      </c>
    </row>
    <row r="4171" customFormat="false" ht="15" hidden="false" customHeight="true" outlineLevel="0" collapsed="false">
      <c r="A4171" s="1" t="n">
        <v>3</v>
      </c>
      <c r="B4171" s="18" t="n">
        <v>46211</v>
      </c>
      <c r="C4171" s="1" t="n">
        <v>2</v>
      </c>
      <c r="D4171" s="1" t="s">
        <v>3220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3858</v>
      </c>
      <c r="N4171" s="1" t="n">
        <v>50</v>
      </c>
      <c r="O4171" s="1" t="n">
        <v>600</v>
      </c>
      <c r="P4171" s="0" t="s">
        <v>3222</v>
      </c>
    </row>
    <row r="4172" customFormat="false" ht="15" hidden="false" customHeight="true" outlineLevel="0" collapsed="false">
      <c r="A4172" s="1" t="n">
        <v>3</v>
      </c>
      <c r="B4172" s="18" t="n">
        <v>46211</v>
      </c>
      <c r="C4172" s="1" t="n">
        <v>2</v>
      </c>
      <c r="D4172" s="1" t="s">
        <v>3220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3225</v>
      </c>
      <c r="N4172" s="1" t="n">
        <v>40</v>
      </c>
      <c r="O4172" s="1" t="n">
        <v>240</v>
      </c>
      <c r="P4172" s="0" t="s">
        <v>3222</v>
      </c>
    </row>
    <row r="4173" customFormat="false" ht="15" hidden="false" customHeight="true" outlineLevel="0" collapsed="false">
      <c r="A4173" s="1" t="n">
        <v>3</v>
      </c>
      <c r="B4173" s="18" t="n">
        <v>46211</v>
      </c>
      <c r="C4173" s="1" t="n">
        <v>2</v>
      </c>
      <c r="D4173" s="1" t="s">
        <v>3220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3223</v>
      </c>
      <c r="N4173" s="1" t="n">
        <v>5</v>
      </c>
      <c r="O4173" s="1" t="n">
        <v>30</v>
      </c>
      <c r="P4173" s="0" t="s">
        <v>3222</v>
      </c>
    </row>
    <row r="4174" customFormat="false" ht="15" hidden="false" customHeight="true" outlineLevel="0" collapsed="false">
      <c r="A4174" s="1" t="n">
        <v>3</v>
      </c>
      <c r="B4174" s="18" t="n">
        <v>46211</v>
      </c>
      <c r="C4174" s="1" t="n">
        <v>2</v>
      </c>
      <c r="D4174" s="1" t="s">
        <v>3220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3224</v>
      </c>
      <c r="N4174" s="1" t="n">
        <v>40</v>
      </c>
      <c r="O4174" s="1" t="n">
        <v>80</v>
      </c>
      <c r="P4174" s="0" t="s">
        <v>3222</v>
      </c>
    </row>
    <row r="4175" customFormat="false" ht="15" hidden="false" customHeight="true" outlineLevel="0" collapsed="false">
      <c r="A4175" s="1" t="n">
        <v>3</v>
      </c>
      <c r="B4175" s="18" t="n">
        <v>46211</v>
      </c>
      <c r="C4175" s="1" t="n">
        <v>6</v>
      </c>
      <c r="D4175" s="1" t="s">
        <v>3227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3858</v>
      </c>
      <c r="N4175" s="1" t="n">
        <v>50</v>
      </c>
      <c r="O4175" s="1" t="n">
        <v>600</v>
      </c>
      <c r="P4175" s="0" t="s">
        <v>3222</v>
      </c>
    </row>
    <row r="4176" customFormat="false" ht="15" hidden="false" customHeight="true" outlineLevel="0" collapsed="false">
      <c r="A4176" s="1" t="n">
        <v>3</v>
      </c>
      <c r="B4176" s="18" t="n">
        <v>46211</v>
      </c>
      <c r="C4176" s="1" t="n">
        <v>6</v>
      </c>
      <c r="D4176" s="1" t="s">
        <v>3227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3225</v>
      </c>
      <c r="N4176" s="1" t="n">
        <v>40</v>
      </c>
      <c r="O4176" s="1" t="n">
        <v>240</v>
      </c>
      <c r="P4176" s="0" t="s">
        <v>3222</v>
      </c>
    </row>
    <row r="4177" customFormat="false" ht="15" hidden="false" customHeight="true" outlineLevel="0" collapsed="false">
      <c r="A4177" s="1" t="n">
        <v>3</v>
      </c>
      <c r="B4177" s="18" t="n">
        <v>46211</v>
      </c>
      <c r="C4177" s="1" t="n">
        <v>6</v>
      </c>
      <c r="D4177" s="1" t="s">
        <v>3227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3223</v>
      </c>
      <c r="N4177" s="1" t="n">
        <v>5</v>
      </c>
      <c r="O4177" s="1" t="n">
        <v>30</v>
      </c>
      <c r="P4177" s="0" t="s">
        <v>3222</v>
      </c>
    </row>
    <row r="4178" customFormat="false" ht="15" hidden="false" customHeight="true" outlineLevel="0" collapsed="false">
      <c r="A4178" s="1" t="n">
        <v>3</v>
      </c>
      <c r="B4178" s="18" t="n">
        <v>46211</v>
      </c>
      <c r="C4178" s="1" t="n">
        <v>6</v>
      </c>
      <c r="D4178" s="1" t="s">
        <v>3227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3224</v>
      </c>
      <c r="N4178" s="1" t="n">
        <v>40</v>
      </c>
      <c r="O4178" s="1" t="n">
        <v>80</v>
      </c>
      <c r="P4178" s="0" t="s">
        <v>3222</v>
      </c>
    </row>
    <row r="4179" customFormat="false" ht="15" hidden="false" customHeight="true" outlineLevel="0" collapsed="false">
      <c r="A4179" s="1" t="n">
        <v>3</v>
      </c>
      <c r="B4179" s="18" t="n">
        <v>46212</v>
      </c>
      <c r="C4179" s="1" t="n">
        <v>1</v>
      </c>
      <c r="D4179" s="1" t="s">
        <v>3255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4732</v>
      </c>
      <c r="N4179" s="1" t="n">
        <v>3</v>
      </c>
      <c r="O4179" s="1" t="n">
        <v>24</v>
      </c>
      <c r="P4179" s="0" t="s">
        <v>3222</v>
      </c>
    </row>
    <row r="4180" customFormat="false" ht="15" hidden="false" customHeight="true" outlineLevel="0" collapsed="false">
      <c r="A4180" s="1" t="n">
        <v>3</v>
      </c>
      <c r="B4180" s="18" t="n">
        <v>46212</v>
      </c>
      <c r="C4180" s="1" t="n">
        <v>1</v>
      </c>
      <c r="D4180" s="1" t="s">
        <v>3255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3506</v>
      </c>
      <c r="N4180" s="1" t="n">
        <v>25</v>
      </c>
      <c r="O4180" s="1" t="n">
        <v>175</v>
      </c>
      <c r="P4180" s="0" t="s">
        <v>3222</v>
      </c>
    </row>
    <row r="4181" customFormat="false" ht="15" hidden="false" customHeight="true" outlineLevel="0" collapsed="false">
      <c r="A4181" s="1" t="n">
        <v>3</v>
      </c>
      <c r="B4181" s="18" t="n">
        <v>46212</v>
      </c>
      <c r="C4181" s="1" t="n">
        <v>1</v>
      </c>
      <c r="D4181" s="1" t="s">
        <v>3255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3678</v>
      </c>
      <c r="N4181" s="1" t="n">
        <v>2</v>
      </c>
      <c r="O4181" s="1" t="n">
        <v>21.76</v>
      </c>
      <c r="P4181" s="0" t="s">
        <v>3222</v>
      </c>
    </row>
    <row r="4182" customFormat="false" ht="15" hidden="false" customHeight="true" outlineLevel="0" collapsed="false">
      <c r="A4182" s="1" t="n">
        <v>3</v>
      </c>
      <c r="B4182" s="18" t="n">
        <v>46212</v>
      </c>
      <c r="C4182" s="1" t="n">
        <v>1</v>
      </c>
      <c r="D4182" s="1" t="s">
        <v>3255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3679</v>
      </c>
      <c r="N4182" s="1" t="n">
        <v>2</v>
      </c>
      <c r="O4182" s="1" t="n">
        <v>21.76</v>
      </c>
      <c r="P4182" s="0" t="s">
        <v>3222</v>
      </c>
    </row>
    <row r="4183" customFormat="false" ht="15" hidden="false" customHeight="true" outlineLevel="0" collapsed="false">
      <c r="A4183" s="1" t="n">
        <v>3</v>
      </c>
      <c r="B4183" s="18" t="n">
        <v>46212</v>
      </c>
      <c r="C4183" s="1" t="n">
        <v>1</v>
      </c>
      <c r="D4183" s="1" t="s">
        <v>3255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3421</v>
      </c>
      <c r="N4183" s="1" t="n">
        <v>54</v>
      </c>
      <c r="O4183" s="1" t="n">
        <v>130.14</v>
      </c>
      <c r="P4183" s="0" t="s">
        <v>3222</v>
      </c>
    </row>
    <row r="4184" customFormat="false" ht="15" hidden="false" customHeight="true" outlineLevel="0" collapsed="false">
      <c r="A4184" s="1" t="n">
        <v>3</v>
      </c>
      <c r="B4184" s="18" t="n">
        <v>46212</v>
      </c>
      <c r="C4184" s="1" t="n">
        <v>1</v>
      </c>
      <c r="D4184" s="1" t="s">
        <v>3255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3658</v>
      </c>
      <c r="N4184" s="1" t="n">
        <v>20</v>
      </c>
      <c r="O4184" s="1" t="n">
        <v>146.86</v>
      </c>
      <c r="P4184" s="0" t="s">
        <v>3222</v>
      </c>
    </row>
    <row r="4185" customFormat="false" ht="15" hidden="false" customHeight="true" outlineLevel="0" collapsed="false">
      <c r="A4185" s="1" t="n">
        <v>3</v>
      </c>
      <c r="B4185" s="18" t="n">
        <v>46212</v>
      </c>
      <c r="C4185" s="1" t="n">
        <v>1</v>
      </c>
      <c r="D4185" s="1" t="s">
        <v>3255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3314</v>
      </c>
      <c r="N4185" s="1" t="n">
        <v>20</v>
      </c>
      <c r="O4185" s="1" t="n">
        <v>146.86</v>
      </c>
      <c r="P4185" s="0" t="s">
        <v>3222</v>
      </c>
    </row>
    <row r="4186" customFormat="false" ht="15" hidden="false" customHeight="true" outlineLevel="0" collapsed="false">
      <c r="A4186" s="1" t="n">
        <v>3</v>
      </c>
      <c r="B4186" s="18" t="n">
        <v>46212</v>
      </c>
      <c r="C4186" s="1" t="n">
        <v>1</v>
      </c>
      <c r="D4186" s="1" t="s">
        <v>3255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3659</v>
      </c>
      <c r="N4186" s="1" t="n">
        <v>20</v>
      </c>
      <c r="O4186" s="1" t="n">
        <v>52.45</v>
      </c>
      <c r="P4186" s="0" t="s">
        <v>3222</v>
      </c>
    </row>
    <row r="4187" customFormat="false" ht="15" hidden="false" customHeight="true" outlineLevel="0" collapsed="false">
      <c r="A4187" s="1" t="n">
        <v>3</v>
      </c>
      <c r="B4187" s="18" t="n">
        <v>46212</v>
      </c>
      <c r="C4187" s="1" t="n">
        <v>1</v>
      </c>
      <c r="D4187" s="1" t="s">
        <v>3255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4622</v>
      </c>
      <c r="N4187" s="1" t="n">
        <v>20</v>
      </c>
      <c r="O4187" s="1" t="n">
        <v>52.45</v>
      </c>
      <c r="P4187" s="0" t="s">
        <v>3222</v>
      </c>
    </row>
    <row r="4188" customFormat="false" ht="15" hidden="false" customHeight="true" outlineLevel="0" collapsed="false">
      <c r="A4188" s="1" t="n">
        <v>3</v>
      </c>
      <c r="B4188" s="18" t="n">
        <v>46212</v>
      </c>
      <c r="C4188" s="1" t="n">
        <v>1</v>
      </c>
      <c r="D4188" s="1" t="s">
        <v>3255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3316</v>
      </c>
      <c r="N4188" s="1" t="n">
        <v>20</v>
      </c>
      <c r="O4188" s="1" t="n">
        <v>102.8</v>
      </c>
      <c r="P4188" s="0" t="s">
        <v>3222</v>
      </c>
    </row>
    <row r="4189" customFormat="false" ht="15" hidden="false" customHeight="true" outlineLevel="0" collapsed="false">
      <c r="A4189" s="1" t="n">
        <v>3</v>
      </c>
      <c r="B4189" s="18" t="n">
        <v>46212</v>
      </c>
      <c r="C4189" s="1" t="n">
        <v>1</v>
      </c>
      <c r="D4189" s="1" t="s">
        <v>3255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3663</v>
      </c>
      <c r="N4189" s="1" t="n">
        <v>20</v>
      </c>
      <c r="O4189" s="1" t="n">
        <v>52.45</v>
      </c>
      <c r="P4189" s="0" t="s">
        <v>3222</v>
      </c>
    </row>
    <row r="4190" customFormat="false" ht="15" hidden="false" customHeight="true" outlineLevel="0" collapsed="false">
      <c r="A4190" s="1" t="n">
        <v>3</v>
      </c>
      <c r="B4190" s="18" t="n">
        <v>46212</v>
      </c>
      <c r="C4190" s="1" t="n">
        <v>1</v>
      </c>
      <c r="D4190" s="1" t="s">
        <v>3255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3405</v>
      </c>
      <c r="N4190" s="1" t="n">
        <v>10</v>
      </c>
      <c r="O4190" s="1" t="n">
        <v>106.7</v>
      </c>
      <c r="P4190" s="0" t="s">
        <v>3222</v>
      </c>
    </row>
    <row r="4191" customFormat="false" ht="15" hidden="false" customHeight="true" outlineLevel="0" collapsed="false">
      <c r="A4191" s="1" t="n">
        <v>3</v>
      </c>
      <c r="B4191" s="18" t="n">
        <v>46212</v>
      </c>
      <c r="C4191" s="1" t="n">
        <v>1</v>
      </c>
      <c r="D4191" s="1" t="s">
        <v>3255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3406</v>
      </c>
      <c r="N4191" s="1" t="n">
        <v>6</v>
      </c>
      <c r="O4191" s="1" t="n">
        <v>41.16</v>
      </c>
      <c r="P4191" s="0" t="s">
        <v>3222</v>
      </c>
    </row>
    <row r="4192" customFormat="false" ht="15" hidden="false" customHeight="true" outlineLevel="0" collapsed="false">
      <c r="A4192" s="1" t="n">
        <v>3</v>
      </c>
      <c r="B4192" s="18" t="n">
        <v>46212</v>
      </c>
      <c r="C4192" s="1" t="n">
        <v>1</v>
      </c>
      <c r="D4192" s="1" t="s">
        <v>3255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3407</v>
      </c>
      <c r="N4192" s="1" t="n">
        <v>8</v>
      </c>
      <c r="O4192" s="1" t="n">
        <v>109.6</v>
      </c>
      <c r="P4192" s="0" t="s">
        <v>3222</v>
      </c>
    </row>
    <row r="4193" customFormat="false" ht="15" hidden="false" customHeight="true" outlineLevel="0" collapsed="false">
      <c r="A4193" s="1" t="n">
        <v>3</v>
      </c>
      <c r="B4193" s="18" t="n">
        <v>46212</v>
      </c>
      <c r="C4193" s="1" t="n">
        <v>1</v>
      </c>
      <c r="D4193" s="1" t="s">
        <v>3255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3408</v>
      </c>
      <c r="N4193" s="1" t="n">
        <v>8</v>
      </c>
      <c r="O4193" s="1" t="n">
        <v>100.48</v>
      </c>
      <c r="P4193" s="0" t="s">
        <v>3222</v>
      </c>
    </row>
    <row r="4194" customFormat="false" ht="15" hidden="false" customHeight="true" outlineLevel="0" collapsed="false">
      <c r="A4194" s="1" t="n">
        <v>3</v>
      </c>
      <c r="B4194" s="18" t="n">
        <v>46212</v>
      </c>
      <c r="C4194" s="1" t="n">
        <v>1</v>
      </c>
      <c r="D4194" s="1" t="s">
        <v>3255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3409</v>
      </c>
      <c r="N4194" s="1" t="n">
        <v>4</v>
      </c>
      <c r="O4194" s="1" t="n">
        <v>50.24</v>
      </c>
      <c r="P4194" s="0" t="s">
        <v>3222</v>
      </c>
    </row>
    <row r="4195" customFormat="false" ht="15" hidden="false" customHeight="true" outlineLevel="0" collapsed="false">
      <c r="A4195" s="1" t="n">
        <v>3</v>
      </c>
      <c r="B4195" s="18" t="n">
        <v>46212</v>
      </c>
      <c r="C4195" s="1" t="n">
        <v>1</v>
      </c>
      <c r="D4195" s="1" t="s">
        <v>3255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3410</v>
      </c>
      <c r="N4195" s="1" t="n">
        <v>8</v>
      </c>
      <c r="O4195" s="1" t="n">
        <v>93.12</v>
      </c>
      <c r="P4195" s="0" t="s">
        <v>3222</v>
      </c>
    </row>
    <row r="4196" customFormat="false" ht="15" hidden="false" customHeight="true" outlineLevel="0" collapsed="false">
      <c r="A4196" s="1" t="n">
        <v>3</v>
      </c>
      <c r="B4196" s="18" t="n">
        <v>46212</v>
      </c>
      <c r="C4196" s="1" t="n">
        <v>6</v>
      </c>
      <c r="D4196" s="1" t="s">
        <v>3227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3221</v>
      </c>
      <c r="N4196" s="1" t="n">
        <v>10</v>
      </c>
      <c r="O4196" s="1" t="n">
        <v>25</v>
      </c>
      <c r="P4196" s="0" t="s">
        <v>3222</v>
      </c>
    </row>
    <row r="4197" customFormat="false" ht="15" hidden="false" customHeight="true" outlineLevel="0" collapsed="false">
      <c r="A4197" s="1" t="n">
        <v>3</v>
      </c>
      <c r="B4197" s="18" t="n">
        <v>46212</v>
      </c>
      <c r="C4197" s="1" t="n">
        <v>6</v>
      </c>
      <c r="D4197" s="1" t="s">
        <v>3227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3224</v>
      </c>
      <c r="N4197" s="1" t="n">
        <v>20</v>
      </c>
      <c r="O4197" s="1" t="n">
        <v>40</v>
      </c>
      <c r="P4197" s="0" t="s">
        <v>3222</v>
      </c>
    </row>
    <row r="4198" customFormat="false" ht="15" hidden="false" customHeight="true" outlineLevel="0" collapsed="false">
      <c r="A4198" s="1" t="n">
        <v>3</v>
      </c>
      <c r="B4198" s="18" t="n">
        <v>46212</v>
      </c>
      <c r="C4198" s="1" t="n">
        <v>11</v>
      </c>
      <c r="D4198" s="1" t="s">
        <v>3228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4912</v>
      </c>
      <c r="N4198" s="1" t="n">
        <v>12</v>
      </c>
      <c r="O4198" s="1" t="n">
        <v>46.8</v>
      </c>
      <c r="P4198" s="0" t="s">
        <v>3222</v>
      </c>
    </row>
    <row r="4199" customFormat="false" ht="15" hidden="false" customHeight="true" outlineLevel="0" collapsed="false">
      <c r="A4199" s="1" t="n">
        <v>3</v>
      </c>
      <c r="B4199" s="18" t="n">
        <v>46212</v>
      </c>
      <c r="C4199" s="1" t="n">
        <v>11</v>
      </c>
      <c r="D4199" s="1" t="s">
        <v>3228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4913</v>
      </c>
      <c r="N4199" s="1" t="n">
        <v>20</v>
      </c>
      <c r="O4199" s="1" t="n">
        <v>128</v>
      </c>
      <c r="P4199" s="0" t="s">
        <v>3222</v>
      </c>
    </row>
    <row r="4200" customFormat="false" ht="15" hidden="false" customHeight="true" outlineLevel="0" collapsed="false">
      <c r="A4200" s="1" t="n">
        <v>3</v>
      </c>
      <c r="B4200" s="18" t="n">
        <v>46212</v>
      </c>
      <c r="C4200" s="1" t="n">
        <v>11</v>
      </c>
      <c r="D4200" s="1" t="s">
        <v>3228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4914</v>
      </c>
      <c r="N4200" s="1" t="n">
        <v>12</v>
      </c>
      <c r="O4200" s="1" t="n">
        <v>66.24</v>
      </c>
      <c r="P4200" s="0" t="s">
        <v>3222</v>
      </c>
    </row>
    <row r="4201" customFormat="false" ht="15" hidden="false" customHeight="true" outlineLevel="0" collapsed="false">
      <c r="A4201" s="1" t="n">
        <v>3</v>
      </c>
      <c r="B4201" s="18" t="n">
        <v>46212</v>
      </c>
      <c r="C4201" s="1" t="n">
        <v>11</v>
      </c>
      <c r="D4201" s="1" t="s">
        <v>3228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3701</v>
      </c>
      <c r="N4201" s="1" t="n">
        <v>20</v>
      </c>
      <c r="O4201" s="1" t="n">
        <v>51</v>
      </c>
      <c r="P4201" s="0" t="s">
        <v>3222</v>
      </c>
    </row>
    <row r="4202" customFormat="false" ht="15" hidden="false" customHeight="true" outlineLevel="0" collapsed="false">
      <c r="A4202" s="1" t="n">
        <v>3</v>
      </c>
      <c r="B4202" s="18" t="n">
        <v>46212</v>
      </c>
      <c r="C4202" s="1" t="n">
        <v>11</v>
      </c>
      <c r="D4202" s="1" t="s">
        <v>3228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3702</v>
      </c>
      <c r="N4202" s="1" t="n">
        <v>20</v>
      </c>
      <c r="O4202" s="1" t="n">
        <v>51</v>
      </c>
      <c r="P4202" s="0" t="s">
        <v>3222</v>
      </c>
    </row>
    <row r="4203" customFormat="false" ht="15" hidden="false" customHeight="true" outlineLevel="0" collapsed="false">
      <c r="A4203" s="1" t="n">
        <v>3</v>
      </c>
      <c r="B4203" s="18" t="n">
        <v>46212</v>
      </c>
      <c r="C4203" s="1" t="n">
        <v>11</v>
      </c>
      <c r="D4203" s="1" t="s">
        <v>3228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3703</v>
      </c>
      <c r="N4203" s="1" t="n">
        <v>20</v>
      </c>
      <c r="O4203" s="1" t="n">
        <v>51</v>
      </c>
      <c r="P4203" s="0" t="s">
        <v>3222</v>
      </c>
    </row>
    <row r="4204" customFormat="false" ht="15" hidden="false" customHeight="true" outlineLevel="0" collapsed="false">
      <c r="A4204" s="1" t="n">
        <v>3</v>
      </c>
      <c r="B4204" s="18" t="n">
        <v>46212</v>
      </c>
      <c r="C4204" s="1" t="n">
        <v>11</v>
      </c>
      <c r="D4204" s="1" t="s">
        <v>3228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4915</v>
      </c>
      <c r="N4204" s="1" t="n">
        <v>24</v>
      </c>
      <c r="O4204" s="1" t="n">
        <v>76.8</v>
      </c>
      <c r="P4204" s="0" t="s">
        <v>3222</v>
      </c>
    </row>
    <row r="4205" customFormat="false" ht="15" hidden="false" customHeight="true" outlineLevel="0" collapsed="false">
      <c r="A4205" s="1" t="n">
        <v>3</v>
      </c>
      <c r="B4205" s="18" t="n">
        <v>46212</v>
      </c>
      <c r="C4205" s="1" t="n">
        <v>11</v>
      </c>
      <c r="D4205" s="1" t="s">
        <v>3228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4916</v>
      </c>
      <c r="N4205" s="1" t="n">
        <v>10</v>
      </c>
      <c r="O4205" s="1" t="n">
        <v>25.55</v>
      </c>
      <c r="P4205" s="0" t="s">
        <v>3222</v>
      </c>
    </row>
    <row r="4206" customFormat="false" ht="15" hidden="false" customHeight="true" outlineLevel="0" collapsed="false">
      <c r="A4206" s="1" t="n">
        <v>3</v>
      </c>
      <c r="B4206" s="18" t="n">
        <v>46212</v>
      </c>
      <c r="C4206" s="1" t="n">
        <v>11</v>
      </c>
      <c r="D4206" s="1" t="s">
        <v>3228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3704</v>
      </c>
      <c r="N4206" s="1" t="n">
        <v>12</v>
      </c>
      <c r="O4206" s="1" t="n">
        <v>54.25</v>
      </c>
      <c r="P4206" s="0" t="s">
        <v>3222</v>
      </c>
    </row>
    <row r="4207" customFormat="false" ht="15" hidden="false" customHeight="true" outlineLevel="0" collapsed="false">
      <c r="A4207" s="1" t="n">
        <v>3</v>
      </c>
      <c r="B4207" s="18" t="n">
        <v>46212</v>
      </c>
      <c r="C4207" s="1" t="n">
        <v>11</v>
      </c>
      <c r="D4207" s="1" t="s">
        <v>3228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4917</v>
      </c>
      <c r="N4207" s="1" t="n">
        <v>20</v>
      </c>
      <c r="O4207" s="1" t="n">
        <v>51</v>
      </c>
      <c r="P4207" s="0" t="s">
        <v>3222</v>
      </c>
    </row>
    <row r="4208" customFormat="false" ht="15" hidden="false" customHeight="true" outlineLevel="0" collapsed="false">
      <c r="A4208" s="1" t="n">
        <v>3</v>
      </c>
      <c r="B4208" s="18" t="n">
        <v>46212</v>
      </c>
      <c r="C4208" s="1" t="n">
        <v>11</v>
      </c>
      <c r="D4208" s="1" t="s">
        <v>3228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4918</v>
      </c>
      <c r="N4208" s="1" t="n">
        <v>24</v>
      </c>
      <c r="O4208" s="1" t="n">
        <v>62</v>
      </c>
      <c r="P4208" s="0" t="s">
        <v>3222</v>
      </c>
    </row>
    <row r="4209" customFormat="false" ht="15" hidden="false" customHeight="true" outlineLevel="0" collapsed="false">
      <c r="A4209" s="1" t="n">
        <v>3</v>
      </c>
      <c r="B4209" s="18" t="n">
        <v>46212</v>
      </c>
      <c r="C4209" s="1" t="n">
        <v>11</v>
      </c>
      <c r="D4209" s="1" t="s">
        <v>3228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4519</v>
      </c>
      <c r="N4209" s="1" t="n">
        <v>48</v>
      </c>
      <c r="O4209" s="1" t="n">
        <v>71.8</v>
      </c>
      <c r="P4209" s="0" t="s">
        <v>3222</v>
      </c>
    </row>
    <row r="4210" customFormat="false" ht="15" hidden="false" customHeight="true" outlineLevel="0" collapsed="false">
      <c r="A4210" s="1" t="n">
        <v>3</v>
      </c>
      <c r="B4210" s="18" t="n">
        <v>46212</v>
      </c>
      <c r="C4210" s="1" t="n">
        <v>11</v>
      </c>
      <c r="D4210" s="1" t="s">
        <v>3228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4919</v>
      </c>
      <c r="N4210" s="1" t="n">
        <v>20</v>
      </c>
      <c r="O4210" s="1" t="n">
        <v>51</v>
      </c>
      <c r="P4210" s="0" t="s">
        <v>3222</v>
      </c>
    </row>
    <row r="4211" customFormat="false" ht="15" hidden="false" customHeight="true" outlineLevel="0" collapsed="false">
      <c r="A4211" s="1" t="n">
        <v>3</v>
      </c>
      <c r="B4211" s="18" t="n">
        <v>46212</v>
      </c>
      <c r="C4211" s="1" t="n">
        <v>11</v>
      </c>
      <c r="D4211" s="1" t="s">
        <v>3228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4920</v>
      </c>
      <c r="N4211" s="1" t="n">
        <v>12</v>
      </c>
      <c r="O4211" s="1" t="n">
        <v>85.08</v>
      </c>
      <c r="P4211" s="0" t="s">
        <v>3222</v>
      </c>
    </row>
    <row r="4212" customFormat="false" ht="15" hidden="false" customHeight="true" outlineLevel="0" collapsed="false">
      <c r="A4212" s="1" t="n">
        <v>3</v>
      </c>
      <c r="B4212" s="18" t="n">
        <v>46212</v>
      </c>
      <c r="C4212" s="1" t="n">
        <v>11</v>
      </c>
      <c r="D4212" s="1" t="s">
        <v>3228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4921</v>
      </c>
      <c r="N4212" s="1" t="n">
        <v>3</v>
      </c>
      <c r="O4212" s="1" t="n">
        <v>41.1</v>
      </c>
      <c r="P4212" s="0" t="s">
        <v>3222</v>
      </c>
    </row>
    <row r="4213" customFormat="false" ht="15" hidden="false" customHeight="true" outlineLevel="0" collapsed="false">
      <c r="A4213" s="1" t="n">
        <v>3</v>
      </c>
      <c r="B4213" s="18" t="n">
        <v>46212</v>
      </c>
      <c r="C4213" s="1" t="n">
        <v>11</v>
      </c>
      <c r="D4213" s="1" t="s">
        <v>3228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4922</v>
      </c>
      <c r="N4213" s="1" t="n">
        <v>30</v>
      </c>
      <c r="O4213" s="1" t="n">
        <v>56</v>
      </c>
      <c r="P4213" s="0" t="s">
        <v>3222</v>
      </c>
    </row>
    <row r="4214" customFormat="false" ht="15" hidden="false" customHeight="true" outlineLevel="0" collapsed="false">
      <c r="A4214" s="1" t="n">
        <v>3</v>
      </c>
      <c r="B4214" s="18" t="n">
        <v>46212</v>
      </c>
      <c r="C4214" s="1" t="n">
        <v>11</v>
      </c>
      <c r="D4214" s="1" t="s">
        <v>3228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4923</v>
      </c>
      <c r="N4214" s="1" t="n">
        <v>30</v>
      </c>
      <c r="O4214" s="1" t="n">
        <v>53</v>
      </c>
      <c r="P4214" s="0" t="s">
        <v>3222</v>
      </c>
    </row>
    <row r="4215" customFormat="false" ht="15" hidden="false" customHeight="true" outlineLevel="0" collapsed="false">
      <c r="A4215" s="1" t="n">
        <v>3</v>
      </c>
      <c r="B4215" s="18" t="n">
        <v>46212</v>
      </c>
      <c r="C4215" s="1" t="n">
        <v>11</v>
      </c>
      <c r="D4215" s="1" t="s">
        <v>3228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4924</v>
      </c>
      <c r="N4215" s="1" t="n">
        <v>30</v>
      </c>
      <c r="O4215" s="1" t="n">
        <v>56</v>
      </c>
      <c r="P4215" s="0" t="s">
        <v>3222</v>
      </c>
    </row>
    <row r="4216" customFormat="false" ht="15" hidden="false" customHeight="true" outlineLevel="0" collapsed="false">
      <c r="A4216" s="1" t="n">
        <v>3</v>
      </c>
      <c r="B4216" s="18" t="n">
        <v>46212</v>
      </c>
      <c r="C4216" s="1" t="n">
        <v>11</v>
      </c>
      <c r="D4216" s="1" t="s">
        <v>3228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3715</v>
      </c>
      <c r="N4216" s="1" t="n">
        <v>20</v>
      </c>
      <c r="O4216" s="1" t="n">
        <v>51</v>
      </c>
      <c r="P4216" s="0" t="s">
        <v>3222</v>
      </c>
    </row>
    <row r="4217" customFormat="false" ht="15" hidden="false" customHeight="true" outlineLevel="0" collapsed="false">
      <c r="A4217" s="1" t="n">
        <v>3</v>
      </c>
      <c r="B4217" s="18" t="n">
        <v>46212</v>
      </c>
      <c r="C4217" s="1" t="n">
        <v>11</v>
      </c>
      <c r="D4217" s="1" t="s">
        <v>3228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4925</v>
      </c>
      <c r="N4217" s="1" t="n">
        <v>30</v>
      </c>
      <c r="O4217" s="1" t="n">
        <v>53</v>
      </c>
      <c r="P4217" s="0" t="s">
        <v>3222</v>
      </c>
    </row>
    <row r="4218" customFormat="false" ht="15" hidden="false" customHeight="true" outlineLevel="0" collapsed="false">
      <c r="A4218" s="1" t="n">
        <v>3</v>
      </c>
      <c r="B4218" s="18" t="n">
        <v>46212</v>
      </c>
      <c r="C4218" s="1" t="n">
        <v>11</v>
      </c>
      <c r="D4218" s="1" t="s">
        <v>3228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4926</v>
      </c>
      <c r="N4218" s="1" t="n">
        <v>30</v>
      </c>
      <c r="O4218" s="1" t="n">
        <v>56</v>
      </c>
      <c r="P4218" s="0" t="s">
        <v>3222</v>
      </c>
    </row>
    <row r="4219" customFormat="false" ht="15" hidden="false" customHeight="true" outlineLevel="0" collapsed="false">
      <c r="A4219" s="1" t="n">
        <v>3</v>
      </c>
      <c r="B4219" s="18" t="n">
        <v>46212</v>
      </c>
      <c r="C4219" s="1" t="n">
        <v>11</v>
      </c>
      <c r="D4219" s="1" t="s">
        <v>3228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4927</v>
      </c>
      <c r="N4219" s="1" t="n">
        <v>6</v>
      </c>
      <c r="O4219" s="1" t="n">
        <v>39.54</v>
      </c>
      <c r="P4219" s="0" t="s">
        <v>3222</v>
      </c>
    </row>
    <row r="4220" customFormat="false" ht="15" hidden="false" customHeight="true" outlineLevel="0" collapsed="false">
      <c r="A4220" s="1" t="n">
        <v>3</v>
      </c>
      <c r="B4220" s="18" t="n">
        <v>46212</v>
      </c>
      <c r="C4220" s="1" t="n">
        <v>11</v>
      </c>
      <c r="D4220" s="1" t="s">
        <v>3228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4928</v>
      </c>
      <c r="N4220" s="1" t="n">
        <v>12</v>
      </c>
      <c r="O4220" s="1" t="n">
        <v>131.88</v>
      </c>
      <c r="P4220" s="0" t="s">
        <v>3222</v>
      </c>
    </row>
    <row r="4221" customFormat="false" ht="15" hidden="false" customHeight="true" outlineLevel="0" collapsed="false">
      <c r="A4221" s="1" t="n">
        <v>3</v>
      </c>
      <c r="B4221" s="18" t="n">
        <v>46212</v>
      </c>
      <c r="C4221" s="1" t="n">
        <v>11</v>
      </c>
      <c r="D4221" s="1" t="s">
        <v>3228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4929</v>
      </c>
      <c r="N4221" s="1" t="n">
        <v>30</v>
      </c>
      <c r="O4221" s="1" t="n">
        <v>53</v>
      </c>
      <c r="P4221" s="0" t="s">
        <v>3222</v>
      </c>
    </row>
    <row r="4222" customFormat="false" ht="15" hidden="false" customHeight="true" outlineLevel="0" collapsed="false">
      <c r="A4222" s="1" t="n">
        <v>3</v>
      </c>
      <c r="B4222" s="18" t="n">
        <v>46212</v>
      </c>
      <c r="C4222" s="1" t="n">
        <v>11</v>
      </c>
      <c r="D4222" s="1" t="s">
        <v>3228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3720</v>
      </c>
      <c r="N4222" s="1" t="n">
        <v>16</v>
      </c>
      <c r="O4222" s="1" t="n">
        <v>45</v>
      </c>
      <c r="P4222" s="0" t="s">
        <v>3222</v>
      </c>
    </row>
    <row r="4223" customFormat="false" ht="15" hidden="false" customHeight="true" outlineLevel="0" collapsed="false">
      <c r="A4223" s="1" t="n">
        <v>3</v>
      </c>
      <c r="B4223" s="18" t="n">
        <v>46212</v>
      </c>
      <c r="C4223" s="1" t="n">
        <v>11</v>
      </c>
      <c r="D4223" s="1" t="s">
        <v>3228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3725</v>
      </c>
      <c r="N4223" s="1" t="n">
        <v>16</v>
      </c>
      <c r="O4223" s="1" t="n">
        <v>57.94</v>
      </c>
      <c r="P4223" s="0" t="s">
        <v>3222</v>
      </c>
    </row>
    <row r="4224" customFormat="false" ht="15" hidden="false" customHeight="true" outlineLevel="0" collapsed="false">
      <c r="A4224" s="1" t="n">
        <v>3</v>
      </c>
      <c r="B4224" s="18" t="n">
        <v>46212</v>
      </c>
      <c r="C4224" s="1" t="n">
        <v>11</v>
      </c>
      <c r="D4224" s="1" t="s">
        <v>3228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3729</v>
      </c>
      <c r="N4224" s="1" t="n">
        <v>10</v>
      </c>
      <c r="O4224" s="1" t="n">
        <v>106.7</v>
      </c>
      <c r="P4224" s="0" t="s">
        <v>3222</v>
      </c>
    </row>
    <row r="4225" customFormat="false" ht="15" hidden="false" customHeight="true" outlineLevel="0" collapsed="false">
      <c r="A4225" s="1" t="n">
        <v>3</v>
      </c>
      <c r="B4225" s="18" t="n">
        <v>46212</v>
      </c>
      <c r="C4225" s="1" t="n">
        <v>11</v>
      </c>
      <c r="D4225" s="1" t="s">
        <v>3228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4930</v>
      </c>
      <c r="N4225" s="1" t="n">
        <v>10</v>
      </c>
      <c r="O4225" s="1" t="n">
        <v>45.6</v>
      </c>
      <c r="P4225" s="0" t="s">
        <v>3222</v>
      </c>
    </row>
    <row r="4226" customFormat="false" ht="15" hidden="false" customHeight="true" outlineLevel="0" collapsed="false">
      <c r="A4226" s="1" t="n">
        <v>3</v>
      </c>
      <c r="B4226" s="18" t="n">
        <v>46212</v>
      </c>
      <c r="C4226" s="1" t="n">
        <v>11</v>
      </c>
      <c r="D4226" s="1" t="s">
        <v>3228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4931</v>
      </c>
      <c r="N4226" s="1" t="n">
        <v>175</v>
      </c>
      <c r="O4226" s="1" t="n">
        <v>700</v>
      </c>
      <c r="P4226" s="0" t="s">
        <v>3222</v>
      </c>
    </row>
    <row r="4227" customFormat="false" ht="15" hidden="false" customHeight="true" outlineLevel="0" collapsed="false">
      <c r="A4227" s="1" t="n">
        <v>3</v>
      </c>
      <c r="B4227" s="18" t="n">
        <v>46212</v>
      </c>
      <c r="C4227" s="1" t="n">
        <v>11</v>
      </c>
      <c r="D4227" s="1" t="s">
        <v>3228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4389</v>
      </c>
      <c r="N4227" s="1" t="n">
        <v>150</v>
      </c>
      <c r="O4227" s="1" t="n">
        <v>1500</v>
      </c>
      <c r="P4227" s="0" t="s">
        <v>3222</v>
      </c>
    </row>
    <row r="4228" customFormat="false" ht="15" hidden="false" customHeight="true" outlineLevel="0" collapsed="false">
      <c r="A4228" s="1" t="n">
        <v>3</v>
      </c>
      <c r="B4228" s="18" t="n">
        <v>46212</v>
      </c>
      <c r="C4228" s="1" t="n">
        <v>11</v>
      </c>
      <c r="D4228" s="1" t="s">
        <v>3228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3300</v>
      </c>
      <c r="N4228" s="1" t="n">
        <v>126</v>
      </c>
      <c r="O4228" s="1" t="n">
        <v>2772</v>
      </c>
      <c r="P4228" s="0" t="s">
        <v>3222</v>
      </c>
    </row>
    <row r="4229" customFormat="false" ht="15" hidden="false" customHeight="true" outlineLevel="0" collapsed="false">
      <c r="A4229" s="1" t="n">
        <v>3</v>
      </c>
      <c r="B4229" s="18" t="n">
        <v>46212</v>
      </c>
      <c r="C4229" s="1" t="n">
        <v>11</v>
      </c>
      <c r="D4229" s="1" t="s">
        <v>3228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3298</v>
      </c>
      <c r="N4229" s="1" t="n">
        <v>164.6</v>
      </c>
      <c r="O4229" s="1" t="n">
        <v>5267.2</v>
      </c>
      <c r="P4229" s="0" t="s">
        <v>3222</v>
      </c>
    </row>
    <row r="4230" customFormat="false" ht="15" hidden="false" customHeight="true" outlineLevel="0" collapsed="false">
      <c r="A4230" s="1" t="n">
        <v>3</v>
      </c>
      <c r="B4230" s="18" t="n">
        <v>46212</v>
      </c>
      <c r="C4230" s="1" t="n">
        <v>11</v>
      </c>
      <c r="D4230" s="1" t="s">
        <v>3228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3308</v>
      </c>
      <c r="N4230" s="1" t="n">
        <v>24</v>
      </c>
      <c r="O4230" s="1" t="n">
        <v>47.8</v>
      </c>
      <c r="P4230" s="0" t="s">
        <v>3222</v>
      </c>
    </row>
    <row r="4231" customFormat="false" ht="15" hidden="false" customHeight="true" outlineLevel="0" collapsed="false">
      <c r="A4231" s="1" t="n">
        <v>3</v>
      </c>
      <c r="B4231" s="18" t="n">
        <v>46212</v>
      </c>
      <c r="C4231" s="1" t="n">
        <v>11</v>
      </c>
      <c r="D4231" s="1" t="s">
        <v>3228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3309</v>
      </c>
      <c r="N4231" s="1" t="n">
        <v>24</v>
      </c>
      <c r="O4231" s="1" t="n">
        <v>47.8</v>
      </c>
      <c r="P4231" s="0" t="s">
        <v>3222</v>
      </c>
    </row>
    <row r="4232" customFormat="false" ht="15" hidden="false" customHeight="true" outlineLevel="0" collapsed="false">
      <c r="A4232" s="1" t="n">
        <v>3</v>
      </c>
      <c r="B4232" s="18" t="n">
        <v>46212</v>
      </c>
      <c r="C4232" s="1" t="n">
        <v>11</v>
      </c>
      <c r="D4232" s="1" t="s">
        <v>3228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3310</v>
      </c>
      <c r="N4232" s="1" t="n">
        <v>24</v>
      </c>
      <c r="O4232" s="1" t="n">
        <v>47.8</v>
      </c>
      <c r="P4232" s="0" t="s">
        <v>3222</v>
      </c>
    </row>
    <row r="4233" customFormat="false" ht="15" hidden="false" customHeight="true" outlineLevel="0" collapsed="false">
      <c r="A4233" s="1" t="n">
        <v>3</v>
      </c>
      <c r="B4233" s="18" t="n">
        <v>46212</v>
      </c>
      <c r="C4233" s="1" t="n">
        <v>11</v>
      </c>
      <c r="D4233" s="1" t="s">
        <v>3228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4530</v>
      </c>
      <c r="N4233" s="1" t="n">
        <v>12</v>
      </c>
      <c r="O4233" s="1" t="n">
        <v>77.88</v>
      </c>
      <c r="P4233" s="0" t="s">
        <v>3222</v>
      </c>
    </row>
    <row r="4234" customFormat="false" ht="15" hidden="false" customHeight="true" outlineLevel="0" collapsed="false">
      <c r="A4234" s="1" t="n">
        <v>3</v>
      </c>
      <c r="B4234" s="18" t="n">
        <v>46212</v>
      </c>
      <c r="C4234" s="1" t="n">
        <v>11</v>
      </c>
      <c r="D4234" s="1" t="s">
        <v>3228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3733</v>
      </c>
      <c r="N4234" s="1" t="n">
        <v>108</v>
      </c>
      <c r="O4234" s="1" t="n">
        <v>754.92</v>
      </c>
      <c r="P4234" s="0" t="s">
        <v>3222</v>
      </c>
    </row>
    <row r="4235" customFormat="false" ht="15" hidden="false" customHeight="true" outlineLevel="0" collapsed="false">
      <c r="A4235" s="1" t="n">
        <v>3</v>
      </c>
      <c r="B4235" s="18" t="n">
        <v>46212</v>
      </c>
      <c r="C4235" s="1" t="n">
        <v>11</v>
      </c>
      <c r="D4235" s="1" t="s">
        <v>3228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4932</v>
      </c>
      <c r="N4235" s="1" t="n">
        <v>24</v>
      </c>
      <c r="O4235" s="1" t="n">
        <v>47.8</v>
      </c>
      <c r="P4235" s="0" t="s">
        <v>3222</v>
      </c>
    </row>
    <row r="4236" customFormat="false" ht="15" hidden="false" customHeight="true" outlineLevel="0" collapsed="false">
      <c r="A4236" s="1" t="n">
        <v>3</v>
      </c>
      <c r="B4236" s="18" t="n">
        <v>46212</v>
      </c>
      <c r="C4236" s="1" t="n">
        <v>11</v>
      </c>
      <c r="D4236" s="1" t="s">
        <v>3228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3312</v>
      </c>
      <c r="N4236" s="1" t="n">
        <v>24</v>
      </c>
      <c r="O4236" s="1" t="n">
        <v>47.8</v>
      </c>
      <c r="P4236" s="0" t="s">
        <v>3222</v>
      </c>
    </row>
    <row r="4237" customFormat="false" ht="15" hidden="false" customHeight="true" outlineLevel="0" collapsed="false">
      <c r="A4237" s="1" t="n">
        <v>3</v>
      </c>
      <c r="B4237" s="18" t="n">
        <v>46212</v>
      </c>
      <c r="C4237" s="1" t="n">
        <v>11</v>
      </c>
      <c r="D4237" s="1" t="s">
        <v>3228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4933</v>
      </c>
      <c r="N4237" s="1" t="n">
        <v>32</v>
      </c>
      <c r="O4237" s="1" t="n">
        <v>88.13</v>
      </c>
      <c r="P4237" s="0" t="s">
        <v>3222</v>
      </c>
    </row>
    <row r="4238" customFormat="false" ht="15" hidden="false" customHeight="true" outlineLevel="0" collapsed="false">
      <c r="A4238" s="1" t="n">
        <v>3</v>
      </c>
      <c r="B4238" s="18" t="n">
        <v>46212</v>
      </c>
      <c r="C4238" s="1" t="n">
        <v>11</v>
      </c>
      <c r="D4238" s="1" t="s">
        <v>3228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4510</v>
      </c>
      <c r="N4238" s="1" t="n">
        <v>12</v>
      </c>
      <c r="O4238" s="1" t="n">
        <v>44.93</v>
      </c>
      <c r="P4238" s="0" t="s">
        <v>3222</v>
      </c>
    </row>
    <row r="4239" customFormat="false" ht="15" hidden="false" customHeight="true" outlineLevel="0" collapsed="false">
      <c r="A4239" s="1" t="n">
        <v>3</v>
      </c>
      <c r="B4239" s="18" t="n">
        <v>46212</v>
      </c>
      <c r="C4239" s="1" t="n">
        <v>11</v>
      </c>
      <c r="D4239" s="1" t="s">
        <v>3228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4934</v>
      </c>
      <c r="N4239" s="1" t="n">
        <v>24</v>
      </c>
      <c r="O4239" s="1" t="n">
        <v>72.15</v>
      </c>
      <c r="P4239" s="0" t="s">
        <v>3222</v>
      </c>
    </row>
    <row r="4240" customFormat="false" ht="15" hidden="false" customHeight="true" outlineLevel="0" collapsed="false">
      <c r="A4240" s="1" t="n">
        <v>3</v>
      </c>
      <c r="B4240" s="18" t="n">
        <v>46212</v>
      </c>
      <c r="C4240" s="1" t="n">
        <v>11</v>
      </c>
      <c r="D4240" s="1" t="s">
        <v>3228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4935</v>
      </c>
      <c r="N4240" s="1" t="n">
        <v>24</v>
      </c>
      <c r="O4240" s="1" t="n">
        <v>72.86</v>
      </c>
      <c r="P4240" s="0" t="s">
        <v>3222</v>
      </c>
    </row>
    <row r="4241" customFormat="false" ht="15" hidden="false" customHeight="true" outlineLevel="0" collapsed="false">
      <c r="A4241" s="1" t="n">
        <v>3</v>
      </c>
      <c r="B4241" s="18" t="n">
        <v>46212</v>
      </c>
      <c r="C4241" s="1" t="n">
        <v>11</v>
      </c>
      <c r="D4241" s="1" t="s">
        <v>3228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3705</v>
      </c>
      <c r="N4241" s="1" t="n">
        <v>12</v>
      </c>
      <c r="O4241" s="1" t="n">
        <v>35.33</v>
      </c>
      <c r="P4241" s="0" t="s">
        <v>3222</v>
      </c>
    </row>
    <row r="4242" customFormat="false" ht="15" hidden="false" customHeight="true" outlineLevel="0" collapsed="false">
      <c r="A4242" s="1" t="n">
        <v>3</v>
      </c>
      <c r="B4242" s="18" t="n">
        <v>46212</v>
      </c>
      <c r="C4242" s="1" t="n">
        <v>11</v>
      </c>
      <c r="D4242" s="1" t="s">
        <v>3228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3707</v>
      </c>
      <c r="N4242" s="1" t="n">
        <v>12</v>
      </c>
      <c r="O4242" s="1" t="n">
        <v>54.14</v>
      </c>
      <c r="P4242" s="0" t="s">
        <v>3222</v>
      </c>
    </row>
    <row r="4243" customFormat="false" ht="15" hidden="false" customHeight="true" outlineLevel="0" collapsed="false">
      <c r="A4243" s="1" t="n">
        <v>3</v>
      </c>
      <c r="B4243" s="18" t="n">
        <v>46212</v>
      </c>
      <c r="C4243" s="1" t="n">
        <v>11</v>
      </c>
      <c r="D4243" s="1" t="s">
        <v>3228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4936</v>
      </c>
      <c r="N4243" s="1" t="n">
        <v>20</v>
      </c>
      <c r="O4243" s="1" t="n">
        <v>63.36</v>
      </c>
      <c r="P4243" s="0" t="s">
        <v>3222</v>
      </c>
    </row>
    <row r="4244" customFormat="false" ht="15" hidden="false" customHeight="true" outlineLevel="0" collapsed="false">
      <c r="A4244" s="1" t="n">
        <v>3</v>
      </c>
      <c r="B4244" s="18" t="n">
        <v>46212</v>
      </c>
      <c r="C4244" s="1" t="n">
        <v>11</v>
      </c>
      <c r="D4244" s="1" t="s">
        <v>3228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4454</v>
      </c>
      <c r="N4244" s="1" t="n">
        <v>12</v>
      </c>
      <c r="O4244" s="1" t="n">
        <v>28.7</v>
      </c>
      <c r="P4244" s="0" t="s">
        <v>3222</v>
      </c>
    </row>
    <row r="4245" customFormat="false" ht="15" hidden="false" customHeight="true" outlineLevel="0" collapsed="false">
      <c r="A4245" s="1" t="n">
        <v>3</v>
      </c>
      <c r="B4245" s="18" t="n">
        <v>46212</v>
      </c>
      <c r="C4245" s="1" t="n">
        <v>11</v>
      </c>
      <c r="D4245" s="1" t="s">
        <v>3228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4454</v>
      </c>
      <c r="N4245" s="1" t="n">
        <v>16</v>
      </c>
      <c r="O4245" s="1" t="n">
        <v>78.34</v>
      </c>
      <c r="P4245" s="0" t="s">
        <v>3222</v>
      </c>
    </row>
    <row r="4246" customFormat="false" ht="15" hidden="false" customHeight="true" outlineLevel="0" collapsed="false">
      <c r="A4246" s="1" t="n">
        <v>3</v>
      </c>
      <c r="B4246" s="18" t="n">
        <v>46212</v>
      </c>
      <c r="C4246" s="1" t="n">
        <v>11</v>
      </c>
      <c r="D4246" s="1" t="s">
        <v>3228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4937</v>
      </c>
      <c r="N4246" s="1" t="n">
        <v>32</v>
      </c>
      <c r="O4246" s="1" t="n">
        <v>110.36</v>
      </c>
      <c r="P4246" s="0" t="s">
        <v>3222</v>
      </c>
    </row>
    <row r="4247" customFormat="false" ht="15" hidden="false" customHeight="true" outlineLevel="0" collapsed="false">
      <c r="A4247" s="1" t="n">
        <v>3</v>
      </c>
      <c r="B4247" s="18" t="n">
        <v>46212</v>
      </c>
      <c r="C4247" s="1" t="n">
        <v>11</v>
      </c>
      <c r="D4247" s="1" t="s">
        <v>3228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4471</v>
      </c>
      <c r="N4247" s="1" t="n">
        <v>30</v>
      </c>
      <c r="O4247" s="1" t="n">
        <v>41.66</v>
      </c>
      <c r="P4247" s="0" t="s">
        <v>3222</v>
      </c>
    </row>
    <row r="4248" customFormat="false" ht="15" hidden="false" customHeight="true" outlineLevel="0" collapsed="false">
      <c r="A4248" s="1" t="n">
        <v>3</v>
      </c>
      <c r="B4248" s="18" t="n">
        <v>46212</v>
      </c>
      <c r="C4248" s="1" t="n">
        <v>11</v>
      </c>
      <c r="D4248" s="1" t="s">
        <v>3228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4938</v>
      </c>
      <c r="N4248" s="1" t="n">
        <v>12</v>
      </c>
      <c r="O4248" s="1" t="n">
        <v>32.06</v>
      </c>
      <c r="P4248" s="0" t="s">
        <v>3222</v>
      </c>
    </row>
    <row r="4249" customFormat="false" ht="15" hidden="false" customHeight="true" outlineLevel="0" collapsed="false">
      <c r="A4249" s="1" t="n">
        <v>3</v>
      </c>
      <c r="B4249" s="18" t="n">
        <v>46212</v>
      </c>
      <c r="C4249" s="1" t="n">
        <v>11</v>
      </c>
      <c r="D4249" s="1" t="s">
        <v>3228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4939</v>
      </c>
      <c r="N4249" s="1" t="n">
        <v>50</v>
      </c>
      <c r="O4249" s="1" t="n">
        <v>372.48</v>
      </c>
      <c r="P4249" s="0" t="s">
        <v>3222</v>
      </c>
    </row>
    <row r="4250" customFormat="false" ht="15" hidden="false" customHeight="true" outlineLevel="0" collapsed="false">
      <c r="A4250" s="1" t="n">
        <v>3</v>
      </c>
      <c r="B4250" s="18" t="n">
        <v>46212</v>
      </c>
      <c r="C4250" s="1" t="n">
        <v>11</v>
      </c>
      <c r="D4250" s="1" t="s">
        <v>3228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4940</v>
      </c>
      <c r="N4250" s="1" t="n">
        <v>12</v>
      </c>
      <c r="O4250" s="1" t="n">
        <v>95.04</v>
      </c>
      <c r="P4250" s="0" t="s">
        <v>3222</v>
      </c>
    </row>
    <row r="4251" customFormat="false" ht="15" hidden="false" customHeight="true" outlineLevel="0" collapsed="false">
      <c r="A4251" s="1" t="n">
        <v>3</v>
      </c>
      <c r="B4251" s="18" t="n">
        <v>46212</v>
      </c>
      <c r="C4251" s="1" t="n">
        <v>11</v>
      </c>
      <c r="D4251" s="1" t="s">
        <v>3228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3638</v>
      </c>
      <c r="N4251" s="1" t="n">
        <v>2</v>
      </c>
      <c r="O4251" s="1" t="n">
        <v>39.86</v>
      </c>
      <c r="P4251" s="0" t="s">
        <v>3222</v>
      </c>
    </row>
    <row r="4252" customFormat="false" ht="15" hidden="false" customHeight="true" outlineLevel="0" collapsed="false">
      <c r="A4252" s="1" t="n">
        <v>3</v>
      </c>
      <c r="B4252" s="18" t="n">
        <v>46212</v>
      </c>
      <c r="C4252" s="1" t="n">
        <v>11</v>
      </c>
      <c r="D4252" s="1" t="s">
        <v>3228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3319</v>
      </c>
      <c r="N4252" s="1" t="n">
        <v>4</v>
      </c>
      <c r="O4252" s="1" t="n">
        <v>79.72</v>
      </c>
      <c r="P4252" s="0" t="s">
        <v>3222</v>
      </c>
    </row>
    <row r="4253" customFormat="false" ht="15" hidden="false" customHeight="true" outlineLevel="0" collapsed="false">
      <c r="A4253" s="1" t="n">
        <v>3</v>
      </c>
      <c r="B4253" s="18" t="n">
        <v>46212</v>
      </c>
      <c r="C4253" s="1" t="n">
        <v>11</v>
      </c>
      <c r="D4253" s="1" t="s">
        <v>3228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3639</v>
      </c>
      <c r="N4253" s="1" t="n">
        <v>2</v>
      </c>
      <c r="O4253" s="1" t="n">
        <v>39.86</v>
      </c>
      <c r="P4253" s="0" t="s">
        <v>3222</v>
      </c>
    </row>
    <row r="4254" customFormat="false" ht="15" hidden="false" customHeight="true" outlineLevel="0" collapsed="false">
      <c r="A4254" s="1" t="n">
        <v>3</v>
      </c>
      <c r="B4254" s="18" t="n">
        <v>46212</v>
      </c>
      <c r="C4254" s="1" t="n">
        <v>11</v>
      </c>
      <c r="D4254" s="1" t="s">
        <v>3228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3320</v>
      </c>
      <c r="N4254" s="1" t="n">
        <v>4</v>
      </c>
      <c r="O4254" s="1" t="n">
        <v>79.72</v>
      </c>
      <c r="P4254" s="0" t="s">
        <v>3222</v>
      </c>
    </row>
    <row r="4255" customFormat="false" ht="15" hidden="false" customHeight="true" outlineLevel="0" collapsed="false">
      <c r="A4255" s="1" t="n">
        <v>3</v>
      </c>
      <c r="B4255" s="18" t="n">
        <v>46212</v>
      </c>
      <c r="C4255" s="1" t="n">
        <v>11</v>
      </c>
      <c r="D4255" s="1" t="s">
        <v>3228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3641</v>
      </c>
      <c r="N4255" s="1" t="n">
        <v>2</v>
      </c>
      <c r="O4255" s="1" t="n">
        <v>39.86</v>
      </c>
      <c r="P4255" s="0" t="s">
        <v>3222</v>
      </c>
    </row>
    <row r="4256" customFormat="false" ht="15" hidden="false" customHeight="true" outlineLevel="0" collapsed="false">
      <c r="A4256" s="1" t="n">
        <v>3</v>
      </c>
      <c r="B4256" s="18" t="n">
        <v>46212</v>
      </c>
      <c r="C4256" s="1" t="n">
        <v>11</v>
      </c>
      <c r="D4256" s="1" t="s">
        <v>3228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3642</v>
      </c>
      <c r="N4256" s="1" t="n">
        <v>4</v>
      </c>
      <c r="O4256" s="1" t="n">
        <v>50.35</v>
      </c>
      <c r="P4256" s="0" t="s">
        <v>3222</v>
      </c>
    </row>
    <row r="4257" customFormat="false" ht="15" hidden="false" customHeight="true" outlineLevel="0" collapsed="false">
      <c r="A4257" s="1" t="n">
        <v>3</v>
      </c>
      <c r="B4257" s="18" t="n">
        <v>46212</v>
      </c>
      <c r="C4257" s="1" t="n">
        <v>11</v>
      </c>
      <c r="D4257" s="1" t="s">
        <v>3228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4941</v>
      </c>
      <c r="N4257" s="1" t="n">
        <v>4</v>
      </c>
      <c r="O4257" s="1" t="n">
        <v>50.35</v>
      </c>
      <c r="P4257" s="0" t="s">
        <v>3222</v>
      </c>
    </row>
    <row r="4258" customFormat="false" ht="15" hidden="false" customHeight="true" outlineLevel="0" collapsed="false">
      <c r="A4258" s="1" t="n">
        <v>3</v>
      </c>
      <c r="B4258" s="18" t="n">
        <v>46212</v>
      </c>
      <c r="C4258" s="1" t="n">
        <v>11</v>
      </c>
      <c r="D4258" s="1" t="s">
        <v>3228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4774</v>
      </c>
      <c r="N4258" s="1" t="n">
        <v>2</v>
      </c>
      <c r="O4258" s="1" t="n">
        <v>39.86</v>
      </c>
      <c r="P4258" s="0" t="s">
        <v>3222</v>
      </c>
    </row>
    <row r="4259" customFormat="false" ht="15" hidden="false" customHeight="true" outlineLevel="0" collapsed="false">
      <c r="A4259" s="1" t="n">
        <v>3</v>
      </c>
      <c r="B4259" s="18" t="n">
        <v>46212</v>
      </c>
      <c r="C4259" s="1" t="n">
        <v>11</v>
      </c>
      <c r="D4259" s="1" t="s">
        <v>3228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3320</v>
      </c>
      <c r="N4259" s="1" t="n">
        <v>4</v>
      </c>
      <c r="O4259" s="1" t="n">
        <v>79.72</v>
      </c>
      <c r="P4259" s="0" t="s">
        <v>3222</v>
      </c>
    </row>
    <row r="4260" customFormat="false" ht="15" hidden="false" customHeight="true" outlineLevel="0" collapsed="false">
      <c r="A4260" s="1" t="n">
        <v>3</v>
      </c>
      <c r="B4260" s="18" t="n">
        <v>46212</v>
      </c>
      <c r="C4260" s="1" t="n">
        <v>11</v>
      </c>
      <c r="D4260" s="1" t="s">
        <v>3228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4942</v>
      </c>
      <c r="N4260" s="1" t="n">
        <v>4</v>
      </c>
      <c r="O4260" s="1" t="n">
        <v>50.35</v>
      </c>
      <c r="P4260" s="0" t="s">
        <v>3222</v>
      </c>
    </row>
    <row r="4261" customFormat="false" ht="15" hidden="false" customHeight="true" outlineLevel="0" collapsed="false">
      <c r="A4261" s="1" t="n">
        <v>3</v>
      </c>
      <c r="B4261" s="18" t="n">
        <v>46212</v>
      </c>
      <c r="C4261" s="1" t="n">
        <v>11</v>
      </c>
      <c r="D4261" s="1" t="s">
        <v>3228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4172</v>
      </c>
      <c r="N4261" s="1" t="n">
        <v>4</v>
      </c>
      <c r="O4261" s="1" t="n">
        <v>50.35</v>
      </c>
      <c r="P4261" s="0" t="s">
        <v>3222</v>
      </c>
    </row>
    <row r="4262" customFormat="false" ht="15" hidden="false" customHeight="true" outlineLevel="0" collapsed="false">
      <c r="A4262" s="1" t="n">
        <v>3</v>
      </c>
      <c r="B4262" s="18" t="n">
        <v>46212</v>
      </c>
      <c r="C4262" s="1" t="n">
        <v>11</v>
      </c>
      <c r="D4262" s="1" t="s">
        <v>3228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3322</v>
      </c>
      <c r="N4262" s="1" t="n">
        <v>2</v>
      </c>
      <c r="O4262" s="1" t="n">
        <v>39.86</v>
      </c>
      <c r="P4262" s="0" t="s">
        <v>3222</v>
      </c>
    </row>
    <row r="4263" customFormat="false" ht="15" hidden="false" customHeight="true" outlineLevel="0" collapsed="false">
      <c r="A4263" s="1" t="n">
        <v>3</v>
      </c>
      <c r="B4263" s="18" t="n">
        <v>46212</v>
      </c>
      <c r="C4263" s="1" t="n">
        <v>11</v>
      </c>
      <c r="D4263" s="1" t="s">
        <v>3228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4943</v>
      </c>
      <c r="N4263" s="1" t="n">
        <v>2</v>
      </c>
      <c r="O4263" s="1" t="n">
        <v>39.86</v>
      </c>
      <c r="P4263" s="0" t="s">
        <v>3222</v>
      </c>
    </row>
    <row r="4264" customFormat="false" ht="15" hidden="false" customHeight="true" outlineLevel="0" collapsed="false">
      <c r="A4264" s="1" t="n">
        <v>3</v>
      </c>
      <c r="B4264" s="18" t="n">
        <v>46212</v>
      </c>
      <c r="C4264" s="1" t="n">
        <v>11</v>
      </c>
      <c r="D4264" s="1" t="s">
        <v>3228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3324</v>
      </c>
      <c r="N4264" s="1" t="n">
        <v>2</v>
      </c>
      <c r="O4264" s="1" t="n">
        <v>39.86</v>
      </c>
      <c r="P4264" s="0" t="s">
        <v>3222</v>
      </c>
    </row>
    <row r="4265" customFormat="false" ht="15" hidden="false" customHeight="true" outlineLevel="0" collapsed="false">
      <c r="A4265" s="1" t="n">
        <v>3</v>
      </c>
      <c r="B4265" s="18" t="n">
        <v>46212</v>
      </c>
      <c r="C4265" s="1" t="n">
        <v>11</v>
      </c>
      <c r="D4265" s="1" t="s">
        <v>3228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3325</v>
      </c>
      <c r="N4265" s="1" t="n">
        <v>4</v>
      </c>
      <c r="O4265" s="1" t="n">
        <v>79.72</v>
      </c>
      <c r="P4265" s="0" t="s">
        <v>3222</v>
      </c>
    </row>
    <row r="4266" customFormat="false" ht="15" hidden="false" customHeight="true" outlineLevel="0" collapsed="false">
      <c r="A4266" s="1" t="n">
        <v>3</v>
      </c>
      <c r="B4266" s="18" t="n">
        <v>46212</v>
      </c>
      <c r="C4266" s="1" t="n">
        <v>11</v>
      </c>
      <c r="D4266" s="1" t="s">
        <v>3228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3326</v>
      </c>
      <c r="N4266" s="1" t="n">
        <v>4</v>
      </c>
      <c r="O4266" s="1" t="n">
        <v>79.72</v>
      </c>
      <c r="P4266" s="0" t="s">
        <v>3222</v>
      </c>
    </row>
    <row r="4267" customFormat="false" ht="15" hidden="false" customHeight="true" outlineLevel="0" collapsed="false">
      <c r="A4267" s="1" t="n">
        <v>3</v>
      </c>
      <c r="B4267" s="18" t="n">
        <v>46212</v>
      </c>
      <c r="C4267" s="1" t="n">
        <v>11</v>
      </c>
      <c r="D4267" s="1" t="s">
        <v>3228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4944</v>
      </c>
      <c r="N4267" s="1" t="n">
        <v>3</v>
      </c>
      <c r="O4267" s="1" t="n">
        <v>24.07</v>
      </c>
      <c r="P4267" s="0" t="s">
        <v>3222</v>
      </c>
    </row>
    <row r="4268" customFormat="false" ht="15" hidden="false" customHeight="true" outlineLevel="0" collapsed="false">
      <c r="A4268" s="1" t="n">
        <v>3</v>
      </c>
      <c r="B4268" s="18" t="n">
        <v>46212</v>
      </c>
      <c r="C4268" s="1" t="n">
        <v>11</v>
      </c>
      <c r="D4268" s="1" t="s">
        <v>3228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3648</v>
      </c>
      <c r="N4268" s="1" t="n">
        <v>5</v>
      </c>
      <c r="O4268" s="1" t="n">
        <v>72.89</v>
      </c>
      <c r="P4268" s="0" t="s">
        <v>3222</v>
      </c>
    </row>
    <row r="4269" customFormat="false" ht="15" hidden="false" customHeight="true" outlineLevel="0" collapsed="false">
      <c r="A4269" s="1" t="n">
        <v>3</v>
      </c>
      <c r="B4269" s="18" t="n">
        <v>46212</v>
      </c>
      <c r="C4269" s="1" t="n">
        <v>11</v>
      </c>
      <c r="D4269" s="1" t="s">
        <v>3228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4945</v>
      </c>
      <c r="N4269" s="1" t="n">
        <v>5</v>
      </c>
      <c r="O4269" s="1" t="n">
        <v>72.89</v>
      </c>
      <c r="P4269" s="0" t="s">
        <v>3222</v>
      </c>
    </row>
    <row r="4270" customFormat="false" ht="15" hidden="false" customHeight="true" outlineLevel="0" collapsed="false">
      <c r="A4270" s="1" t="n">
        <v>3</v>
      </c>
      <c r="B4270" s="18" t="n">
        <v>46212</v>
      </c>
      <c r="C4270" s="1" t="n">
        <v>11</v>
      </c>
      <c r="D4270" s="1" t="s">
        <v>3228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4946</v>
      </c>
      <c r="N4270" s="1" t="n">
        <v>6</v>
      </c>
      <c r="O4270" s="1" t="n">
        <v>63.49</v>
      </c>
      <c r="P4270" s="0" t="s">
        <v>3222</v>
      </c>
    </row>
    <row r="4271" customFormat="false" ht="15" hidden="false" customHeight="true" outlineLevel="0" collapsed="false">
      <c r="A4271" s="1" t="n">
        <v>3</v>
      </c>
      <c r="B4271" s="18" t="n">
        <v>46212</v>
      </c>
      <c r="C4271" s="1" t="n">
        <v>11</v>
      </c>
      <c r="D4271" s="1" t="s">
        <v>3228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4947</v>
      </c>
      <c r="N4271" s="1" t="n">
        <v>6</v>
      </c>
      <c r="O4271" s="1" t="n">
        <v>63.49</v>
      </c>
      <c r="P4271" s="0" t="s">
        <v>3222</v>
      </c>
    </row>
    <row r="4272" customFormat="false" ht="15" hidden="false" customHeight="true" outlineLevel="0" collapsed="false">
      <c r="A4272" s="1" t="n">
        <v>3</v>
      </c>
      <c r="B4272" s="18" t="n">
        <v>46212</v>
      </c>
      <c r="C4272" s="1" t="n">
        <v>11</v>
      </c>
      <c r="D4272" s="1" t="s">
        <v>3228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4948</v>
      </c>
      <c r="N4272" s="1" t="n">
        <v>144</v>
      </c>
      <c r="O4272" s="1" t="n">
        <v>281.16</v>
      </c>
      <c r="P4272" s="0" t="s">
        <v>3222</v>
      </c>
    </row>
    <row r="4273" customFormat="false" ht="15" hidden="false" customHeight="true" outlineLevel="0" collapsed="false">
      <c r="A4273" s="1" t="n">
        <v>3</v>
      </c>
      <c r="B4273" s="18" t="n">
        <v>46212</v>
      </c>
      <c r="C4273" s="1" t="n">
        <v>11</v>
      </c>
      <c r="D4273" s="1" t="s">
        <v>3228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4949</v>
      </c>
      <c r="N4273" s="1" t="n">
        <v>72</v>
      </c>
      <c r="O4273" s="1" t="n">
        <v>140.58</v>
      </c>
      <c r="P4273" s="0" t="s">
        <v>3222</v>
      </c>
    </row>
    <row r="4274" customFormat="false" ht="15" hidden="false" customHeight="true" outlineLevel="0" collapsed="false">
      <c r="A4274" s="1" t="n">
        <v>3</v>
      </c>
      <c r="B4274" s="18" t="n">
        <v>46212</v>
      </c>
      <c r="C4274" s="1" t="n">
        <v>11</v>
      </c>
      <c r="D4274" s="1" t="s">
        <v>3228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4950</v>
      </c>
      <c r="N4274" s="1" t="n">
        <v>6</v>
      </c>
      <c r="O4274" s="1" t="n">
        <v>63.49</v>
      </c>
      <c r="P4274" s="0" t="s">
        <v>3222</v>
      </c>
    </row>
    <row r="4275" customFormat="false" ht="15" hidden="false" customHeight="true" outlineLevel="0" collapsed="false">
      <c r="A4275" s="1" t="n">
        <v>3</v>
      </c>
      <c r="B4275" s="18" t="n">
        <v>46212</v>
      </c>
      <c r="C4275" s="1" t="n">
        <v>11</v>
      </c>
      <c r="D4275" s="1" t="s">
        <v>3228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4951</v>
      </c>
      <c r="N4275" s="1" t="n">
        <v>144</v>
      </c>
      <c r="O4275" s="1" t="n">
        <v>281.16</v>
      </c>
      <c r="P4275" s="0" t="s">
        <v>3222</v>
      </c>
    </row>
    <row r="4276" customFormat="false" ht="15" hidden="false" customHeight="true" outlineLevel="0" collapsed="false">
      <c r="A4276" s="1" t="n">
        <v>3</v>
      </c>
      <c r="B4276" s="18" t="n">
        <v>46212</v>
      </c>
      <c r="C4276" s="1" t="n">
        <v>11</v>
      </c>
      <c r="D4276" s="1" t="s">
        <v>3228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4952</v>
      </c>
      <c r="N4276" s="1" t="n">
        <v>144</v>
      </c>
      <c r="O4276" s="1" t="n">
        <v>281.2</v>
      </c>
      <c r="P4276" s="0" t="s">
        <v>3222</v>
      </c>
    </row>
    <row r="4277" customFormat="false" ht="15" hidden="false" customHeight="true" outlineLevel="0" collapsed="false">
      <c r="A4277" s="1" t="n">
        <v>3</v>
      </c>
      <c r="B4277" s="18" t="n">
        <v>46212</v>
      </c>
      <c r="C4277" s="1" t="n">
        <v>11</v>
      </c>
      <c r="D4277" s="1" t="s">
        <v>3228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4953</v>
      </c>
      <c r="N4277" s="1" t="n">
        <v>5</v>
      </c>
      <c r="O4277" s="1" t="n">
        <v>40.11</v>
      </c>
      <c r="P4277" s="0" t="s">
        <v>3222</v>
      </c>
    </row>
    <row r="4278" customFormat="false" ht="15" hidden="false" customHeight="true" outlineLevel="0" collapsed="false">
      <c r="A4278" s="1" t="n">
        <v>3</v>
      </c>
      <c r="B4278" s="18" t="n">
        <v>46212</v>
      </c>
      <c r="C4278" s="1" t="n">
        <v>11</v>
      </c>
      <c r="D4278" s="1" t="s">
        <v>3228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3655</v>
      </c>
      <c r="N4278" s="1" t="n">
        <v>10</v>
      </c>
      <c r="O4278" s="1" t="n">
        <v>145.77</v>
      </c>
      <c r="P4278" s="0" t="s">
        <v>3222</v>
      </c>
    </row>
    <row r="4279" customFormat="false" ht="15" hidden="false" customHeight="true" outlineLevel="0" collapsed="false">
      <c r="A4279" s="1" t="n">
        <v>3</v>
      </c>
      <c r="B4279" s="18" t="n">
        <v>46212</v>
      </c>
      <c r="C4279" s="1" t="n">
        <v>11</v>
      </c>
      <c r="D4279" s="1" t="s">
        <v>3228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4954</v>
      </c>
      <c r="N4279" s="1" t="n">
        <v>5</v>
      </c>
      <c r="O4279" s="1" t="n">
        <v>69.85</v>
      </c>
      <c r="P4279" s="0" t="s">
        <v>3222</v>
      </c>
    </row>
    <row r="4280" customFormat="false" ht="15" hidden="false" customHeight="true" outlineLevel="0" collapsed="false">
      <c r="A4280" s="1" t="n">
        <v>3</v>
      </c>
      <c r="B4280" s="18" t="n">
        <v>46212</v>
      </c>
      <c r="C4280" s="1" t="n">
        <v>11</v>
      </c>
      <c r="D4280" s="1" t="s">
        <v>3228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4955</v>
      </c>
      <c r="N4280" s="1" t="n">
        <v>5</v>
      </c>
      <c r="O4280" s="1" t="n">
        <v>69.85</v>
      </c>
      <c r="P4280" s="0" t="s">
        <v>3222</v>
      </c>
    </row>
    <row r="4281" customFormat="false" ht="15" hidden="false" customHeight="true" outlineLevel="0" collapsed="false">
      <c r="A4281" s="1" t="n">
        <v>3</v>
      </c>
      <c r="B4281" s="18" t="n">
        <v>46212</v>
      </c>
      <c r="C4281" s="1" t="n">
        <v>11</v>
      </c>
      <c r="D4281" s="1" t="s">
        <v>3228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4956</v>
      </c>
      <c r="N4281" s="1" t="n">
        <v>5</v>
      </c>
      <c r="O4281" s="1" t="n">
        <v>69.85</v>
      </c>
      <c r="P4281" s="0" t="s">
        <v>3222</v>
      </c>
    </row>
    <row r="4282" customFormat="false" ht="15" hidden="false" customHeight="true" outlineLevel="0" collapsed="false">
      <c r="A4282" s="1" t="n">
        <v>3</v>
      </c>
      <c r="B4282" s="18" t="n">
        <v>46212</v>
      </c>
      <c r="C4282" s="1" t="n">
        <v>11</v>
      </c>
      <c r="D4282" s="1" t="s">
        <v>3228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4957</v>
      </c>
      <c r="N4282" s="1" t="n">
        <v>5</v>
      </c>
      <c r="O4282" s="1" t="n">
        <v>72.89</v>
      </c>
      <c r="P4282" s="0" t="s">
        <v>3222</v>
      </c>
    </row>
    <row r="4283" customFormat="false" ht="15" hidden="false" customHeight="true" outlineLevel="0" collapsed="false">
      <c r="A4283" s="1" t="n">
        <v>3</v>
      </c>
      <c r="B4283" s="18" t="n">
        <v>46212</v>
      </c>
      <c r="C4283" s="1" t="n">
        <v>11</v>
      </c>
      <c r="D4283" s="1" t="s">
        <v>3228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4958</v>
      </c>
      <c r="N4283" s="1" t="n">
        <v>72</v>
      </c>
      <c r="O4283" s="1" t="n">
        <v>140.58</v>
      </c>
      <c r="P4283" s="0" t="s">
        <v>3222</v>
      </c>
    </row>
    <row r="4284" customFormat="false" ht="15" hidden="false" customHeight="true" outlineLevel="0" collapsed="false">
      <c r="A4284" s="1" t="n">
        <v>3</v>
      </c>
      <c r="B4284" s="18" t="n">
        <v>46212</v>
      </c>
      <c r="C4284" s="1" t="n">
        <v>11</v>
      </c>
      <c r="D4284" s="1" t="s">
        <v>3228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4438</v>
      </c>
      <c r="N4284" s="1" t="n">
        <v>50</v>
      </c>
      <c r="O4284" s="1" t="n">
        <v>191.61</v>
      </c>
      <c r="P4284" s="0" t="s">
        <v>3222</v>
      </c>
    </row>
    <row r="4285" customFormat="false" ht="15" hidden="false" customHeight="true" outlineLevel="0" collapsed="false">
      <c r="A4285" s="1" t="n">
        <v>3</v>
      </c>
      <c r="B4285" s="18" t="n">
        <v>46212</v>
      </c>
      <c r="C4285" s="1" t="n">
        <v>11</v>
      </c>
      <c r="D4285" s="1" t="s">
        <v>3228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4959</v>
      </c>
      <c r="N4285" s="1" t="n">
        <v>5</v>
      </c>
      <c r="O4285" s="1" t="n">
        <v>34.55</v>
      </c>
      <c r="P4285" s="0" t="s">
        <v>3222</v>
      </c>
    </row>
    <row r="4286" customFormat="false" ht="15" hidden="false" customHeight="true" outlineLevel="0" collapsed="false">
      <c r="A4286" s="1" t="n">
        <v>3</v>
      </c>
      <c r="B4286" s="18" t="n">
        <v>46212</v>
      </c>
      <c r="C4286" s="1" t="n">
        <v>11</v>
      </c>
      <c r="D4286" s="1" t="s">
        <v>3228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4517</v>
      </c>
      <c r="N4286" s="1" t="n">
        <v>50</v>
      </c>
      <c r="O4286" s="1" t="n">
        <v>127</v>
      </c>
      <c r="P4286" s="0" t="s">
        <v>3222</v>
      </c>
    </row>
    <row r="4287" customFormat="false" ht="15" hidden="false" customHeight="true" outlineLevel="0" collapsed="false">
      <c r="A4287" s="1" t="n">
        <v>3</v>
      </c>
      <c r="B4287" s="18" t="n">
        <v>46212</v>
      </c>
      <c r="C4287" s="1" t="n">
        <v>11</v>
      </c>
      <c r="D4287" s="1" t="s">
        <v>3228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4523</v>
      </c>
      <c r="N4287" s="1" t="n">
        <v>72</v>
      </c>
      <c r="O4287" s="1" t="n">
        <v>218.52</v>
      </c>
      <c r="P4287" s="0" t="s">
        <v>3222</v>
      </c>
    </row>
    <row r="4288" customFormat="false" ht="15" hidden="false" customHeight="true" outlineLevel="0" collapsed="false">
      <c r="A4288" s="1" t="n">
        <v>3</v>
      </c>
      <c r="B4288" s="18" t="n">
        <v>46212</v>
      </c>
      <c r="C4288" s="1" t="n">
        <v>11</v>
      </c>
      <c r="D4288" s="1" t="s">
        <v>3228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4960</v>
      </c>
      <c r="N4288" s="1" t="n">
        <v>24</v>
      </c>
      <c r="O4288" s="1" t="n">
        <v>119.76</v>
      </c>
      <c r="P4288" s="0" t="s">
        <v>3222</v>
      </c>
    </row>
    <row r="4289" customFormat="false" ht="15" hidden="false" customHeight="true" outlineLevel="0" collapsed="false">
      <c r="A4289" s="1" t="n">
        <v>3</v>
      </c>
      <c r="B4289" s="18" t="n">
        <v>46212</v>
      </c>
      <c r="C4289" s="1" t="n">
        <v>11</v>
      </c>
      <c r="D4289" s="1" t="s">
        <v>3228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4961</v>
      </c>
      <c r="N4289" s="1" t="n">
        <v>5</v>
      </c>
      <c r="O4289" s="1" t="n">
        <v>48.2</v>
      </c>
      <c r="P4289" s="0" t="s">
        <v>3222</v>
      </c>
    </row>
    <row r="4290" customFormat="false" ht="15" hidden="false" customHeight="true" outlineLevel="0" collapsed="false">
      <c r="A4290" s="1" t="n">
        <v>3</v>
      </c>
      <c r="B4290" s="18" t="n">
        <v>46212</v>
      </c>
      <c r="C4290" s="1" t="n">
        <v>11</v>
      </c>
      <c r="D4290" s="1" t="s">
        <v>3228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4571</v>
      </c>
      <c r="N4290" s="1" t="n">
        <v>30</v>
      </c>
      <c r="O4290" s="1" t="n">
        <v>82.27</v>
      </c>
      <c r="P4290" s="0" t="s">
        <v>3222</v>
      </c>
    </row>
    <row r="4291" customFormat="false" ht="15" hidden="false" customHeight="true" outlineLevel="0" collapsed="false">
      <c r="A4291" s="1" t="n">
        <v>3</v>
      </c>
      <c r="B4291" s="18" t="n">
        <v>46212</v>
      </c>
      <c r="C4291" s="1" t="n">
        <v>11</v>
      </c>
      <c r="D4291" s="1" t="s">
        <v>3228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3229</v>
      </c>
      <c r="N4291" s="1" t="n">
        <v>240</v>
      </c>
      <c r="O4291" s="1" t="n">
        <v>653.29</v>
      </c>
      <c r="P4291" s="0" t="s">
        <v>3222</v>
      </c>
    </row>
    <row r="4292" customFormat="false" ht="15" hidden="false" customHeight="true" outlineLevel="0" collapsed="false">
      <c r="A4292" s="1" t="n">
        <v>3</v>
      </c>
      <c r="B4292" s="18" t="n">
        <v>46212</v>
      </c>
      <c r="C4292" s="1" t="n">
        <v>11</v>
      </c>
      <c r="D4292" s="1" t="s">
        <v>3228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3230</v>
      </c>
      <c r="N4292" s="1" t="n">
        <v>72</v>
      </c>
      <c r="O4292" s="1" t="n">
        <v>604.66</v>
      </c>
      <c r="P4292" s="0" t="s">
        <v>3222</v>
      </c>
    </row>
    <row r="4293" customFormat="false" ht="15" hidden="false" customHeight="true" outlineLevel="0" collapsed="false">
      <c r="A4293" s="1" t="n">
        <v>3</v>
      </c>
      <c r="B4293" s="18" t="n">
        <v>46212</v>
      </c>
      <c r="C4293" s="1" t="n">
        <v>11</v>
      </c>
      <c r="D4293" s="1" t="s">
        <v>3228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4551</v>
      </c>
      <c r="N4293" s="1" t="n">
        <v>24</v>
      </c>
      <c r="O4293" s="1" t="n">
        <v>201.55</v>
      </c>
      <c r="P4293" s="0" t="s">
        <v>3222</v>
      </c>
    </row>
    <row r="4294" customFormat="false" ht="15" hidden="false" customHeight="true" outlineLevel="0" collapsed="false">
      <c r="A4294" s="1" t="n">
        <v>3</v>
      </c>
      <c r="B4294" s="18" t="n">
        <v>46212</v>
      </c>
      <c r="C4294" s="1" t="n">
        <v>11</v>
      </c>
      <c r="D4294" s="1" t="s">
        <v>3228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4962</v>
      </c>
      <c r="N4294" s="1" t="n">
        <v>6</v>
      </c>
      <c r="O4294" s="1" t="n">
        <v>29.04</v>
      </c>
      <c r="P4294" s="0" t="s">
        <v>3222</v>
      </c>
    </row>
    <row r="4295" customFormat="false" ht="15" hidden="false" customHeight="true" outlineLevel="0" collapsed="false">
      <c r="A4295" s="1" t="n">
        <v>3</v>
      </c>
      <c r="B4295" s="18" t="n">
        <v>46212</v>
      </c>
      <c r="C4295" s="1" t="n">
        <v>11</v>
      </c>
      <c r="D4295" s="1" t="s">
        <v>3228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3237</v>
      </c>
      <c r="N4295" s="1" t="n">
        <v>24</v>
      </c>
      <c r="O4295" s="1" t="n">
        <v>26.45</v>
      </c>
      <c r="P4295" s="0" t="s">
        <v>3222</v>
      </c>
    </row>
    <row r="4296" customFormat="false" ht="15" hidden="false" customHeight="true" outlineLevel="0" collapsed="false">
      <c r="A4296" s="1" t="n">
        <v>3</v>
      </c>
      <c r="B4296" s="18" t="n">
        <v>46212</v>
      </c>
      <c r="C4296" s="1" t="n">
        <v>11</v>
      </c>
      <c r="D4296" s="1" t="s">
        <v>3228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4552</v>
      </c>
      <c r="N4296" s="1" t="n">
        <v>120</v>
      </c>
      <c r="O4296" s="1" t="n">
        <v>371.41</v>
      </c>
      <c r="P4296" s="0" t="s">
        <v>3222</v>
      </c>
    </row>
    <row r="4297" customFormat="false" ht="15" hidden="false" customHeight="true" outlineLevel="0" collapsed="false">
      <c r="A4297" s="1" t="n">
        <v>3</v>
      </c>
      <c r="B4297" s="18" t="n">
        <v>46212</v>
      </c>
      <c r="C4297" s="1" t="n">
        <v>11</v>
      </c>
      <c r="D4297" s="1" t="s">
        <v>3228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4963</v>
      </c>
      <c r="N4297" s="1" t="n">
        <v>24</v>
      </c>
      <c r="O4297" s="1" t="n">
        <v>30.25</v>
      </c>
      <c r="P4297" s="0" t="s">
        <v>3222</v>
      </c>
    </row>
    <row r="4298" customFormat="false" ht="15" hidden="false" customHeight="true" outlineLevel="0" collapsed="false">
      <c r="A4298" s="1" t="n">
        <v>3</v>
      </c>
      <c r="B4298" s="18" t="n">
        <v>46212</v>
      </c>
      <c r="C4298" s="1" t="n">
        <v>11</v>
      </c>
      <c r="D4298" s="1" t="s">
        <v>3228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4964</v>
      </c>
      <c r="N4298" s="1" t="n">
        <v>24</v>
      </c>
      <c r="O4298" s="1" t="n">
        <v>24.68</v>
      </c>
      <c r="P4298" s="0" t="s">
        <v>3222</v>
      </c>
    </row>
    <row r="4299" customFormat="false" ht="15" hidden="false" customHeight="true" outlineLevel="0" collapsed="false">
      <c r="A4299" s="1" t="n">
        <v>3</v>
      </c>
      <c r="B4299" s="18" t="n">
        <v>46212</v>
      </c>
      <c r="C4299" s="1" t="n">
        <v>11</v>
      </c>
      <c r="D4299" s="1" t="s">
        <v>3228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4965</v>
      </c>
      <c r="N4299" s="1" t="n">
        <v>6</v>
      </c>
      <c r="O4299" s="1" t="n">
        <v>29.04</v>
      </c>
      <c r="P4299" s="0" t="s">
        <v>3222</v>
      </c>
    </row>
    <row r="4300" customFormat="false" ht="15" hidden="false" customHeight="true" outlineLevel="0" collapsed="false">
      <c r="A4300" s="1" t="n">
        <v>3</v>
      </c>
      <c r="B4300" s="18" t="n">
        <v>46212</v>
      </c>
      <c r="C4300" s="1" t="n">
        <v>11</v>
      </c>
      <c r="D4300" s="1" t="s">
        <v>3228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3370</v>
      </c>
      <c r="N4300" s="1" t="n">
        <v>75</v>
      </c>
      <c r="O4300" s="1" t="n">
        <v>1536.75</v>
      </c>
      <c r="P4300" s="0" t="s">
        <v>3222</v>
      </c>
    </row>
    <row r="4301" customFormat="false" ht="15" hidden="false" customHeight="true" outlineLevel="0" collapsed="false">
      <c r="A4301" s="1" t="n">
        <v>3</v>
      </c>
      <c r="B4301" s="18" t="n">
        <v>46212</v>
      </c>
      <c r="C4301" s="1" t="n">
        <v>11</v>
      </c>
      <c r="D4301" s="1" t="s">
        <v>3228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4966</v>
      </c>
      <c r="N4301" s="1" t="n">
        <v>20</v>
      </c>
      <c r="O4301" s="1" t="n">
        <v>439.6</v>
      </c>
      <c r="P4301" s="0" t="s">
        <v>3222</v>
      </c>
    </row>
    <row r="4302" customFormat="false" ht="15" hidden="false" customHeight="true" outlineLevel="0" collapsed="false">
      <c r="A4302" s="1" t="n">
        <v>3</v>
      </c>
      <c r="B4302" s="18" t="n">
        <v>46212</v>
      </c>
      <c r="C4302" s="1" t="n">
        <v>11</v>
      </c>
      <c r="D4302" s="1" t="s">
        <v>3228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4967</v>
      </c>
      <c r="N4302" s="1" t="n">
        <v>30</v>
      </c>
      <c r="O4302" s="1" t="n">
        <v>46.79</v>
      </c>
      <c r="P4302" s="0" t="s">
        <v>3222</v>
      </c>
    </row>
    <row r="4303" customFormat="false" ht="15" hidden="false" customHeight="true" outlineLevel="0" collapsed="false">
      <c r="A4303" s="1" t="n">
        <v>3</v>
      </c>
      <c r="B4303" s="18" t="n">
        <v>46212</v>
      </c>
      <c r="C4303" s="1" t="n">
        <v>11</v>
      </c>
      <c r="D4303" s="1" t="s">
        <v>3228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4036</v>
      </c>
      <c r="N4303" s="1" t="n">
        <v>12</v>
      </c>
      <c r="O4303" s="1" t="n">
        <v>97.92</v>
      </c>
      <c r="P4303" s="0" t="s">
        <v>3222</v>
      </c>
    </row>
    <row r="4304" customFormat="false" ht="15" hidden="false" customHeight="true" outlineLevel="0" collapsed="false">
      <c r="A4304" s="1" t="n">
        <v>3</v>
      </c>
      <c r="B4304" s="18" t="n">
        <v>46212</v>
      </c>
      <c r="C4304" s="1" t="n">
        <v>11</v>
      </c>
      <c r="D4304" s="1" t="s">
        <v>3228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3371</v>
      </c>
      <c r="N4304" s="1" t="n">
        <v>15</v>
      </c>
      <c r="O4304" s="1" t="n">
        <v>344.7</v>
      </c>
      <c r="P4304" s="0" t="s">
        <v>3222</v>
      </c>
    </row>
    <row r="4305" customFormat="false" ht="15" hidden="false" customHeight="true" outlineLevel="0" collapsed="false">
      <c r="A4305" s="1" t="n">
        <v>3</v>
      </c>
      <c r="B4305" s="18" t="n">
        <v>46212</v>
      </c>
      <c r="C4305" s="1" t="n">
        <v>11</v>
      </c>
      <c r="D4305" s="1" t="s">
        <v>3228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4038</v>
      </c>
      <c r="N4305" s="1" t="n">
        <v>14</v>
      </c>
      <c r="O4305" s="1" t="n">
        <v>73.49</v>
      </c>
      <c r="P4305" s="0" t="s">
        <v>3222</v>
      </c>
    </row>
    <row r="4306" customFormat="false" ht="15" hidden="false" customHeight="true" outlineLevel="0" collapsed="false">
      <c r="A4306" s="1" t="n">
        <v>3</v>
      </c>
      <c r="B4306" s="18" t="n">
        <v>46212</v>
      </c>
      <c r="C4306" s="1" t="n">
        <v>11</v>
      </c>
      <c r="D4306" s="1" t="s">
        <v>3228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3939</v>
      </c>
      <c r="N4306" s="1" t="n">
        <v>16</v>
      </c>
      <c r="O4306" s="1" t="n">
        <v>113.25</v>
      </c>
      <c r="P4306" s="0" t="s">
        <v>3222</v>
      </c>
    </row>
    <row r="4307" customFormat="false" ht="15" hidden="false" customHeight="true" outlineLevel="0" collapsed="false">
      <c r="A4307" s="1" t="n">
        <v>3</v>
      </c>
      <c r="B4307" s="18" t="n">
        <v>46212</v>
      </c>
      <c r="C4307" s="1" t="n">
        <v>11</v>
      </c>
      <c r="D4307" s="1" t="s">
        <v>3228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4968</v>
      </c>
      <c r="N4307" s="1" t="n">
        <v>12</v>
      </c>
      <c r="O4307" s="1" t="n">
        <v>55.2</v>
      </c>
      <c r="P4307" s="0" t="s">
        <v>3222</v>
      </c>
    </row>
    <row r="4308" customFormat="false" ht="15" hidden="false" customHeight="true" outlineLevel="0" collapsed="false">
      <c r="A4308" s="1" t="n">
        <v>3</v>
      </c>
      <c r="B4308" s="18" t="n">
        <v>46212</v>
      </c>
      <c r="C4308" s="1" t="n">
        <v>11</v>
      </c>
      <c r="D4308" s="1" t="s">
        <v>3228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4195</v>
      </c>
      <c r="N4308" s="1" t="n">
        <v>18</v>
      </c>
      <c r="O4308" s="1" t="n">
        <v>103.26</v>
      </c>
      <c r="P4308" s="0" t="s">
        <v>3222</v>
      </c>
    </row>
    <row r="4309" customFormat="false" ht="15" hidden="false" customHeight="true" outlineLevel="0" collapsed="false">
      <c r="A4309" s="1" t="n">
        <v>3</v>
      </c>
      <c r="B4309" s="18" t="n">
        <v>46212</v>
      </c>
      <c r="C4309" s="1" t="n">
        <v>11</v>
      </c>
      <c r="D4309" s="1" t="s">
        <v>3228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3243</v>
      </c>
      <c r="N4309" s="1" t="n">
        <v>90</v>
      </c>
      <c r="O4309" s="1" t="n">
        <v>542.6</v>
      </c>
      <c r="P4309" s="0" t="s">
        <v>3222</v>
      </c>
    </row>
    <row r="4310" customFormat="false" ht="15" hidden="false" customHeight="true" outlineLevel="0" collapsed="false">
      <c r="A4310" s="1" t="n">
        <v>3</v>
      </c>
      <c r="B4310" s="18" t="n">
        <v>46212</v>
      </c>
      <c r="C4310" s="1" t="n">
        <v>11</v>
      </c>
      <c r="D4310" s="1" t="s">
        <v>3228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3244</v>
      </c>
      <c r="N4310" s="1" t="n">
        <v>12</v>
      </c>
      <c r="O4310" s="1" t="n">
        <v>89.16</v>
      </c>
      <c r="P4310" s="0" t="s">
        <v>3222</v>
      </c>
    </row>
    <row r="4311" customFormat="false" ht="15" hidden="false" customHeight="true" outlineLevel="0" collapsed="false">
      <c r="A4311" s="1" t="n">
        <v>3</v>
      </c>
      <c r="B4311" s="18" t="n">
        <v>46212</v>
      </c>
      <c r="C4311" s="1" t="n">
        <v>11</v>
      </c>
      <c r="D4311" s="1" t="s">
        <v>3228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3815</v>
      </c>
      <c r="N4311" s="1" t="n">
        <v>18</v>
      </c>
      <c r="O4311" s="1" t="n">
        <v>133.74</v>
      </c>
      <c r="P4311" s="0" t="s">
        <v>3222</v>
      </c>
    </row>
    <row r="4312" customFormat="false" ht="15" hidden="false" customHeight="true" outlineLevel="0" collapsed="false">
      <c r="A4312" s="1" t="n">
        <v>3</v>
      </c>
      <c r="B4312" s="18" t="n">
        <v>46212</v>
      </c>
      <c r="C4312" s="1" t="n">
        <v>11</v>
      </c>
      <c r="D4312" s="1" t="s">
        <v>3228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3815</v>
      </c>
      <c r="N4312" s="1" t="n">
        <v>12</v>
      </c>
      <c r="O4312" s="1" t="n">
        <v>38.71</v>
      </c>
      <c r="P4312" s="0" t="s">
        <v>3222</v>
      </c>
    </row>
    <row r="4313" customFormat="false" ht="15" hidden="false" customHeight="true" outlineLevel="0" collapsed="false">
      <c r="A4313" s="1" t="n">
        <v>3</v>
      </c>
      <c r="B4313" s="18" t="n">
        <v>46212</v>
      </c>
      <c r="C4313" s="1" t="n">
        <v>11</v>
      </c>
      <c r="D4313" s="1" t="s">
        <v>3228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4131</v>
      </c>
      <c r="N4313" s="1" t="n">
        <v>72</v>
      </c>
      <c r="O4313" s="1" t="n">
        <v>226.48</v>
      </c>
      <c r="P4313" s="0" t="s">
        <v>3222</v>
      </c>
    </row>
    <row r="4314" customFormat="false" ht="15" hidden="false" customHeight="true" outlineLevel="0" collapsed="false">
      <c r="A4314" s="1" t="n">
        <v>3</v>
      </c>
      <c r="B4314" s="18" t="n">
        <v>46212</v>
      </c>
      <c r="C4314" s="1" t="n">
        <v>11</v>
      </c>
      <c r="D4314" s="1" t="s">
        <v>3228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4196</v>
      </c>
      <c r="N4314" s="1" t="n">
        <v>36</v>
      </c>
      <c r="O4314" s="1" t="n">
        <v>161.87</v>
      </c>
      <c r="P4314" s="0" t="s">
        <v>3222</v>
      </c>
    </row>
    <row r="4315" customFormat="false" ht="15" hidden="false" customHeight="true" outlineLevel="0" collapsed="false">
      <c r="A4315" s="1" t="n">
        <v>3</v>
      </c>
      <c r="B4315" s="18" t="n">
        <v>46212</v>
      </c>
      <c r="C4315" s="1" t="n">
        <v>11</v>
      </c>
      <c r="D4315" s="1" t="s">
        <v>3228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3245</v>
      </c>
      <c r="N4315" s="1" t="n">
        <v>60</v>
      </c>
      <c r="O4315" s="1" t="n">
        <v>351.45</v>
      </c>
      <c r="P4315" s="0" t="s">
        <v>3222</v>
      </c>
    </row>
    <row r="4316" customFormat="false" ht="15" hidden="false" customHeight="true" outlineLevel="0" collapsed="false">
      <c r="A4316" s="1" t="n">
        <v>3</v>
      </c>
      <c r="B4316" s="18" t="n">
        <v>46212</v>
      </c>
      <c r="C4316" s="1" t="n">
        <v>11</v>
      </c>
      <c r="D4316" s="1" t="s">
        <v>3228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3816</v>
      </c>
      <c r="N4316" s="1" t="n">
        <v>72</v>
      </c>
      <c r="O4316" s="1" t="n">
        <v>262.77</v>
      </c>
      <c r="P4316" s="0" t="s">
        <v>3222</v>
      </c>
    </row>
    <row r="4317" customFormat="false" ht="15" hidden="false" customHeight="true" outlineLevel="0" collapsed="false">
      <c r="A4317" s="1" t="n">
        <v>3</v>
      </c>
      <c r="B4317" s="18" t="n">
        <v>46212</v>
      </c>
      <c r="C4317" s="1" t="n">
        <v>11</v>
      </c>
      <c r="D4317" s="1" t="s">
        <v>3228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3817</v>
      </c>
      <c r="N4317" s="1" t="n">
        <v>48</v>
      </c>
      <c r="O4317" s="1" t="n">
        <v>147.11</v>
      </c>
      <c r="P4317" s="0" t="s">
        <v>3222</v>
      </c>
    </row>
    <row r="4318" customFormat="false" ht="15" hidden="false" customHeight="true" outlineLevel="0" collapsed="false">
      <c r="A4318" s="1" t="n">
        <v>3</v>
      </c>
      <c r="B4318" s="18" t="n">
        <v>46212</v>
      </c>
      <c r="C4318" s="1" t="n">
        <v>11</v>
      </c>
      <c r="D4318" s="1" t="s">
        <v>3228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3818</v>
      </c>
      <c r="N4318" s="1" t="n">
        <v>60</v>
      </c>
      <c r="O4318" s="1" t="n">
        <v>508.12</v>
      </c>
      <c r="P4318" s="0" t="s">
        <v>3222</v>
      </c>
    </row>
    <row r="4319" customFormat="false" ht="15" hidden="false" customHeight="true" outlineLevel="0" collapsed="false">
      <c r="A4319" s="1" t="n">
        <v>3</v>
      </c>
      <c r="B4319" s="18" t="n">
        <v>46212</v>
      </c>
      <c r="C4319" s="1" t="n">
        <v>11</v>
      </c>
      <c r="D4319" s="1" t="s">
        <v>3228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4573</v>
      </c>
      <c r="N4319" s="1" t="n">
        <v>18</v>
      </c>
      <c r="O4319" s="1" t="n">
        <v>102.89</v>
      </c>
      <c r="P4319" s="0" t="s">
        <v>3222</v>
      </c>
    </row>
    <row r="4320" customFormat="false" ht="15" hidden="false" customHeight="true" outlineLevel="0" collapsed="false">
      <c r="A4320" s="1" t="n">
        <v>3</v>
      </c>
      <c r="B4320" s="18" t="n">
        <v>46212</v>
      </c>
      <c r="C4320" s="1" t="n">
        <v>11</v>
      </c>
      <c r="D4320" s="1" t="s">
        <v>3228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3247</v>
      </c>
      <c r="N4320" s="1" t="n">
        <v>90</v>
      </c>
      <c r="O4320" s="1" t="n">
        <v>593.41</v>
      </c>
      <c r="P4320" s="0" t="s">
        <v>3222</v>
      </c>
    </row>
    <row r="4321" customFormat="false" ht="15" hidden="false" customHeight="true" outlineLevel="0" collapsed="false">
      <c r="A4321" s="1" t="n">
        <v>3</v>
      </c>
      <c r="B4321" s="18" t="n">
        <v>46212</v>
      </c>
      <c r="C4321" s="1" t="n">
        <v>11</v>
      </c>
      <c r="D4321" s="1" t="s">
        <v>3228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4575</v>
      </c>
      <c r="N4321" s="1" t="n">
        <v>12</v>
      </c>
      <c r="O4321" s="1" t="n">
        <v>63.9</v>
      </c>
      <c r="P4321" s="0" t="s">
        <v>3222</v>
      </c>
    </row>
    <row r="4322" customFormat="false" ht="15" hidden="false" customHeight="true" outlineLevel="0" collapsed="false">
      <c r="A4322" s="1" t="n">
        <v>3</v>
      </c>
      <c r="B4322" s="18" t="n">
        <v>46212</v>
      </c>
      <c r="C4322" s="1" t="n">
        <v>11</v>
      </c>
      <c r="D4322" s="1" t="s">
        <v>3228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3822</v>
      </c>
      <c r="N4322" s="1" t="n">
        <v>60</v>
      </c>
      <c r="O4322" s="1" t="n">
        <v>336.33</v>
      </c>
      <c r="P4322" s="0" t="s">
        <v>3222</v>
      </c>
    </row>
    <row r="4323" customFormat="false" ht="15" hidden="false" customHeight="true" outlineLevel="0" collapsed="false">
      <c r="A4323" s="1" t="n">
        <v>3</v>
      </c>
      <c r="B4323" s="18" t="n">
        <v>46212</v>
      </c>
      <c r="C4323" s="1" t="n">
        <v>11</v>
      </c>
      <c r="D4323" s="1" t="s">
        <v>3228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4763</v>
      </c>
      <c r="N4323" s="1" t="n">
        <v>36</v>
      </c>
      <c r="O4323" s="1" t="n">
        <v>116.14</v>
      </c>
      <c r="P4323" s="0" t="s">
        <v>3222</v>
      </c>
    </row>
    <row r="4324" customFormat="false" ht="15" hidden="false" customHeight="true" outlineLevel="0" collapsed="false">
      <c r="A4324" s="1" t="n">
        <v>3</v>
      </c>
      <c r="B4324" s="18" t="n">
        <v>46212</v>
      </c>
      <c r="C4324" s="1" t="n">
        <v>11</v>
      </c>
      <c r="D4324" s="1" t="s">
        <v>3228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4198</v>
      </c>
      <c r="N4324" s="1" t="n">
        <v>18</v>
      </c>
      <c r="O4324" s="1" t="n">
        <v>103.26</v>
      </c>
      <c r="P4324" s="0" t="s">
        <v>3222</v>
      </c>
    </row>
    <row r="4325" customFormat="false" ht="15" hidden="false" customHeight="true" outlineLevel="0" collapsed="false">
      <c r="A4325" s="1" t="n">
        <v>3</v>
      </c>
      <c r="B4325" s="18" t="n">
        <v>46212</v>
      </c>
      <c r="C4325" s="1" t="n">
        <v>11</v>
      </c>
      <c r="D4325" s="1" t="s">
        <v>3228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3248</v>
      </c>
      <c r="N4325" s="1" t="n">
        <v>45</v>
      </c>
      <c r="O4325" s="1" t="n">
        <v>258.14</v>
      </c>
      <c r="P4325" s="0" t="s">
        <v>3222</v>
      </c>
    </row>
    <row r="4326" customFormat="false" ht="15" hidden="false" customHeight="true" outlineLevel="0" collapsed="false">
      <c r="A4326" s="1" t="n">
        <v>3</v>
      </c>
      <c r="B4326" s="18" t="n">
        <v>46212</v>
      </c>
      <c r="C4326" s="1" t="n">
        <v>11</v>
      </c>
      <c r="D4326" s="1" t="s">
        <v>3228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4764</v>
      </c>
      <c r="N4326" s="1" t="n">
        <v>18</v>
      </c>
      <c r="O4326" s="1" t="n">
        <v>65.51</v>
      </c>
      <c r="P4326" s="0" t="s">
        <v>3222</v>
      </c>
    </row>
    <row r="4327" customFormat="false" ht="15" hidden="false" customHeight="true" outlineLevel="0" collapsed="false">
      <c r="A4327" s="1" t="n">
        <v>3</v>
      </c>
      <c r="B4327" s="18" t="n">
        <v>46212</v>
      </c>
      <c r="C4327" s="1" t="n">
        <v>11</v>
      </c>
      <c r="D4327" s="1" t="s">
        <v>3228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4200</v>
      </c>
      <c r="N4327" s="1" t="n">
        <v>18</v>
      </c>
      <c r="O4327" s="1" t="n">
        <v>133.74</v>
      </c>
      <c r="P4327" s="0" t="s">
        <v>3222</v>
      </c>
    </row>
    <row r="4328" customFormat="false" ht="15" hidden="false" customHeight="true" outlineLevel="0" collapsed="false">
      <c r="A4328" s="1" t="n">
        <v>3</v>
      </c>
      <c r="B4328" s="18" t="n">
        <v>46212</v>
      </c>
      <c r="C4328" s="1" t="n">
        <v>11</v>
      </c>
      <c r="D4328" s="1" t="s">
        <v>3228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3823</v>
      </c>
      <c r="N4328" s="1" t="n">
        <v>48</v>
      </c>
      <c r="O4328" s="1" t="n">
        <v>162.6</v>
      </c>
      <c r="P4328" s="0" t="s">
        <v>3222</v>
      </c>
    </row>
    <row r="4329" customFormat="false" ht="15" hidden="false" customHeight="true" outlineLevel="0" collapsed="false">
      <c r="A4329" s="1" t="n">
        <v>3</v>
      </c>
      <c r="B4329" s="18" t="n">
        <v>46212</v>
      </c>
      <c r="C4329" s="1" t="n">
        <v>22</v>
      </c>
      <c r="D4329" s="1" t="s">
        <v>3374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3375</v>
      </c>
      <c r="N4329" s="1" t="n">
        <v>18.086</v>
      </c>
      <c r="O4329" s="1" t="n">
        <v>596.51</v>
      </c>
      <c r="P4329" s="0" t="s">
        <v>3222</v>
      </c>
    </row>
    <row r="4330" customFormat="false" ht="15" hidden="false" customHeight="true" outlineLevel="0" collapsed="false">
      <c r="A4330" s="1" t="n">
        <v>3</v>
      </c>
      <c r="B4330" s="18" t="n">
        <v>46212</v>
      </c>
      <c r="C4330" s="1" t="n">
        <v>22</v>
      </c>
      <c r="D4330" s="1" t="s">
        <v>3374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3376</v>
      </c>
      <c r="N4330" s="1" t="n">
        <v>32.645</v>
      </c>
      <c r="O4330" s="1" t="n">
        <v>1103.62</v>
      </c>
      <c r="P4330" s="0" t="s">
        <v>3222</v>
      </c>
    </row>
    <row r="4331" customFormat="false" ht="15" hidden="false" customHeight="true" outlineLevel="0" collapsed="false">
      <c r="A4331" s="1" t="n">
        <v>3</v>
      </c>
      <c r="B4331" s="18" t="n">
        <v>46212</v>
      </c>
      <c r="C4331" s="1" t="n">
        <v>22</v>
      </c>
      <c r="D4331" s="1" t="s">
        <v>3374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3377</v>
      </c>
      <c r="N4331" s="1" t="n">
        <v>6.903</v>
      </c>
      <c r="O4331" s="1" t="n">
        <v>267.53</v>
      </c>
      <c r="P4331" s="0" t="s">
        <v>3222</v>
      </c>
    </row>
    <row r="4332" customFormat="false" ht="15" hidden="false" customHeight="true" outlineLevel="0" collapsed="false">
      <c r="A4332" s="1" t="n">
        <v>3</v>
      </c>
      <c r="B4332" s="18" t="n">
        <v>46212</v>
      </c>
      <c r="C4332" s="1" t="n">
        <v>22</v>
      </c>
      <c r="D4332" s="1" t="s">
        <v>3374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3378</v>
      </c>
      <c r="N4332" s="1" t="n">
        <v>13.685</v>
      </c>
      <c r="O4332" s="1" t="n">
        <v>530.36</v>
      </c>
      <c r="P4332" s="0" t="s">
        <v>3222</v>
      </c>
    </row>
    <row r="4333" customFormat="false" ht="15" hidden="false" customHeight="true" outlineLevel="0" collapsed="false">
      <c r="A4333" s="1" t="n">
        <v>3</v>
      </c>
      <c r="B4333" s="18" t="n">
        <v>46212</v>
      </c>
      <c r="C4333" s="1" t="n">
        <v>22</v>
      </c>
      <c r="D4333" s="1" t="s">
        <v>3374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3379</v>
      </c>
      <c r="N4333" s="1" t="n">
        <v>11.203</v>
      </c>
      <c r="O4333" s="1" t="n">
        <v>471.13</v>
      </c>
      <c r="P4333" s="0" t="s">
        <v>3222</v>
      </c>
    </row>
    <row r="4334" customFormat="false" ht="15" hidden="false" customHeight="true" outlineLevel="0" collapsed="false">
      <c r="A4334" s="1" t="n">
        <v>3</v>
      </c>
      <c r="B4334" s="18" t="n">
        <v>46212</v>
      </c>
      <c r="C4334" s="1" t="n">
        <v>22</v>
      </c>
      <c r="D4334" s="1" t="s">
        <v>3374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3380</v>
      </c>
      <c r="N4334" s="1" t="n">
        <v>22.68</v>
      </c>
      <c r="O4334" s="1" t="n">
        <v>1028.61</v>
      </c>
      <c r="P4334" s="0" t="s">
        <v>3222</v>
      </c>
    </row>
    <row r="4335" customFormat="false" ht="15" hidden="false" customHeight="true" outlineLevel="0" collapsed="false">
      <c r="A4335" s="1" t="n">
        <v>3</v>
      </c>
      <c r="B4335" s="18" t="n">
        <v>46212</v>
      </c>
      <c r="C4335" s="1" t="n">
        <v>22</v>
      </c>
      <c r="D4335" s="1" t="s">
        <v>3374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3381</v>
      </c>
      <c r="N4335" s="1" t="n">
        <v>9.705</v>
      </c>
      <c r="O4335" s="1" t="n">
        <v>448.16</v>
      </c>
      <c r="P4335" s="0" t="s">
        <v>3222</v>
      </c>
    </row>
    <row r="4336" customFormat="false" ht="15" hidden="false" customHeight="true" outlineLevel="0" collapsed="false">
      <c r="A4336" s="1" t="n">
        <v>3</v>
      </c>
      <c r="B4336" s="18" t="n">
        <v>46212</v>
      </c>
      <c r="C4336" s="1" t="n">
        <v>22</v>
      </c>
      <c r="D4336" s="1" t="s">
        <v>3374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3382</v>
      </c>
      <c r="N4336" s="1" t="n">
        <v>3.16</v>
      </c>
      <c r="O4336" s="1" t="n">
        <v>132.89</v>
      </c>
      <c r="P4336" s="0" t="s">
        <v>3222</v>
      </c>
    </row>
    <row r="4337" customFormat="false" ht="15" hidden="false" customHeight="true" outlineLevel="0" collapsed="false">
      <c r="A4337" s="1" t="n">
        <v>3</v>
      </c>
      <c r="B4337" s="18" t="n">
        <v>46212</v>
      </c>
      <c r="C4337" s="1" t="n">
        <v>22</v>
      </c>
      <c r="D4337" s="1" t="s">
        <v>3374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3383</v>
      </c>
      <c r="N4337" s="1" t="n">
        <v>4.234</v>
      </c>
      <c r="O4337" s="1" t="n">
        <v>192.03</v>
      </c>
      <c r="P4337" s="0" t="s">
        <v>3222</v>
      </c>
    </row>
    <row r="4338" customFormat="false" ht="15" hidden="false" customHeight="true" outlineLevel="0" collapsed="false">
      <c r="A4338" s="1" t="n">
        <v>3</v>
      </c>
      <c r="B4338" s="18" t="n">
        <v>46212</v>
      </c>
      <c r="C4338" s="1" t="n">
        <v>22</v>
      </c>
      <c r="D4338" s="1" t="s">
        <v>3374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3384</v>
      </c>
      <c r="N4338" s="1" t="n">
        <v>3.723</v>
      </c>
      <c r="O4338" s="1" t="n">
        <v>199.56</v>
      </c>
      <c r="P4338" s="0" t="s">
        <v>3222</v>
      </c>
    </row>
    <row r="4339" customFormat="false" ht="15" hidden="false" customHeight="true" outlineLevel="0" collapsed="false">
      <c r="A4339" s="1" t="n">
        <v>3</v>
      </c>
      <c r="B4339" s="18" t="n">
        <v>46212</v>
      </c>
      <c r="C4339" s="1" t="n">
        <v>22</v>
      </c>
      <c r="D4339" s="1" t="s">
        <v>3374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3394</v>
      </c>
      <c r="N4339" s="1" t="n">
        <v>1.658</v>
      </c>
      <c r="O4339" s="1" t="n">
        <v>56.05</v>
      </c>
      <c r="P4339" s="0" t="s">
        <v>3222</v>
      </c>
    </row>
    <row r="4340" customFormat="false" ht="15" hidden="false" customHeight="true" outlineLevel="0" collapsed="false">
      <c r="A4340" s="1" t="n">
        <v>3</v>
      </c>
      <c r="B4340" s="18" t="n">
        <v>46212</v>
      </c>
      <c r="C4340" s="1" t="n">
        <v>22</v>
      </c>
      <c r="D4340" s="1" t="s">
        <v>3374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3385</v>
      </c>
      <c r="N4340" s="1" t="n">
        <v>4.49</v>
      </c>
      <c r="O4340" s="1" t="n">
        <v>166.6</v>
      </c>
      <c r="P4340" s="0" t="s">
        <v>3222</v>
      </c>
    </row>
    <row r="4341" customFormat="false" ht="15" hidden="false" customHeight="true" outlineLevel="0" collapsed="false">
      <c r="A4341" s="1" t="n">
        <v>3</v>
      </c>
      <c r="B4341" s="18" t="n">
        <v>46212</v>
      </c>
      <c r="C4341" s="1" t="n">
        <v>22</v>
      </c>
      <c r="D4341" s="1" t="s">
        <v>3374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3386</v>
      </c>
      <c r="N4341" s="1" t="n">
        <v>5.098</v>
      </c>
      <c r="O4341" s="1" t="n">
        <v>8.37</v>
      </c>
      <c r="P4341" s="0" t="s">
        <v>3222</v>
      </c>
    </row>
    <row r="4342" customFormat="false" ht="15" hidden="false" customHeight="true" outlineLevel="0" collapsed="false">
      <c r="A4342" s="1" t="n">
        <v>3</v>
      </c>
      <c r="B4342" s="18" t="n">
        <v>46212</v>
      </c>
      <c r="C4342" s="1" t="n">
        <v>22</v>
      </c>
      <c r="D4342" s="1" t="s">
        <v>3374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3387</v>
      </c>
      <c r="N4342" s="1" t="n">
        <v>26.678</v>
      </c>
      <c r="O4342" s="1" t="n">
        <v>65.79</v>
      </c>
      <c r="P4342" s="0" t="s">
        <v>3222</v>
      </c>
    </row>
    <row r="4343" customFormat="false" ht="15" hidden="false" customHeight="true" outlineLevel="0" collapsed="false">
      <c r="A4343" s="1" t="n">
        <v>3</v>
      </c>
      <c r="B4343" s="18" t="n">
        <v>46212</v>
      </c>
      <c r="C4343" s="1" t="n">
        <v>22</v>
      </c>
      <c r="D4343" s="1" t="s">
        <v>3374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3388</v>
      </c>
      <c r="N4343" s="1" t="n">
        <v>0.652</v>
      </c>
      <c r="O4343" s="1" t="n">
        <v>0</v>
      </c>
      <c r="P4343" s="0" t="s">
        <v>3222</v>
      </c>
    </row>
    <row r="4344" customFormat="false" ht="15" hidden="false" customHeight="true" outlineLevel="0" collapsed="false">
      <c r="A4344" s="1" t="n">
        <v>3</v>
      </c>
      <c r="B4344" s="18" t="n">
        <v>46212</v>
      </c>
      <c r="C4344" s="1" t="n">
        <v>22</v>
      </c>
      <c r="D4344" s="1" t="s">
        <v>3374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3389</v>
      </c>
      <c r="N4344" s="1" t="n">
        <v>6.862</v>
      </c>
      <c r="O4344" s="1" t="n">
        <v>147.67</v>
      </c>
      <c r="P4344" s="0" t="s">
        <v>3222</v>
      </c>
    </row>
    <row r="4345" customFormat="false" ht="15" hidden="false" customHeight="true" outlineLevel="0" collapsed="false">
      <c r="A4345" s="1" t="n">
        <v>3</v>
      </c>
      <c r="B4345" s="18" t="n">
        <v>46212</v>
      </c>
      <c r="C4345" s="1" t="n">
        <v>22</v>
      </c>
      <c r="D4345" s="1" t="s">
        <v>3374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3390</v>
      </c>
      <c r="N4345" s="1" t="n">
        <v>22.126</v>
      </c>
      <c r="O4345" s="1" t="n">
        <v>509.01</v>
      </c>
      <c r="P4345" s="0" t="s">
        <v>3222</v>
      </c>
    </row>
    <row r="4346" customFormat="false" ht="15" hidden="false" customHeight="true" outlineLevel="0" collapsed="false">
      <c r="A4346" s="1" t="n">
        <v>3</v>
      </c>
      <c r="B4346" s="18" t="n">
        <v>46212</v>
      </c>
      <c r="C4346" s="1" t="n">
        <v>22</v>
      </c>
      <c r="D4346" s="1" t="s">
        <v>3374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3391</v>
      </c>
      <c r="N4346" s="1" t="n">
        <v>31.375</v>
      </c>
      <c r="O4346" s="1" t="n">
        <v>745.07</v>
      </c>
      <c r="P4346" s="0" t="s">
        <v>3222</v>
      </c>
    </row>
    <row r="4347" customFormat="false" ht="15" hidden="false" customHeight="true" outlineLevel="0" collapsed="false">
      <c r="A4347" s="1" t="n">
        <v>3</v>
      </c>
      <c r="B4347" s="18" t="n">
        <v>46212</v>
      </c>
      <c r="C4347" s="1" t="n">
        <v>22</v>
      </c>
      <c r="D4347" s="1" t="s">
        <v>3374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3392</v>
      </c>
      <c r="N4347" s="1" t="n">
        <v>39.939</v>
      </c>
      <c r="O4347" s="1" t="n">
        <v>1037.39</v>
      </c>
      <c r="P4347" s="0" t="s">
        <v>3222</v>
      </c>
    </row>
    <row r="4348" customFormat="false" ht="15" hidden="false" customHeight="true" outlineLevel="0" collapsed="false">
      <c r="A4348" s="1" t="n">
        <v>3</v>
      </c>
      <c r="B4348" s="18" t="n">
        <v>46212</v>
      </c>
      <c r="C4348" s="1" t="n">
        <v>22</v>
      </c>
      <c r="D4348" s="1" t="s">
        <v>3374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3393</v>
      </c>
      <c r="N4348" s="1" t="n">
        <v>12.219</v>
      </c>
      <c r="O4348" s="1" t="n">
        <v>308.31</v>
      </c>
      <c r="P4348" s="0" t="s">
        <v>3222</v>
      </c>
    </row>
    <row r="4349" customFormat="false" ht="15" hidden="false" customHeight="true" outlineLevel="0" collapsed="false">
      <c r="A4349" s="1" t="n">
        <v>3</v>
      </c>
      <c r="B4349" s="18" t="n">
        <v>46212</v>
      </c>
      <c r="C4349" s="1" t="n">
        <v>22</v>
      </c>
      <c r="D4349" s="1" t="s">
        <v>3374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3386</v>
      </c>
      <c r="N4349" s="1" t="n">
        <v>5.36</v>
      </c>
      <c r="O4349" s="1" t="n">
        <v>7.92</v>
      </c>
      <c r="P4349" s="0" t="s">
        <v>3222</v>
      </c>
    </row>
    <row r="4350" customFormat="false" ht="15" hidden="false" customHeight="true" outlineLevel="0" collapsed="false">
      <c r="A4350" s="1" t="n">
        <v>3</v>
      </c>
      <c r="B4350" s="18" t="n">
        <v>46212</v>
      </c>
      <c r="C4350" s="1" t="n">
        <v>22</v>
      </c>
      <c r="D4350" s="1" t="s">
        <v>3374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3387</v>
      </c>
      <c r="N4350" s="1" t="n">
        <v>7.488</v>
      </c>
      <c r="O4350" s="1" t="n">
        <v>16.62</v>
      </c>
      <c r="P4350" s="0" t="s">
        <v>3222</v>
      </c>
    </row>
    <row r="4351" customFormat="false" ht="15" hidden="false" customHeight="true" outlineLevel="0" collapsed="false">
      <c r="A4351" s="1" t="n">
        <v>3</v>
      </c>
      <c r="B4351" s="18" t="n">
        <v>46212</v>
      </c>
      <c r="C4351" s="1" t="n">
        <v>22</v>
      </c>
      <c r="D4351" s="1" t="s">
        <v>3374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3388</v>
      </c>
      <c r="N4351" s="1" t="n">
        <v>0.631</v>
      </c>
      <c r="O4351" s="1" t="n">
        <v>0.01</v>
      </c>
      <c r="P4351" s="0" t="s">
        <v>3222</v>
      </c>
    </row>
    <row r="4352" customFormat="false" ht="15" hidden="false" customHeight="true" outlineLevel="0" collapsed="false">
      <c r="A4352" s="1" t="n">
        <v>3</v>
      </c>
      <c r="B4352" s="18" t="n">
        <v>46212</v>
      </c>
      <c r="C4352" s="1" t="n">
        <v>100</v>
      </c>
      <c r="D4352" s="1" t="s">
        <v>3395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3375</v>
      </c>
      <c r="N4352" s="1" t="n">
        <v>18.086</v>
      </c>
      <c r="O4352" s="1" t="n">
        <v>596.51</v>
      </c>
      <c r="P4352" s="0" t="s">
        <v>3222</v>
      </c>
    </row>
    <row r="4353" customFormat="false" ht="15" hidden="false" customHeight="true" outlineLevel="0" collapsed="false">
      <c r="A4353" s="1" t="n">
        <v>3</v>
      </c>
      <c r="B4353" s="18" t="n">
        <v>46212</v>
      </c>
      <c r="C4353" s="1" t="n">
        <v>100</v>
      </c>
      <c r="D4353" s="1" t="s">
        <v>3395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3376</v>
      </c>
      <c r="N4353" s="1" t="n">
        <v>32.645</v>
      </c>
      <c r="O4353" s="1" t="n">
        <v>1103.62</v>
      </c>
      <c r="P4353" s="0" t="s">
        <v>3222</v>
      </c>
    </row>
    <row r="4354" customFormat="false" ht="15" hidden="false" customHeight="true" outlineLevel="0" collapsed="false">
      <c r="A4354" s="1" t="n">
        <v>3</v>
      </c>
      <c r="B4354" s="18" t="n">
        <v>46212</v>
      </c>
      <c r="C4354" s="1" t="n">
        <v>100</v>
      </c>
      <c r="D4354" s="1" t="s">
        <v>3395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3377</v>
      </c>
      <c r="N4354" s="1" t="n">
        <v>6.903</v>
      </c>
      <c r="O4354" s="1" t="n">
        <v>267.53</v>
      </c>
      <c r="P4354" s="0" t="s">
        <v>3222</v>
      </c>
    </row>
    <row r="4355" customFormat="false" ht="15" hidden="false" customHeight="true" outlineLevel="0" collapsed="false">
      <c r="A4355" s="1" t="n">
        <v>3</v>
      </c>
      <c r="B4355" s="18" t="n">
        <v>46212</v>
      </c>
      <c r="C4355" s="1" t="n">
        <v>100</v>
      </c>
      <c r="D4355" s="1" t="s">
        <v>3395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3378</v>
      </c>
      <c r="N4355" s="1" t="n">
        <v>13.685</v>
      </c>
      <c r="O4355" s="1" t="n">
        <v>530.36</v>
      </c>
      <c r="P4355" s="0" t="s">
        <v>3222</v>
      </c>
    </row>
    <row r="4356" customFormat="false" ht="15" hidden="false" customHeight="true" outlineLevel="0" collapsed="false">
      <c r="A4356" s="1" t="n">
        <v>3</v>
      </c>
      <c r="B4356" s="18" t="n">
        <v>46212</v>
      </c>
      <c r="C4356" s="1" t="n">
        <v>100</v>
      </c>
      <c r="D4356" s="1" t="s">
        <v>3395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3379</v>
      </c>
      <c r="N4356" s="1" t="n">
        <v>11.203</v>
      </c>
      <c r="O4356" s="1" t="n">
        <v>471.13</v>
      </c>
      <c r="P4356" s="0" t="s">
        <v>3222</v>
      </c>
    </row>
    <row r="4357" customFormat="false" ht="15" hidden="false" customHeight="true" outlineLevel="0" collapsed="false">
      <c r="A4357" s="1" t="n">
        <v>3</v>
      </c>
      <c r="B4357" s="18" t="n">
        <v>46212</v>
      </c>
      <c r="C4357" s="1" t="n">
        <v>100</v>
      </c>
      <c r="D4357" s="1" t="s">
        <v>3395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3380</v>
      </c>
      <c r="N4357" s="1" t="n">
        <v>22.68</v>
      </c>
      <c r="O4357" s="1" t="n">
        <v>1028.61</v>
      </c>
      <c r="P4357" s="0" t="s">
        <v>3222</v>
      </c>
    </row>
    <row r="4358" customFormat="false" ht="15" hidden="false" customHeight="true" outlineLevel="0" collapsed="false">
      <c r="A4358" s="1" t="n">
        <v>3</v>
      </c>
      <c r="B4358" s="18" t="n">
        <v>46212</v>
      </c>
      <c r="C4358" s="1" t="n">
        <v>100</v>
      </c>
      <c r="D4358" s="1" t="s">
        <v>3395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3381</v>
      </c>
      <c r="N4358" s="1" t="n">
        <v>9.705</v>
      </c>
      <c r="O4358" s="1" t="n">
        <v>448.16</v>
      </c>
      <c r="P4358" s="0" t="s">
        <v>3222</v>
      </c>
    </row>
    <row r="4359" customFormat="false" ht="15" hidden="false" customHeight="true" outlineLevel="0" collapsed="false">
      <c r="A4359" s="1" t="n">
        <v>3</v>
      </c>
      <c r="B4359" s="18" t="n">
        <v>46212</v>
      </c>
      <c r="C4359" s="1" t="n">
        <v>100</v>
      </c>
      <c r="D4359" s="1" t="s">
        <v>3395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3382</v>
      </c>
      <c r="N4359" s="1" t="n">
        <v>3.16</v>
      </c>
      <c r="O4359" s="1" t="n">
        <v>132.89</v>
      </c>
      <c r="P4359" s="0" t="s">
        <v>3222</v>
      </c>
    </row>
    <row r="4360" customFormat="false" ht="15" hidden="false" customHeight="true" outlineLevel="0" collapsed="false">
      <c r="A4360" s="1" t="n">
        <v>3</v>
      </c>
      <c r="B4360" s="18" t="n">
        <v>46212</v>
      </c>
      <c r="C4360" s="1" t="n">
        <v>100</v>
      </c>
      <c r="D4360" s="1" t="s">
        <v>3395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3383</v>
      </c>
      <c r="N4360" s="1" t="n">
        <v>4.234</v>
      </c>
      <c r="O4360" s="1" t="n">
        <v>192.03</v>
      </c>
      <c r="P4360" s="0" t="s">
        <v>3222</v>
      </c>
    </row>
    <row r="4361" customFormat="false" ht="15" hidden="false" customHeight="true" outlineLevel="0" collapsed="false">
      <c r="A4361" s="1" t="n">
        <v>3</v>
      </c>
      <c r="B4361" s="18" t="n">
        <v>46212</v>
      </c>
      <c r="C4361" s="1" t="n">
        <v>100</v>
      </c>
      <c r="D4361" s="1" t="s">
        <v>3395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3384</v>
      </c>
      <c r="N4361" s="1" t="n">
        <v>3.723</v>
      </c>
      <c r="O4361" s="1" t="n">
        <v>199.56</v>
      </c>
      <c r="P4361" s="0" t="s">
        <v>3222</v>
      </c>
    </row>
    <row r="4362" customFormat="false" ht="15" hidden="false" customHeight="true" outlineLevel="0" collapsed="false">
      <c r="A4362" s="1" t="n">
        <v>3</v>
      </c>
      <c r="B4362" s="18" t="n">
        <v>46212</v>
      </c>
      <c r="C4362" s="1" t="n">
        <v>100</v>
      </c>
      <c r="D4362" s="1" t="s">
        <v>3395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3394</v>
      </c>
      <c r="N4362" s="1" t="n">
        <v>1.658</v>
      </c>
      <c r="O4362" s="1" t="n">
        <v>56.05</v>
      </c>
      <c r="P4362" s="0" t="s">
        <v>3222</v>
      </c>
    </row>
    <row r="4363" customFormat="false" ht="15" hidden="false" customHeight="true" outlineLevel="0" collapsed="false">
      <c r="A4363" s="1" t="n">
        <v>3</v>
      </c>
      <c r="B4363" s="18" t="n">
        <v>46212</v>
      </c>
      <c r="C4363" s="1" t="n">
        <v>100</v>
      </c>
      <c r="D4363" s="1" t="s">
        <v>3395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3385</v>
      </c>
      <c r="N4363" s="1" t="n">
        <v>4.49</v>
      </c>
      <c r="O4363" s="1" t="n">
        <v>166.6</v>
      </c>
      <c r="P4363" s="0" t="s">
        <v>3222</v>
      </c>
    </row>
    <row r="4364" customFormat="false" ht="15" hidden="false" customHeight="true" outlineLevel="0" collapsed="false">
      <c r="A4364" s="1" t="n">
        <v>3</v>
      </c>
      <c r="B4364" s="18" t="n">
        <v>46212</v>
      </c>
      <c r="C4364" s="1" t="n">
        <v>100</v>
      </c>
      <c r="D4364" s="1" t="s">
        <v>3395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3386</v>
      </c>
      <c r="N4364" s="1" t="n">
        <v>5.098</v>
      </c>
      <c r="O4364" s="1" t="n">
        <v>8.37</v>
      </c>
      <c r="P4364" s="0" t="s">
        <v>3222</v>
      </c>
    </row>
    <row r="4365" customFormat="false" ht="15" hidden="false" customHeight="true" outlineLevel="0" collapsed="false">
      <c r="A4365" s="1" t="n">
        <v>3</v>
      </c>
      <c r="B4365" s="18" t="n">
        <v>46212</v>
      </c>
      <c r="C4365" s="1" t="n">
        <v>100</v>
      </c>
      <c r="D4365" s="1" t="s">
        <v>3395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3387</v>
      </c>
      <c r="N4365" s="1" t="n">
        <v>26.678</v>
      </c>
      <c r="O4365" s="1" t="n">
        <v>65.79</v>
      </c>
      <c r="P4365" s="0" t="s">
        <v>3222</v>
      </c>
    </row>
    <row r="4366" customFormat="false" ht="15" hidden="false" customHeight="true" outlineLevel="0" collapsed="false">
      <c r="A4366" s="1" t="n">
        <v>3</v>
      </c>
      <c r="B4366" s="18" t="n">
        <v>46212</v>
      </c>
      <c r="C4366" s="1" t="n">
        <v>100</v>
      </c>
      <c r="D4366" s="1" t="s">
        <v>3395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3388</v>
      </c>
      <c r="N4366" s="1" t="n">
        <v>0.652</v>
      </c>
      <c r="O4366" s="1" t="n">
        <v>0</v>
      </c>
      <c r="P4366" s="0" t="s">
        <v>3222</v>
      </c>
    </row>
    <row r="4367" customFormat="false" ht="15" hidden="false" customHeight="true" outlineLevel="0" collapsed="false">
      <c r="A4367" s="1" t="n">
        <v>3</v>
      </c>
      <c r="B4367" s="18" t="n">
        <v>46212</v>
      </c>
      <c r="C4367" s="1" t="n">
        <v>100</v>
      </c>
      <c r="D4367" s="1" t="s">
        <v>3395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3389</v>
      </c>
      <c r="N4367" s="1" t="n">
        <v>6.862</v>
      </c>
      <c r="O4367" s="1" t="n">
        <v>147.67</v>
      </c>
      <c r="P4367" s="0" t="s">
        <v>3222</v>
      </c>
    </row>
    <row r="4368" customFormat="false" ht="15" hidden="false" customHeight="true" outlineLevel="0" collapsed="false">
      <c r="A4368" s="1" t="n">
        <v>3</v>
      </c>
      <c r="B4368" s="18" t="n">
        <v>46212</v>
      </c>
      <c r="C4368" s="1" t="n">
        <v>100</v>
      </c>
      <c r="D4368" s="1" t="s">
        <v>3395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3390</v>
      </c>
      <c r="N4368" s="1" t="n">
        <v>22.126</v>
      </c>
      <c r="O4368" s="1" t="n">
        <v>509.01</v>
      </c>
      <c r="P4368" s="0" t="s">
        <v>3222</v>
      </c>
    </row>
    <row r="4369" customFormat="false" ht="15" hidden="false" customHeight="true" outlineLevel="0" collapsed="false">
      <c r="A4369" s="1" t="n">
        <v>3</v>
      </c>
      <c r="B4369" s="18" t="n">
        <v>46212</v>
      </c>
      <c r="C4369" s="1" t="n">
        <v>100</v>
      </c>
      <c r="D4369" s="1" t="s">
        <v>3395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3391</v>
      </c>
      <c r="N4369" s="1" t="n">
        <v>31.375</v>
      </c>
      <c r="O4369" s="1" t="n">
        <v>745.07</v>
      </c>
      <c r="P4369" s="0" t="s">
        <v>3222</v>
      </c>
    </row>
    <row r="4370" customFormat="false" ht="15" hidden="false" customHeight="true" outlineLevel="0" collapsed="false">
      <c r="A4370" s="1" t="n">
        <v>3</v>
      </c>
      <c r="B4370" s="18" t="n">
        <v>46212</v>
      </c>
      <c r="C4370" s="1" t="n">
        <v>100</v>
      </c>
      <c r="D4370" s="1" t="s">
        <v>3395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3392</v>
      </c>
      <c r="N4370" s="1" t="n">
        <v>39.939</v>
      </c>
      <c r="O4370" s="1" t="n">
        <v>1037.39</v>
      </c>
      <c r="P4370" s="0" t="s">
        <v>3222</v>
      </c>
    </row>
    <row r="4371" customFormat="false" ht="15" hidden="false" customHeight="true" outlineLevel="0" collapsed="false">
      <c r="A4371" s="1" t="n">
        <v>3</v>
      </c>
      <c r="B4371" s="18" t="n">
        <v>46212</v>
      </c>
      <c r="C4371" s="1" t="n">
        <v>100</v>
      </c>
      <c r="D4371" s="1" t="s">
        <v>3395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3393</v>
      </c>
      <c r="N4371" s="1" t="n">
        <v>12.219</v>
      </c>
      <c r="O4371" s="1" t="n">
        <v>308.31</v>
      </c>
      <c r="P4371" s="0" t="s">
        <v>3222</v>
      </c>
    </row>
    <row r="4372" customFormat="false" ht="15" hidden="false" customHeight="true" outlineLevel="0" collapsed="false">
      <c r="A4372" s="1" t="n">
        <v>3</v>
      </c>
      <c r="B4372" s="18" t="n">
        <v>46212</v>
      </c>
      <c r="C4372" s="1" t="n">
        <v>100</v>
      </c>
      <c r="D4372" s="1" t="s">
        <v>3395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3386</v>
      </c>
      <c r="N4372" s="1" t="n">
        <v>5.36</v>
      </c>
      <c r="O4372" s="1" t="n">
        <v>7.92</v>
      </c>
      <c r="P4372" s="0" t="s">
        <v>3222</v>
      </c>
    </row>
    <row r="4373" customFormat="false" ht="15" hidden="false" customHeight="true" outlineLevel="0" collapsed="false">
      <c r="A4373" s="1" t="n">
        <v>3</v>
      </c>
      <c r="B4373" s="18" t="n">
        <v>46212</v>
      </c>
      <c r="C4373" s="1" t="n">
        <v>100</v>
      </c>
      <c r="D4373" s="1" t="s">
        <v>3395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3387</v>
      </c>
      <c r="N4373" s="1" t="n">
        <v>7.488</v>
      </c>
      <c r="O4373" s="1" t="n">
        <v>16.62</v>
      </c>
      <c r="P4373" s="0" t="s">
        <v>3222</v>
      </c>
    </row>
    <row r="4374" customFormat="false" ht="15" hidden="false" customHeight="true" outlineLevel="0" collapsed="false">
      <c r="A4374" s="1" t="n">
        <v>3</v>
      </c>
      <c r="B4374" s="18" t="n">
        <v>46212</v>
      </c>
      <c r="C4374" s="1" t="n">
        <v>100</v>
      </c>
      <c r="D4374" s="1" t="s">
        <v>3395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3388</v>
      </c>
      <c r="N4374" s="1" t="n">
        <v>0.631</v>
      </c>
      <c r="O4374" s="1" t="n">
        <v>0.01</v>
      </c>
      <c r="P4374" s="0" t="s">
        <v>3222</v>
      </c>
    </row>
    <row r="4375" customFormat="false" ht="15" hidden="false" customHeight="true" outlineLevel="0" collapsed="false">
      <c r="A4375" s="1" t="n">
        <v>3</v>
      </c>
      <c r="B4375" s="18" t="n">
        <v>46212</v>
      </c>
      <c r="C4375" s="1" t="n">
        <v>171</v>
      </c>
      <c r="D4375" s="1" t="s">
        <v>3455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4952</v>
      </c>
      <c r="N4375" s="1" t="n">
        <v>6</v>
      </c>
      <c r="O4375" s="1" t="n">
        <v>12.6</v>
      </c>
      <c r="P4375" s="0" t="s">
        <v>3457</v>
      </c>
    </row>
    <row r="4376" customFormat="false" ht="15" hidden="false" customHeight="true" outlineLevel="0" collapsed="false">
      <c r="A4376" s="1" t="n">
        <v>3</v>
      </c>
      <c r="B4376" s="18" t="n">
        <v>46212</v>
      </c>
      <c r="C4376" s="1" t="n">
        <v>171</v>
      </c>
      <c r="D4376" s="1" t="s">
        <v>3455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4969</v>
      </c>
      <c r="N4376" s="1" t="n">
        <v>3</v>
      </c>
      <c r="O4376" s="1" t="n">
        <v>8.76</v>
      </c>
      <c r="P4376" s="0" t="s">
        <v>3457</v>
      </c>
    </row>
    <row r="4377" customFormat="false" ht="15" hidden="false" customHeight="true" outlineLevel="0" collapsed="false">
      <c r="A4377" s="1" t="n">
        <v>3</v>
      </c>
      <c r="B4377" s="18" t="n">
        <v>46212</v>
      </c>
      <c r="C4377" s="1" t="n">
        <v>171</v>
      </c>
      <c r="D4377" s="1" t="s">
        <v>3455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4970</v>
      </c>
      <c r="N4377" s="1" t="n">
        <v>3</v>
      </c>
      <c r="O4377" s="1" t="n">
        <v>12.24</v>
      </c>
      <c r="P4377" s="0" t="s">
        <v>3457</v>
      </c>
    </row>
    <row r="4378" customFormat="false" ht="15" hidden="false" customHeight="true" outlineLevel="0" collapsed="false">
      <c r="A4378" s="1" t="n">
        <v>3</v>
      </c>
      <c r="B4378" s="18" t="n">
        <v>46212</v>
      </c>
      <c r="C4378" s="1" t="n">
        <v>171</v>
      </c>
      <c r="D4378" s="1" t="s">
        <v>3455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4966</v>
      </c>
      <c r="N4378" s="1" t="n">
        <v>4</v>
      </c>
      <c r="O4378" s="1" t="n">
        <v>87.92</v>
      </c>
      <c r="P4378" s="0" t="s">
        <v>3457</v>
      </c>
    </row>
    <row r="4379" customFormat="false" ht="15" hidden="false" customHeight="true" outlineLevel="0" collapsed="false">
      <c r="A4379" s="1" t="n">
        <v>3</v>
      </c>
      <c r="B4379" s="18" t="n">
        <v>46213</v>
      </c>
      <c r="C4379" s="1" t="n">
        <v>1</v>
      </c>
      <c r="D4379" s="1" t="s">
        <v>3255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4971</v>
      </c>
      <c r="N4379" s="1" t="n">
        <v>12</v>
      </c>
      <c r="O4379" s="1" t="n">
        <v>54</v>
      </c>
      <c r="P4379" s="0" t="s">
        <v>3222</v>
      </c>
    </row>
    <row r="4380" customFormat="false" ht="15" hidden="false" customHeight="true" outlineLevel="0" collapsed="false">
      <c r="A4380" s="1" t="n">
        <v>3</v>
      </c>
      <c r="B4380" s="18" t="n">
        <v>46213</v>
      </c>
      <c r="C4380" s="1" t="n">
        <v>1</v>
      </c>
      <c r="D4380" s="1" t="s">
        <v>3255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3396</v>
      </c>
      <c r="N4380" s="1" t="n">
        <v>60</v>
      </c>
      <c r="O4380" s="1" t="n">
        <v>540</v>
      </c>
      <c r="P4380" s="0" t="s">
        <v>3222</v>
      </c>
    </row>
    <row r="4381" customFormat="false" ht="15" hidden="false" customHeight="true" outlineLevel="0" collapsed="false">
      <c r="A4381" s="1" t="n">
        <v>3</v>
      </c>
      <c r="B4381" s="18" t="n">
        <v>46213</v>
      </c>
      <c r="C4381" s="1" t="n">
        <v>1</v>
      </c>
      <c r="D4381" s="1" t="s">
        <v>3255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3397</v>
      </c>
      <c r="N4381" s="1" t="n">
        <v>30</v>
      </c>
      <c r="O4381" s="1" t="n">
        <v>144</v>
      </c>
      <c r="P4381" s="0" t="s">
        <v>3222</v>
      </c>
    </row>
    <row r="4382" customFormat="false" ht="15" hidden="false" customHeight="true" outlineLevel="0" collapsed="false">
      <c r="A4382" s="1" t="n">
        <v>3</v>
      </c>
      <c r="B4382" s="18" t="n">
        <v>46213</v>
      </c>
      <c r="C4382" s="1" t="n">
        <v>1</v>
      </c>
      <c r="D4382" s="1" t="s">
        <v>3255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3398</v>
      </c>
      <c r="N4382" s="1" t="n">
        <v>5</v>
      </c>
      <c r="O4382" s="1" t="n">
        <v>100</v>
      </c>
      <c r="P4382" s="0" t="s">
        <v>3222</v>
      </c>
    </row>
    <row r="4383" customFormat="false" ht="15" hidden="false" customHeight="true" outlineLevel="0" collapsed="false">
      <c r="A4383" s="1" t="n">
        <v>3</v>
      </c>
      <c r="B4383" s="18" t="n">
        <v>46213</v>
      </c>
      <c r="C4383" s="1" t="n">
        <v>1</v>
      </c>
      <c r="D4383" s="1" t="s">
        <v>3255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3686</v>
      </c>
      <c r="N4383" s="1" t="n">
        <v>30</v>
      </c>
      <c r="O4383" s="1" t="n">
        <v>174</v>
      </c>
      <c r="P4383" s="0" t="s">
        <v>3222</v>
      </c>
    </row>
    <row r="4384" customFormat="false" ht="15" hidden="false" customHeight="true" outlineLevel="0" collapsed="false">
      <c r="A4384" s="1" t="n">
        <v>3</v>
      </c>
      <c r="B4384" s="18" t="n">
        <v>46213</v>
      </c>
      <c r="C4384" s="1" t="n">
        <v>1</v>
      </c>
      <c r="D4384" s="1" t="s">
        <v>3255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3687</v>
      </c>
      <c r="N4384" s="1" t="n">
        <v>35</v>
      </c>
      <c r="O4384" s="1" t="n">
        <v>245</v>
      </c>
      <c r="P4384" s="0" t="s">
        <v>3222</v>
      </c>
    </row>
    <row r="4385" customFormat="false" ht="15" hidden="false" customHeight="true" outlineLevel="0" collapsed="false">
      <c r="A4385" s="1" t="n">
        <v>3</v>
      </c>
      <c r="B4385" s="18" t="n">
        <v>46213</v>
      </c>
      <c r="C4385" s="1" t="n">
        <v>1</v>
      </c>
      <c r="D4385" s="1" t="s">
        <v>3255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3688</v>
      </c>
      <c r="N4385" s="1" t="n">
        <v>30</v>
      </c>
      <c r="O4385" s="1" t="n">
        <v>281.4</v>
      </c>
      <c r="P4385" s="0" t="s">
        <v>3222</v>
      </c>
    </row>
    <row r="4386" customFormat="false" ht="15" hidden="false" customHeight="true" outlineLevel="0" collapsed="false">
      <c r="A4386" s="1" t="n">
        <v>3</v>
      </c>
      <c r="B4386" s="18" t="n">
        <v>46213</v>
      </c>
      <c r="C4386" s="1" t="n">
        <v>1</v>
      </c>
      <c r="D4386" s="1" t="s">
        <v>3255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3458</v>
      </c>
      <c r="N4386" s="1" t="n">
        <v>1080</v>
      </c>
      <c r="O4386" s="1" t="n">
        <v>555</v>
      </c>
      <c r="P4386" s="0" t="s">
        <v>3222</v>
      </c>
    </row>
    <row r="4387" customFormat="false" ht="15" hidden="false" customHeight="true" outlineLevel="0" collapsed="false">
      <c r="A4387" s="1" t="n">
        <v>3</v>
      </c>
      <c r="B4387" s="18" t="n">
        <v>46213</v>
      </c>
      <c r="C4387" s="1" t="n">
        <v>1</v>
      </c>
      <c r="D4387" s="1" t="s">
        <v>3255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3459</v>
      </c>
      <c r="N4387" s="1" t="n">
        <v>2520</v>
      </c>
      <c r="O4387" s="1" t="n">
        <v>1260</v>
      </c>
      <c r="P4387" s="0" t="s">
        <v>3222</v>
      </c>
    </row>
    <row r="4388" customFormat="false" ht="15" hidden="false" customHeight="true" outlineLevel="0" collapsed="false">
      <c r="A4388" s="1" t="n">
        <v>3</v>
      </c>
      <c r="B4388" s="18" t="n">
        <v>46213</v>
      </c>
      <c r="C4388" s="1" t="n">
        <v>1</v>
      </c>
      <c r="D4388" s="1" t="s">
        <v>3255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3460</v>
      </c>
      <c r="N4388" s="1" t="n">
        <v>24</v>
      </c>
      <c r="O4388" s="1" t="n">
        <v>60</v>
      </c>
      <c r="P4388" s="0" t="s">
        <v>3222</v>
      </c>
    </row>
    <row r="4389" customFormat="false" ht="15" hidden="false" customHeight="true" outlineLevel="0" collapsed="false">
      <c r="A4389" s="1" t="n">
        <v>3</v>
      </c>
      <c r="B4389" s="18" t="n">
        <v>46213</v>
      </c>
      <c r="C4389" s="1" t="n">
        <v>1</v>
      </c>
      <c r="D4389" s="1" t="s">
        <v>3255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3461</v>
      </c>
      <c r="N4389" s="1" t="n">
        <v>12</v>
      </c>
      <c r="O4389" s="1" t="n">
        <v>45</v>
      </c>
      <c r="P4389" s="0" t="s">
        <v>3222</v>
      </c>
    </row>
    <row r="4390" customFormat="false" ht="15" hidden="false" customHeight="true" outlineLevel="0" collapsed="false">
      <c r="A4390" s="1" t="n">
        <v>3</v>
      </c>
      <c r="B4390" s="18" t="n">
        <v>46213</v>
      </c>
      <c r="C4390" s="1" t="n">
        <v>1</v>
      </c>
      <c r="D4390" s="1" t="s">
        <v>3255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3462</v>
      </c>
      <c r="N4390" s="1" t="n">
        <v>9</v>
      </c>
      <c r="O4390" s="1" t="n">
        <v>55</v>
      </c>
      <c r="P4390" s="0" t="s">
        <v>3222</v>
      </c>
    </row>
    <row r="4391" customFormat="false" ht="15" hidden="false" customHeight="true" outlineLevel="0" collapsed="false">
      <c r="A4391" s="1" t="n">
        <v>3</v>
      </c>
      <c r="B4391" s="18" t="n">
        <v>46213</v>
      </c>
      <c r="C4391" s="1" t="n">
        <v>1</v>
      </c>
      <c r="D4391" s="1" t="s">
        <v>3255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3463</v>
      </c>
      <c r="N4391" s="1" t="n">
        <v>18</v>
      </c>
      <c r="O4391" s="1" t="n">
        <v>160</v>
      </c>
      <c r="P4391" s="0" t="s">
        <v>3222</v>
      </c>
    </row>
    <row r="4392" customFormat="false" ht="15" hidden="false" customHeight="true" outlineLevel="0" collapsed="false">
      <c r="A4392" s="1" t="n">
        <v>3</v>
      </c>
      <c r="B4392" s="18" t="n">
        <v>46213</v>
      </c>
      <c r="C4392" s="1" t="n">
        <v>1</v>
      </c>
      <c r="D4392" s="1" t="s">
        <v>3255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3464</v>
      </c>
      <c r="N4392" s="1" t="n">
        <v>30</v>
      </c>
      <c r="O4392" s="1" t="n">
        <v>57</v>
      </c>
      <c r="P4392" s="0" t="s">
        <v>3222</v>
      </c>
    </row>
    <row r="4393" customFormat="false" ht="15" hidden="false" customHeight="true" outlineLevel="0" collapsed="false">
      <c r="A4393" s="1" t="n">
        <v>3</v>
      </c>
      <c r="B4393" s="18" t="n">
        <v>46213</v>
      </c>
      <c r="C4393" s="1" t="n">
        <v>1</v>
      </c>
      <c r="D4393" s="1" t="s">
        <v>3255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3465</v>
      </c>
      <c r="N4393" s="1" t="n">
        <v>20</v>
      </c>
      <c r="O4393" s="1" t="n">
        <v>61</v>
      </c>
      <c r="P4393" s="0" t="s">
        <v>3222</v>
      </c>
    </row>
    <row r="4394" customFormat="false" ht="15" hidden="false" customHeight="true" outlineLevel="0" collapsed="false">
      <c r="A4394" s="1" t="n">
        <v>3</v>
      </c>
      <c r="B4394" s="18" t="n">
        <v>46213</v>
      </c>
      <c r="C4394" s="1" t="n">
        <v>1</v>
      </c>
      <c r="D4394" s="1" t="s">
        <v>3255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3466</v>
      </c>
      <c r="N4394" s="1" t="n">
        <v>9</v>
      </c>
      <c r="O4394" s="1" t="n">
        <v>71</v>
      </c>
      <c r="P4394" s="0" t="s">
        <v>3222</v>
      </c>
    </row>
    <row r="4395" customFormat="false" ht="15" hidden="false" customHeight="true" outlineLevel="0" collapsed="false">
      <c r="A4395" s="1" t="n">
        <v>3</v>
      </c>
      <c r="B4395" s="18" t="n">
        <v>46213</v>
      </c>
      <c r="C4395" s="1" t="n">
        <v>1</v>
      </c>
      <c r="D4395" s="1" t="s">
        <v>3255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3466</v>
      </c>
      <c r="N4395" s="1" t="n">
        <v>9</v>
      </c>
      <c r="O4395" s="1" t="n">
        <v>71</v>
      </c>
      <c r="P4395" s="0" t="s">
        <v>3222</v>
      </c>
    </row>
    <row r="4396" customFormat="false" ht="15" hidden="false" customHeight="true" outlineLevel="0" collapsed="false">
      <c r="A4396" s="1" t="n">
        <v>3</v>
      </c>
      <c r="B4396" s="18" t="n">
        <v>46213</v>
      </c>
      <c r="C4396" s="1" t="n">
        <v>1</v>
      </c>
      <c r="D4396" s="1" t="s">
        <v>3255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3467</v>
      </c>
      <c r="N4396" s="1" t="n">
        <v>40</v>
      </c>
      <c r="O4396" s="1" t="n">
        <v>132</v>
      </c>
      <c r="P4396" s="0" t="s">
        <v>3222</v>
      </c>
    </row>
    <row r="4397" customFormat="false" ht="15" hidden="false" customHeight="true" outlineLevel="0" collapsed="false">
      <c r="A4397" s="1" t="n">
        <v>3</v>
      </c>
      <c r="B4397" s="18" t="n">
        <v>46213</v>
      </c>
      <c r="C4397" s="1" t="n">
        <v>1</v>
      </c>
      <c r="D4397" s="1" t="s">
        <v>3255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3468</v>
      </c>
      <c r="N4397" s="1" t="n">
        <v>20</v>
      </c>
      <c r="O4397" s="1" t="n">
        <v>66</v>
      </c>
      <c r="P4397" s="0" t="s">
        <v>3222</v>
      </c>
    </row>
    <row r="4398" customFormat="false" ht="15" hidden="false" customHeight="true" outlineLevel="0" collapsed="false">
      <c r="A4398" s="1" t="n">
        <v>3</v>
      </c>
      <c r="B4398" s="18" t="n">
        <v>46213</v>
      </c>
      <c r="C4398" s="1" t="n">
        <v>1</v>
      </c>
      <c r="D4398" s="1" t="s">
        <v>3255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3469</v>
      </c>
      <c r="N4398" s="1" t="n">
        <v>20</v>
      </c>
      <c r="O4398" s="1" t="n">
        <v>81</v>
      </c>
      <c r="P4398" s="0" t="s">
        <v>3222</v>
      </c>
    </row>
    <row r="4399" customFormat="false" ht="15" hidden="false" customHeight="true" outlineLevel="0" collapsed="false">
      <c r="A4399" s="1" t="n">
        <v>3</v>
      </c>
      <c r="B4399" s="18" t="n">
        <v>46213</v>
      </c>
      <c r="C4399" s="1" t="n">
        <v>1</v>
      </c>
      <c r="D4399" s="1" t="s">
        <v>3255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3507</v>
      </c>
      <c r="N4399" s="1" t="n">
        <v>18</v>
      </c>
      <c r="O4399" s="1" t="n">
        <v>170</v>
      </c>
      <c r="P4399" s="0" t="s">
        <v>3222</v>
      </c>
    </row>
    <row r="4400" customFormat="false" ht="15" hidden="false" customHeight="true" outlineLevel="0" collapsed="false">
      <c r="A4400" s="1" t="n">
        <v>3</v>
      </c>
      <c r="B4400" s="18" t="n">
        <v>46213</v>
      </c>
      <c r="C4400" s="1" t="n">
        <v>1</v>
      </c>
      <c r="D4400" s="1" t="s">
        <v>3255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4667</v>
      </c>
      <c r="N4400" s="1" t="n">
        <v>9</v>
      </c>
      <c r="O4400" s="1" t="n">
        <v>130</v>
      </c>
      <c r="P4400" s="0" t="s">
        <v>3222</v>
      </c>
    </row>
    <row r="4401" customFormat="false" ht="15" hidden="false" customHeight="true" outlineLevel="0" collapsed="false">
      <c r="A4401" s="1" t="n">
        <v>3</v>
      </c>
      <c r="B4401" s="18" t="n">
        <v>46213</v>
      </c>
      <c r="C4401" s="1" t="n">
        <v>1</v>
      </c>
      <c r="D4401" s="1" t="s">
        <v>3255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3257</v>
      </c>
      <c r="N4401" s="1" t="n">
        <v>20</v>
      </c>
      <c r="O4401" s="1" t="n">
        <v>140</v>
      </c>
      <c r="P4401" s="0" t="s">
        <v>3222</v>
      </c>
    </row>
    <row r="4402" customFormat="false" ht="15" hidden="false" customHeight="true" outlineLevel="0" collapsed="false">
      <c r="A4402" s="1" t="n">
        <v>3</v>
      </c>
      <c r="B4402" s="18" t="n">
        <v>46213</v>
      </c>
      <c r="C4402" s="1" t="n">
        <v>1</v>
      </c>
      <c r="D4402" s="1" t="s">
        <v>3255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3611</v>
      </c>
      <c r="N4402" s="1" t="n">
        <v>12</v>
      </c>
      <c r="O4402" s="1" t="n">
        <v>89.17</v>
      </c>
      <c r="P4402" s="0" t="s">
        <v>3222</v>
      </c>
    </row>
    <row r="4403" customFormat="false" ht="15" hidden="false" customHeight="true" outlineLevel="0" collapsed="false">
      <c r="A4403" s="1" t="n">
        <v>3</v>
      </c>
      <c r="B4403" s="18" t="n">
        <v>46213</v>
      </c>
      <c r="C4403" s="1" t="n">
        <v>1</v>
      </c>
      <c r="D4403" s="1" t="s">
        <v>3255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4972</v>
      </c>
      <c r="N4403" s="1" t="n">
        <v>12</v>
      </c>
      <c r="O4403" s="1" t="n">
        <v>47.88</v>
      </c>
      <c r="P4403" s="0" t="s">
        <v>3222</v>
      </c>
    </row>
    <row r="4404" customFormat="false" ht="15" hidden="false" customHeight="true" outlineLevel="0" collapsed="false">
      <c r="A4404" s="1" t="n">
        <v>3</v>
      </c>
      <c r="B4404" s="18" t="n">
        <v>46213</v>
      </c>
      <c r="C4404" s="1" t="n">
        <v>1</v>
      </c>
      <c r="D4404" s="1" t="s">
        <v>3255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4973</v>
      </c>
      <c r="N4404" s="1" t="n">
        <v>6</v>
      </c>
      <c r="O4404" s="1" t="n">
        <v>78.42</v>
      </c>
      <c r="P4404" s="0" t="s">
        <v>3222</v>
      </c>
    </row>
    <row r="4405" customFormat="false" ht="15" hidden="false" customHeight="true" outlineLevel="0" collapsed="false">
      <c r="A4405" s="1" t="n">
        <v>3</v>
      </c>
      <c r="B4405" s="18" t="n">
        <v>46213</v>
      </c>
      <c r="C4405" s="1" t="n">
        <v>1</v>
      </c>
      <c r="D4405" s="1" t="s">
        <v>3255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4974</v>
      </c>
      <c r="N4405" s="1" t="n">
        <v>6</v>
      </c>
      <c r="O4405" s="1" t="n">
        <v>51.34</v>
      </c>
      <c r="P4405" s="0" t="s">
        <v>3222</v>
      </c>
    </row>
    <row r="4406" customFormat="false" ht="15" hidden="false" customHeight="true" outlineLevel="0" collapsed="false">
      <c r="A4406" s="1" t="n">
        <v>3</v>
      </c>
      <c r="B4406" s="18" t="n">
        <v>46213</v>
      </c>
      <c r="C4406" s="1" t="n">
        <v>1</v>
      </c>
      <c r="D4406" s="1" t="s">
        <v>3255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3612</v>
      </c>
      <c r="N4406" s="1" t="n">
        <v>12</v>
      </c>
      <c r="O4406" s="1" t="n">
        <v>29.89</v>
      </c>
      <c r="P4406" s="0" t="s">
        <v>3222</v>
      </c>
    </row>
    <row r="4407" customFormat="false" ht="15" hidden="false" customHeight="true" outlineLevel="0" collapsed="false">
      <c r="A4407" s="1" t="n">
        <v>3</v>
      </c>
      <c r="B4407" s="18" t="n">
        <v>46213</v>
      </c>
      <c r="C4407" s="1" t="n">
        <v>1</v>
      </c>
      <c r="D4407" s="1" t="s">
        <v>3255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4975</v>
      </c>
      <c r="N4407" s="1" t="n">
        <v>24</v>
      </c>
      <c r="O4407" s="1" t="n">
        <v>103.86</v>
      </c>
      <c r="P4407" s="0" t="s">
        <v>3222</v>
      </c>
    </row>
    <row r="4408" customFormat="false" ht="15" hidden="false" customHeight="true" outlineLevel="0" collapsed="false">
      <c r="A4408" s="1" t="n">
        <v>3</v>
      </c>
      <c r="B4408" s="18" t="n">
        <v>46213</v>
      </c>
      <c r="C4408" s="1" t="n">
        <v>1</v>
      </c>
      <c r="D4408" s="1" t="s">
        <v>3255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4975</v>
      </c>
      <c r="N4408" s="1" t="n">
        <v>24</v>
      </c>
      <c r="O4408" s="1" t="n">
        <v>73.55</v>
      </c>
      <c r="P4408" s="0" t="s">
        <v>3222</v>
      </c>
    </row>
    <row r="4409" customFormat="false" ht="15" hidden="false" customHeight="true" outlineLevel="0" collapsed="false">
      <c r="A4409" s="1" t="n">
        <v>3</v>
      </c>
      <c r="B4409" s="18" t="n">
        <v>46213</v>
      </c>
      <c r="C4409" s="1" t="n">
        <v>1</v>
      </c>
      <c r="D4409" s="1" t="s">
        <v>3255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3614</v>
      </c>
      <c r="N4409" s="1" t="n">
        <v>12</v>
      </c>
      <c r="O4409" s="1" t="n">
        <v>117.36</v>
      </c>
      <c r="P4409" s="0" t="s">
        <v>3222</v>
      </c>
    </row>
    <row r="4410" customFormat="false" ht="15" hidden="false" customHeight="true" outlineLevel="0" collapsed="false">
      <c r="A4410" s="1" t="n">
        <v>3</v>
      </c>
      <c r="B4410" s="18" t="n">
        <v>46213</v>
      </c>
      <c r="C4410" s="1" t="n">
        <v>6</v>
      </c>
      <c r="D4410" s="1" t="s">
        <v>3227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3221</v>
      </c>
      <c r="N4410" s="1" t="n">
        <v>8</v>
      </c>
      <c r="O4410" s="1" t="n">
        <v>48</v>
      </c>
      <c r="P4410" s="0" t="s">
        <v>3222</v>
      </c>
    </row>
    <row r="4411" customFormat="false" ht="15" hidden="false" customHeight="true" outlineLevel="0" collapsed="false">
      <c r="A4411" s="1" t="n">
        <v>3</v>
      </c>
      <c r="B4411" s="18" t="n">
        <v>46213</v>
      </c>
      <c r="C4411" s="1" t="n">
        <v>6</v>
      </c>
      <c r="D4411" s="1" t="s">
        <v>3227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3223</v>
      </c>
      <c r="N4411" s="1" t="n">
        <v>30</v>
      </c>
      <c r="O4411" s="1" t="n">
        <v>60</v>
      </c>
      <c r="P4411" s="0" t="s">
        <v>3222</v>
      </c>
    </row>
    <row r="4412" customFormat="false" ht="15" hidden="false" customHeight="true" outlineLevel="0" collapsed="false">
      <c r="A4412" s="1" t="n">
        <v>3</v>
      </c>
      <c r="B4412" s="18" t="n">
        <v>46213</v>
      </c>
      <c r="C4412" s="1" t="n">
        <v>6</v>
      </c>
      <c r="D4412" s="1" t="s">
        <v>3227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3224</v>
      </c>
      <c r="N4412" s="1" t="n">
        <v>8</v>
      </c>
      <c r="O4412" s="1" t="n">
        <v>20</v>
      </c>
      <c r="P4412" s="0" t="s">
        <v>3222</v>
      </c>
    </row>
    <row r="4413" customFormat="false" ht="15" hidden="false" customHeight="true" outlineLevel="0" collapsed="false">
      <c r="A4413" s="1" t="n">
        <v>3</v>
      </c>
      <c r="B4413" s="18" t="n">
        <v>46213</v>
      </c>
      <c r="C4413" s="1" t="n">
        <v>6</v>
      </c>
      <c r="D4413" s="1" t="s">
        <v>3227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3258</v>
      </c>
      <c r="N4413" s="1" t="n">
        <v>9.48</v>
      </c>
      <c r="O4413" s="1" t="n">
        <v>113.5</v>
      </c>
      <c r="P4413" s="0" t="s">
        <v>3222</v>
      </c>
    </row>
    <row r="4414" customFormat="false" ht="15" hidden="false" customHeight="true" outlineLevel="0" collapsed="false">
      <c r="A4414" s="1" t="n">
        <v>3</v>
      </c>
      <c r="B4414" s="18" t="n">
        <v>46213</v>
      </c>
      <c r="C4414" s="1" t="n">
        <v>6</v>
      </c>
      <c r="D4414" s="1" t="s">
        <v>3227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3260</v>
      </c>
      <c r="N4414" s="1" t="n">
        <v>48</v>
      </c>
      <c r="O4414" s="1" t="n">
        <v>360</v>
      </c>
      <c r="P4414" s="0" t="s">
        <v>3222</v>
      </c>
    </row>
    <row r="4415" customFormat="false" ht="15" hidden="false" customHeight="true" outlineLevel="0" collapsed="false">
      <c r="A4415" s="1" t="n">
        <v>3</v>
      </c>
      <c r="B4415" s="18" t="n">
        <v>46213</v>
      </c>
      <c r="C4415" s="1" t="n">
        <v>6</v>
      </c>
      <c r="D4415" s="1" t="s">
        <v>3227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3262</v>
      </c>
      <c r="N4415" s="1" t="n">
        <v>40</v>
      </c>
      <c r="O4415" s="1" t="n">
        <v>280</v>
      </c>
      <c r="P4415" s="0" t="s">
        <v>3222</v>
      </c>
    </row>
    <row r="4416" customFormat="false" ht="15" hidden="false" customHeight="true" outlineLevel="0" collapsed="false">
      <c r="A4416" s="1" t="n">
        <v>3</v>
      </c>
      <c r="B4416" s="18" t="n">
        <v>46213</v>
      </c>
      <c r="C4416" s="1" t="n">
        <v>6</v>
      </c>
      <c r="D4416" s="1" t="s">
        <v>3227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3264</v>
      </c>
      <c r="N4416" s="1" t="n">
        <v>40</v>
      </c>
      <c r="O4416" s="1" t="n">
        <v>160</v>
      </c>
      <c r="P4416" s="0" t="s">
        <v>3222</v>
      </c>
    </row>
    <row r="4417" customFormat="false" ht="15" hidden="false" customHeight="true" outlineLevel="0" collapsed="false">
      <c r="A4417" s="1" t="n">
        <v>3</v>
      </c>
      <c r="B4417" s="18" t="n">
        <v>46213</v>
      </c>
      <c r="C4417" s="1" t="n">
        <v>6</v>
      </c>
      <c r="D4417" s="1" t="s">
        <v>3227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3265</v>
      </c>
      <c r="N4417" s="1" t="n">
        <v>4</v>
      </c>
      <c r="O4417" s="1" t="n">
        <v>36</v>
      </c>
      <c r="P4417" s="0" t="s">
        <v>3222</v>
      </c>
    </row>
    <row r="4418" customFormat="false" ht="15" hidden="false" customHeight="true" outlineLevel="0" collapsed="false">
      <c r="A4418" s="1" t="n">
        <v>3</v>
      </c>
      <c r="B4418" s="18" t="n">
        <v>46213</v>
      </c>
      <c r="C4418" s="1" t="n">
        <v>6</v>
      </c>
      <c r="D4418" s="1" t="s">
        <v>3227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3266</v>
      </c>
      <c r="N4418" s="1" t="n">
        <v>10</v>
      </c>
      <c r="O4418" s="1" t="n">
        <v>40</v>
      </c>
      <c r="P4418" s="0" t="s">
        <v>3222</v>
      </c>
    </row>
    <row r="4419" customFormat="false" ht="15" hidden="false" customHeight="true" outlineLevel="0" collapsed="false">
      <c r="A4419" s="1" t="n">
        <v>3</v>
      </c>
      <c r="B4419" s="18" t="n">
        <v>46213</v>
      </c>
      <c r="C4419" s="1" t="n">
        <v>6</v>
      </c>
      <c r="D4419" s="1" t="s">
        <v>3227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3268</v>
      </c>
      <c r="N4419" s="1" t="n">
        <v>10</v>
      </c>
      <c r="O4419" s="1" t="n">
        <v>100</v>
      </c>
      <c r="P4419" s="0" t="s">
        <v>3222</v>
      </c>
    </row>
    <row r="4420" customFormat="false" ht="15" hidden="false" customHeight="true" outlineLevel="0" collapsed="false">
      <c r="A4420" s="1" t="n">
        <v>3</v>
      </c>
      <c r="B4420" s="18" t="n">
        <v>46213</v>
      </c>
      <c r="C4420" s="1" t="n">
        <v>6</v>
      </c>
      <c r="D4420" s="1" t="s">
        <v>3227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3413</v>
      </c>
      <c r="N4420" s="1" t="n">
        <v>4</v>
      </c>
      <c r="O4420" s="1" t="n">
        <v>36</v>
      </c>
      <c r="P4420" s="0" t="s">
        <v>3222</v>
      </c>
    </row>
    <row r="4421" customFormat="false" ht="15" hidden="false" customHeight="true" outlineLevel="0" collapsed="false">
      <c r="A4421" s="1" t="n">
        <v>3</v>
      </c>
      <c r="B4421" s="18" t="n">
        <v>46213</v>
      </c>
      <c r="C4421" s="1" t="n">
        <v>6</v>
      </c>
      <c r="D4421" s="1" t="s">
        <v>3227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3414</v>
      </c>
      <c r="N4421" s="1" t="n">
        <v>9.83</v>
      </c>
      <c r="O4421" s="1" t="n">
        <v>88</v>
      </c>
      <c r="P4421" s="0" t="s">
        <v>3222</v>
      </c>
    </row>
    <row r="4422" customFormat="false" ht="15" hidden="false" customHeight="true" outlineLevel="0" collapsed="false">
      <c r="A4422" s="1" t="n">
        <v>3</v>
      </c>
      <c r="B4422" s="18" t="n">
        <v>46213</v>
      </c>
      <c r="C4422" s="1" t="n">
        <v>6</v>
      </c>
      <c r="D4422" s="1" t="s">
        <v>3227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3415</v>
      </c>
      <c r="N4422" s="1" t="n">
        <v>20</v>
      </c>
      <c r="O4422" s="1" t="n">
        <v>130</v>
      </c>
      <c r="P4422" s="0" t="s">
        <v>3222</v>
      </c>
    </row>
    <row r="4423" customFormat="false" ht="15" hidden="false" customHeight="true" outlineLevel="0" collapsed="false">
      <c r="A4423" s="1" t="n">
        <v>3</v>
      </c>
      <c r="B4423" s="18" t="n">
        <v>46213</v>
      </c>
      <c r="C4423" s="1" t="n">
        <v>6</v>
      </c>
      <c r="D4423" s="1" t="s">
        <v>3227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3269</v>
      </c>
      <c r="N4423" s="1" t="n">
        <v>10</v>
      </c>
      <c r="O4423" s="1" t="n">
        <v>70</v>
      </c>
      <c r="P4423" s="0" t="s">
        <v>3222</v>
      </c>
    </row>
    <row r="4424" customFormat="false" ht="15" hidden="false" customHeight="true" outlineLevel="0" collapsed="false">
      <c r="A4424" s="1" t="n">
        <v>3</v>
      </c>
      <c r="B4424" s="18" t="n">
        <v>46213</v>
      </c>
      <c r="C4424" s="1" t="n">
        <v>6</v>
      </c>
      <c r="D4424" s="1" t="s">
        <v>3227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4043</v>
      </c>
      <c r="N4424" s="1" t="n">
        <v>96.4</v>
      </c>
      <c r="O4424" s="1" t="n">
        <v>240</v>
      </c>
      <c r="P4424" s="0" t="s">
        <v>3222</v>
      </c>
    </row>
    <row r="4425" customFormat="false" ht="15" hidden="false" customHeight="true" outlineLevel="0" collapsed="false">
      <c r="A4425" s="1" t="n">
        <v>3</v>
      </c>
      <c r="B4425" s="18" t="n">
        <v>46213</v>
      </c>
      <c r="C4425" s="1" t="n">
        <v>6</v>
      </c>
      <c r="D4425" s="1" t="s">
        <v>3227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3270</v>
      </c>
      <c r="N4425" s="1" t="n">
        <v>10</v>
      </c>
      <c r="O4425" s="1" t="n">
        <v>60</v>
      </c>
      <c r="P4425" s="0" t="s">
        <v>3222</v>
      </c>
    </row>
    <row r="4426" customFormat="false" ht="15" hidden="false" customHeight="true" outlineLevel="0" collapsed="false">
      <c r="A4426" s="1" t="n">
        <v>3</v>
      </c>
      <c r="B4426" s="18" t="n">
        <v>46213</v>
      </c>
      <c r="C4426" s="1" t="n">
        <v>6</v>
      </c>
      <c r="D4426" s="1" t="s">
        <v>3227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3615</v>
      </c>
      <c r="N4426" s="1" t="n">
        <v>5.9</v>
      </c>
      <c r="O4426" s="1" t="n">
        <v>70.5</v>
      </c>
      <c r="P4426" s="0" t="s">
        <v>3222</v>
      </c>
    </row>
    <row r="4427" customFormat="false" ht="15" hidden="false" customHeight="true" outlineLevel="0" collapsed="false">
      <c r="A4427" s="1" t="n">
        <v>3</v>
      </c>
      <c r="B4427" s="18" t="n">
        <v>46213</v>
      </c>
      <c r="C4427" s="1" t="n">
        <v>6</v>
      </c>
      <c r="D4427" s="1" t="s">
        <v>3227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3272</v>
      </c>
      <c r="N4427" s="1" t="n">
        <v>20</v>
      </c>
      <c r="O4427" s="1" t="n">
        <v>120</v>
      </c>
      <c r="P4427" s="0" t="s">
        <v>3222</v>
      </c>
    </row>
    <row r="4428" customFormat="false" ht="15" hidden="false" customHeight="true" outlineLevel="0" collapsed="false">
      <c r="A4428" s="1" t="n">
        <v>3</v>
      </c>
      <c r="B4428" s="18" t="n">
        <v>46213</v>
      </c>
      <c r="C4428" s="1" t="n">
        <v>11</v>
      </c>
      <c r="D4428" s="1" t="s">
        <v>3228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3869</v>
      </c>
      <c r="N4428" s="1" t="n">
        <v>20</v>
      </c>
      <c r="O4428" s="1" t="n">
        <v>101.52</v>
      </c>
      <c r="P4428" s="0" t="s">
        <v>3222</v>
      </c>
    </row>
    <row r="4429" customFormat="false" ht="15" hidden="false" customHeight="true" outlineLevel="0" collapsed="false">
      <c r="A4429" s="1" t="n">
        <v>3</v>
      </c>
      <c r="B4429" s="18" t="n">
        <v>46213</v>
      </c>
      <c r="C4429" s="1" t="n">
        <v>11</v>
      </c>
      <c r="D4429" s="1" t="s">
        <v>3228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3870</v>
      </c>
      <c r="N4429" s="1" t="n">
        <v>20</v>
      </c>
      <c r="O4429" s="1" t="n">
        <v>92.35</v>
      </c>
      <c r="P4429" s="0" t="s">
        <v>3222</v>
      </c>
    </row>
    <row r="4430" customFormat="false" ht="15" hidden="false" customHeight="true" outlineLevel="0" collapsed="false">
      <c r="A4430" s="1" t="n">
        <v>3</v>
      </c>
      <c r="B4430" s="18" t="n">
        <v>46213</v>
      </c>
      <c r="C4430" s="1" t="n">
        <v>11</v>
      </c>
      <c r="D4430" s="1" t="s">
        <v>3228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4976</v>
      </c>
      <c r="N4430" s="1" t="n">
        <v>10</v>
      </c>
      <c r="O4430" s="1" t="n">
        <v>42.16</v>
      </c>
      <c r="P4430" s="0" t="s">
        <v>3222</v>
      </c>
    </row>
    <row r="4431" customFormat="false" ht="15" hidden="false" customHeight="true" outlineLevel="0" collapsed="false">
      <c r="A4431" s="1" t="n">
        <v>3</v>
      </c>
      <c r="B4431" s="18" t="n">
        <v>46213</v>
      </c>
      <c r="C4431" s="1" t="n">
        <v>11</v>
      </c>
      <c r="D4431" s="1" t="s">
        <v>3228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3872</v>
      </c>
      <c r="N4431" s="1" t="n">
        <v>10</v>
      </c>
      <c r="O4431" s="1" t="n">
        <v>50.76</v>
      </c>
      <c r="P4431" s="0" t="s">
        <v>3222</v>
      </c>
    </row>
    <row r="4432" customFormat="false" ht="15" hidden="false" customHeight="true" outlineLevel="0" collapsed="false">
      <c r="A4432" s="1" t="n">
        <v>3</v>
      </c>
      <c r="B4432" s="18" t="n">
        <v>46213</v>
      </c>
      <c r="C4432" s="1" t="n">
        <v>11</v>
      </c>
      <c r="D4432" s="1" t="s">
        <v>3228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3873</v>
      </c>
      <c r="N4432" s="1" t="n">
        <v>20</v>
      </c>
      <c r="O4432" s="1" t="n">
        <v>57.28</v>
      </c>
      <c r="P4432" s="0" t="s">
        <v>3222</v>
      </c>
    </row>
    <row r="4433" customFormat="false" ht="15" hidden="false" customHeight="true" outlineLevel="0" collapsed="false">
      <c r="A4433" s="1" t="n">
        <v>3</v>
      </c>
      <c r="B4433" s="18" t="n">
        <v>46213</v>
      </c>
      <c r="C4433" s="1" t="n">
        <v>11</v>
      </c>
      <c r="D4433" s="1" t="s">
        <v>3228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4977</v>
      </c>
      <c r="N4433" s="1" t="n">
        <v>20</v>
      </c>
      <c r="O4433" s="1" t="n">
        <v>100</v>
      </c>
      <c r="P4433" s="0" t="s">
        <v>3222</v>
      </c>
    </row>
    <row r="4434" customFormat="false" ht="15" hidden="false" customHeight="true" outlineLevel="0" collapsed="false">
      <c r="A4434" s="1" t="n">
        <v>3</v>
      </c>
      <c r="B4434" s="18" t="n">
        <v>46213</v>
      </c>
      <c r="C4434" s="1" t="n">
        <v>11</v>
      </c>
      <c r="D4434" s="1" t="s">
        <v>3228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3876</v>
      </c>
      <c r="N4434" s="1" t="n">
        <v>10</v>
      </c>
      <c r="O4434" s="1" t="n">
        <v>50.76</v>
      </c>
      <c r="P4434" s="0" t="s">
        <v>3222</v>
      </c>
    </row>
    <row r="4435" customFormat="false" ht="15" hidden="false" customHeight="true" outlineLevel="0" collapsed="false">
      <c r="A4435" s="1" t="n">
        <v>3</v>
      </c>
      <c r="B4435" s="18" t="n">
        <v>46213</v>
      </c>
      <c r="C4435" s="1" t="n">
        <v>11</v>
      </c>
      <c r="D4435" s="1" t="s">
        <v>3228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3878</v>
      </c>
      <c r="N4435" s="1" t="n">
        <v>12</v>
      </c>
      <c r="O4435" s="1" t="n">
        <v>87.41</v>
      </c>
      <c r="P4435" s="0" t="s">
        <v>3222</v>
      </c>
    </row>
    <row r="4436" customFormat="false" ht="15" hidden="false" customHeight="true" outlineLevel="0" collapsed="false">
      <c r="A4436" s="1" t="n">
        <v>3</v>
      </c>
      <c r="B4436" s="18" t="n">
        <v>46213</v>
      </c>
      <c r="C4436" s="1" t="n">
        <v>11</v>
      </c>
      <c r="D4436" s="1" t="s">
        <v>3228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3879</v>
      </c>
      <c r="N4436" s="1" t="n">
        <v>52</v>
      </c>
      <c r="O4436" s="1" t="n">
        <v>171.37</v>
      </c>
      <c r="P4436" s="0" t="s">
        <v>3222</v>
      </c>
    </row>
    <row r="4437" customFormat="false" ht="15" hidden="false" customHeight="true" outlineLevel="0" collapsed="false">
      <c r="A4437" s="1" t="n">
        <v>3</v>
      </c>
      <c r="B4437" s="18" t="n">
        <v>46213</v>
      </c>
      <c r="C4437" s="1" t="n">
        <v>11</v>
      </c>
      <c r="D4437" s="1" t="s">
        <v>3228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3880</v>
      </c>
      <c r="N4437" s="1" t="n">
        <v>40</v>
      </c>
      <c r="O4437" s="1" t="n">
        <v>165.74</v>
      </c>
      <c r="P4437" s="0" t="s">
        <v>3222</v>
      </c>
    </row>
    <row r="4438" customFormat="false" ht="15" hidden="false" customHeight="true" outlineLevel="0" collapsed="false">
      <c r="A4438" s="1" t="n">
        <v>3</v>
      </c>
      <c r="B4438" s="18" t="n">
        <v>46213</v>
      </c>
      <c r="C4438" s="1" t="n">
        <v>11</v>
      </c>
      <c r="D4438" s="1" t="s">
        <v>3228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3881</v>
      </c>
      <c r="N4438" s="1" t="n">
        <v>10</v>
      </c>
      <c r="O4438" s="1" t="n">
        <v>50.76</v>
      </c>
      <c r="P4438" s="0" t="s">
        <v>3222</v>
      </c>
    </row>
    <row r="4439" customFormat="false" ht="15" hidden="false" customHeight="true" outlineLevel="0" collapsed="false">
      <c r="A4439" s="1" t="n">
        <v>3</v>
      </c>
      <c r="B4439" s="18" t="n">
        <v>46213</v>
      </c>
      <c r="C4439" s="1" t="n">
        <v>11</v>
      </c>
      <c r="D4439" s="1" t="s">
        <v>3228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3882</v>
      </c>
      <c r="N4439" s="1" t="n">
        <v>10</v>
      </c>
      <c r="O4439" s="1" t="n">
        <v>50.76</v>
      </c>
      <c r="P4439" s="0" t="s">
        <v>3222</v>
      </c>
    </row>
    <row r="4440" customFormat="false" ht="15" hidden="false" customHeight="true" outlineLevel="0" collapsed="false">
      <c r="A4440" s="1" t="n">
        <v>3</v>
      </c>
      <c r="B4440" s="18" t="n">
        <v>46213</v>
      </c>
      <c r="C4440" s="1" t="n">
        <v>11</v>
      </c>
      <c r="D4440" s="1" t="s">
        <v>3228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4978</v>
      </c>
      <c r="N4440" s="1" t="n">
        <v>20</v>
      </c>
      <c r="O4440" s="1" t="n">
        <v>57.28</v>
      </c>
      <c r="P4440" s="0" t="s">
        <v>3222</v>
      </c>
    </row>
    <row r="4441" customFormat="false" ht="15" hidden="false" customHeight="true" outlineLevel="0" collapsed="false">
      <c r="A4441" s="1" t="n">
        <v>3</v>
      </c>
      <c r="B4441" s="18" t="n">
        <v>46213</v>
      </c>
      <c r="C4441" s="1" t="n">
        <v>11</v>
      </c>
      <c r="D4441" s="1" t="s">
        <v>3228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3886</v>
      </c>
      <c r="N4441" s="1" t="n">
        <v>20</v>
      </c>
      <c r="O4441" s="1" t="n">
        <v>57.28</v>
      </c>
      <c r="P4441" s="0" t="s">
        <v>3222</v>
      </c>
    </row>
    <row r="4442" customFormat="false" ht="15" hidden="false" customHeight="true" outlineLevel="0" collapsed="false">
      <c r="A4442" s="1" t="n">
        <v>3</v>
      </c>
      <c r="B4442" s="18" t="n">
        <v>46213</v>
      </c>
      <c r="C4442" s="1" t="n">
        <v>11</v>
      </c>
      <c r="D4442" s="1" t="s">
        <v>3228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3528</v>
      </c>
      <c r="N4442" s="1" t="n">
        <v>50</v>
      </c>
      <c r="O4442" s="1" t="n">
        <v>741.14</v>
      </c>
      <c r="P4442" s="0" t="s">
        <v>3222</v>
      </c>
    </row>
    <row r="4443" customFormat="false" ht="15" hidden="false" customHeight="true" outlineLevel="0" collapsed="false">
      <c r="A4443" s="1" t="n">
        <v>3</v>
      </c>
      <c r="B4443" s="18" t="n">
        <v>46213</v>
      </c>
      <c r="C4443" s="1" t="n">
        <v>11</v>
      </c>
      <c r="D4443" s="1" t="s">
        <v>3228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4237</v>
      </c>
      <c r="N4443" s="1" t="n">
        <v>24</v>
      </c>
      <c r="O4443" s="1" t="n">
        <v>21.74</v>
      </c>
      <c r="P4443" s="0" t="s">
        <v>3222</v>
      </c>
    </row>
    <row r="4444" customFormat="false" ht="15" hidden="false" customHeight="true" outlineLevel="0" collapsed="false">
      <c r="A4444" s="1" t="n">
        <v>3</v>
      </c>
      <c r="B4444" s="18" t="n">
        <v>46213</v>
      </c>
      <c r="C4444" s="1" t="n">
        <v>11</v>
      </c>
      <c r="D4444" s="1" t="s">
        <v>3228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3529</v>
      </c>
      <c r="N4444" s="1" t="n">
        <v>24</v>
      </c>
      <c r="O4444" s="1" t="n">
        <v>21.74</v>
      </c>
      <c r="P4444" s="0" t="s">
        <v>3222</v>
      </c>
    </row>
    <row r="4445" customFormat="false" ht="15" hidden="false" customHeight="true" outlineLevel="0" collapsed="false">
      <c r="A4445" s="1" t="n">
        <v>3</v>
      </c>
      <c r="B4445" s="18" t="n">
        <v>46213</v>
      </c>
      <c r="C4445" s="1" t="n">
        <v>11</v>
      </c>
      <c r="D4445" s="1" t="s">
        <v>3228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3530</v>
      </c>
      <c r="N4445" s="1" t="n">
        <v>24</v>
      </c>
      <c r="O4445" s="1" t="n">
        <v>21.74</v>
      </c>
      <c r="P4445" s="0" t="s">
        <v>3222</v>
      </c>
    </row>
    <row r="4446" customFormat="false" ht="15" hidden="false" customHeight="true" outlineLevel="0" collapsed="false">
      <c r="A4446" s="1" t="n">
        <v>3</v>
      </c>
      <c r="B4446" s="18" t="n">
        <v>46213</v>
      </c>
      <c r="C4446" s="1" t="n">
        <v>11</v>
      </c>
      <c r="D4446" s="1" t="s">
        <v>3228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3531</v>
      </c>
      <c r="N4446" s="1" t="n">
        <v>10</v>
      </c>
      <c r="O4446" s="1" t="n">
        <v>129.4</v>
      </c>
      <c r="P4446" s="0" t="s">
        <v>3222</v>
      </c>
    </row>
    <row r="4447" customFormat="false" ht="15" hidden="false" customHeight="true" outlineLevel="0" collapsed="false">
      <c r="A4447" s="1" t="n">
        <v>3</v>
      </c>
      <c r="B4447" s="18" t="n">
        <v>46213</v>
      </c>
      <c r="C4447" s="1" t="n">
        <v>11</v>
      </c>
      <c r="D4447" s="1" t="s">
        <v>3228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3532</v>
      </c>
      <c r="N4447" s="1" t="n">
        <v>60</v>
      </c>
      <c r="O4447" s="1" t="n">
        <v>804.66</v>
      </c>
      <c r="P4447" s="0" t="s">
        <v>3222</v>
      </c>
    </row>
    <row r="4448" customFormat="false" ht="15" hidden="false" customHeight="true" outlineLevel="0" collapsed="false">
      <c r="A4448" s="1" t="n">
        <v>3</v>
      </c>
      <c r="B4448" s="18" t="n">
        <v>46213</v>
      </c>
      <c r="C4448" s="1" t="n">
        <v>11</v>
      </c>
      <c r="D4448" s="1" t="s">
        <v>3228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3533</v>
      </c>
      <c r="N4448" s="1" t="n">
        <v>30</v>
      </c>
      <c r="O4448" s="1" t="n">
        <v>381.15</v>
      </c>
      <c r="P4448" s="0" t="s">
        <v>3222</v>
      </c>
    </row>
    <row r="4449" customFormat="false" ht="15" hidden="false" customHeight="true" outlineLevel="0" collapsed="false">
      <c r="A4449" s="1" t="n">
        <v>3</v>
      </c>
      <c r="B4449" s="18" t="n">
        <v>46213</v>
      </c>
      <c r="C4449" s="1" t="n">
        <v>11</v>
      </c>
      <c r="D4449" s="1" t="s">
        <v>3228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3537</v>
      </c>
      <c r="N4449" s="1" t="n">
        <v>100</v>
      </c>
      <c r="O4449" s="1" t="n">
        <v>1011.72</v>
      </c>
      <c r="P4449" s="0" t="s">
        <v>3222</v>
      </c>
    </row>
    <row r="4450" customFormat="false" ht="15" hidden="false" customHeight="true" outlineLevel="0" collapsed="false">
      <c r="A4450" s="1" t="n">
        <v>3</v>
      </c>
      <c r="B4450" s="18" t="n">
        <v>46213</v>
      </c>
      <c r="C4450" s="1" t="n">
        <v>11</v>
      </c>
      <c r="D4450" s="1" t="s">
        <v>3228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3538</v>
      </c>
      <c r="N4450" s="1" t="n">
        <v>20</v>
      </c>
      <c r="O4450" s="1" t="n">
        <v>305.87</v>
      </c>
      <c r="P4450" s="0" t="s">
        <v>3222</v>
      </c>
    </row>
    <row r="4451" customFormat="false" ht="15" hidden="false" customHeight="true" outlineLevel="0" collapsed="false">
      <c r="A4451" s="1" t="n">
        <v>3</v>
      </c>
      <c r="B4451" s="18" t="n">
        <v>46213</v>
      </c>
      <c r="C4451" s="1" t="n">
        <v>11</v>
      </c>
      <c r="D4451" s="1" t="s">
        <v>3228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4979</v>
      </c>
      <c r="N4451" s="1" t="n">
        <v>50</v>
      </c>
      <c r="O4451" s="1" t="n">
        <v>364.69</v>
      </c>
      <c r="P4451" s="0" t="s">
        <v>3222</v>
      </c>
    </row>
    <row r="4452" customFormat="false" ht="15" hidden="false" customHeight="true" outlineLevel="0" collapsed="false">
      <c r="A4452" s="1" t="n">
        <v>3</v>
      </c>
      <c r="B4452" s="18" t="n">
        <v>46214</v>
      </c>
      <c r="C4452" s="1" t="n">
        <v>1</v>
      </c>
      <c r="D4452" s="1" t="s">
        <v>3255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3278</v>
      </c>
      <c r="N4452" s="1" t="n">
        <v>6</v>
      </c>
      <c r="O4452" s="1" t="n">
        <v>30.6</v>
      </c>
      <c r="P4452" s="0" t="s">
        <v>3222</v>
      </c>
    </row>
    <row r="4453" customFormat="false" ht="15" hidden="false" customHeight="true" outlineLevel="0" collapsed="false">
      <c r="A4453" s="1" t="n">
        <v>3</v>
      </c>
      <c r="B4453" s="18" t="n">
        <v>46214</v>
      </c>
      <c r="C4453" s="1" t="n">
        <v>1</v>
      </c>
      <c r="D4453" s="1" t="s">
        <v>3255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3279</v>
      </c>
      <c r="N4453" s="1" t="n">
        <v>6</v>
      </c>
      <c r="O4453" s="1" t="n">
        <v>27</v>
      </c>
      <c r="P4453" s="0" t="s">
        <v>3222</v>
      </c>
    </row>
    <row r="4454" customFormat="false" ht="15" hidden="false" customHeight="true" outlineLevel="0" collapsed="false">
      <c r="A4454" s="1" t="n">
        <v>3</v>
      </c>
      <c r="B4454" s="18" t="n">
        <v>46214</v>
      </c>
      <c r="C4454" s="1" t="n">
        <v>1</v>
      </c>
      <c r="D4454" s="1" t="s">
        <v>3255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3280</v>
      </c>
      <c r="N4454" s="1" t="n">
        <v>6</v>
      </c>
      <c r="O4454" s="1" t="n">
        <v>28.8</v>
      </c>
      <c r="P4454" s="0" t="s">
        <v>3222</v>
      </c>
    </row>
    <row r="4455" customFormat="false" ht="15" hidden="false" customHeight="true" outlineLevel="0" collapsed="false">
      <c r="A4455" s="1" t="n">
        <v>3</v>
      </c>
      <c r="B4455" s="18" t="n">
        <v>46214</v>
      </c>
      <c r="C4455" s="1" t="n">
        <v>1</v>
      </c>
      <c r="D4455" s="1" t="s">
        <v>3255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3282</v>
      </c>
      <c r="N4455" s="1" t="n">
        <v>20</v>
      </c>
      <c r="O4455" s="1" t="n">
        <v>116</v>
      </c>
      <c r="P4455" s="0" t="s">
        <v>3222</v>
      </c>
    </row>
    <row r="4456" customFormat="false" ht="15" hidden="false" customHeight="true" outlineLevel="0" collapsed="false">
      <c r="A4456" s="1" t="n">
        <v>3</v>
      </c>
      <c r="B4456" s="18" t="n">
        <v>46214</v>
      </c>
      <c r="C4456" s="1" t="n">
        <v>6</v>
      </c>
      <c r="D4456" s="1" t="s">
        <v>3227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3226</v>
      </c>
      <c r="N4456" s="1" t="n">
        <v>20</v>
      </c>
      <c r="O4456" s="1" t="n">
        <v>280</v>
      </c>
      <c r="P4456" s="0" t="s">
        <v>3222</v>
      </c>
    </row>
    <row r="4457" customFormat="false" ht="15" hidden="false" customHeight="true" outlineLevel="0" collapsed="false">
      <c r="A4457" s="1" t="n">
        <v>3</v>
      </c>
      <c r="B4457" s="18" t="n">
        <v>46214</v>
      </c>
      <c r="C4457" s="1" t="n">
        <v>6</v>
      </c>
      <c r="D4457" s="1" t="s">
        <v>3227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3221</v>
      </c>
      <c r="N4457" s="1" t="n">
        <v>10</v>
      </c>
      <c r="O4457" s="1" t="n">
        <v>60</v>
      </c>
      <c r="P4457" s="0" t="s">
        <v>3222</v>
      </c>
    </row>
    <row r="4458" customFormat="false" ht="15" hidden="false" customHeight="true" outlineLevel="0" collapsed="false">
      <c r="A4458" s="1" t="n">
        <v>3</v>
      </c>
      <c r="B4458" s="18" t="n">
        <v>46214</v>
      </c>
      <c r="C4458" s="1" t="n">
        <v>6</v>
      </c>
      <c r="D4458" s="1" t="s">
        <v>3227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3223</v>
      </c>
      <c r="N4458" s="1" t="n">
        <v>12</v>
      </c>
      <c r="O4458" s="1" t="n">
        <v>30</v>
      </c>
      <c r="P4458" s="0" t="s">
        <v>3222</v>
      </c>
    </row>
    <row r="4459" customFormat="false" ht="15" hidden="false" customHeight="true" outlineLevel="0" collapsed="false">
      <c r="A4459" s="1" t="n">
        <v>3</v>
      </c>
      <c r="B4459" s="18" t="n">
        <v>46214</v>
      </c>
      <c r="C4459" s="1" t="n">
        <v>6</v>
      </c>
      <c r="D4459" s="1" t="s">
        <v>3227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3224</v>
      </c>
      <c r="N4459" s="1" t="n">
        <v>120</v>
      </c>
      <c r="O4459" s="1" t="n">
        <v>240</v>
      </c>
      <c r="P4459" s="0" t="s">
        <v>3222</v>
      </c>
    </row>
    <row r="4460" customFormat="false" ht="15" hidden="false" customHeight="true" outlineLevel="0" collapsed="false">
      <c r="A4460" s="1" t="n">
        <v>3</v>
      </c>
      <c r="B4460" s="18" t="n">
        <v>46214</v>
      </c>
      <c r="C4460" s="1" t="n">
        <v>6</v>
      </c>
      <c r="D4460" s="1" t="s">
        <v>3227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4779</v>
      </c>
      <c r="N4460" s="1" t="n">
        <v>0.518</v>
      </c>
      <c r="O4460" s="1" t="n">
        <v>41.44</v>
      </c>
      <c r="P4460" s="0" t="s">
        <v>3222</v>
      </c>
    </row>
    <row r="4461" customFormat="false" ht="15" hidden="false" customHeight="true" outlineLevel="0" collapsed="false">
      <c r="A4461" s="1" t="n">
        <v>3</v>
      </c>
      <c r="B4461" s="18" t="n">
        <v>46214</v>
      </c>
      <c r="C4461" s="1" t="n">
        <v>6</v>
      </c>
      <c r="D4461" s="1" t="s">
        <v>3227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3225</v>
      </c>
      <c r="N4461" s="1" t="n">
        <v>20</v>
      </c>
      <c r="O4461" s="1" t="n">
        <v>120</v>
      </c>
      <c r="P4461" s="0" t="s">
        <v>3222</v>
      </c>
    </row>
    <row r="4462" customFormat="false" ht="15" hidden="false" customHeight="true" outlineLevel="0" collapsed="false">
      <c r="A4462" s="1" t="n">
        <v>3</v>
      </c>
      <c r="B4462" s="18" t="n">
        <v>46214</v>
      </c>
      <c r="C4462" s="1" t="n">
        <v>11</v>
      </c>
      <c r="D4462" s="1" t="s">
        <v>3228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4980</v>
      </c>
      <c r="N4462" s="1" t="n">
        <v>60</v>
      </c>
      <c r="O4462" s="1" t="n">
        <v>100</v>
      </c>
      <c r="P4462" s="0" t="s">
        <v>3222</v>
      </c>
    </row>
    <row r="4463" customFormat="false" ht="15" hidden="false" customHeight="true" outlineLevel="0" collapsed="false">
      <c r="A4463" s="1" t="n">
        <v>3</v>
      </c>
      <c r="B4463" s="18" t="n">
        <v>46214</v>
      </c>
      <c r="C4463" s="1" t="n">
        <v>11</v>
      </c>
      <c r="D4463" s="1" t="s">
        <v>3228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4981</v>
      </c>
      <c r="N4463" s="1" t="n">
        <v>30</v>
      </c>
      <c r="O4463" s="1" t="n">
        <v>55</v>
      </c>
      <c r="P4463" s="0" t="s">
        <v>3222</v>
      </c>
    </row>
    <row r="4464" customFormat="false" ht="15" hidden="false" customHeight="true" outlineLevel="0" collapsed="false">
      <c r="A4464" s="1" t="n">
        <v>3</v>
      </c>
      <c r="B4464" s="18" t="n">
        <v>46214</v>
      </c>
      <c r="C4464" s="1" t="n">
        <v>11</v>
      </c>
      <c r="D4464" s="1" t="s">
        <v>3228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4982</v>
      </c>
      <c r="N4464" s="1" t="n">
        <v>30</v>
      </c>
      <c r="O4464" s="1" t="n">
        <v>55</v>
      </c>
      <c r="P4464" s="0" t="s">
        <v>3222</v>
      </c>
    </row>
    <row r="4465" customFormat="false" ht="15" hidden="false" customHeight="true" outlineLevel="0" collapsed="false">
      <c r="A4465" s="1" t="n">
        <v>3</v>
      </c>
      <c r="B4465" s="18" t="n">
        <v>46216</v>
      </c>
      <c r="C4465" s="1" t="n">
        <v>1</v>
      </c>
      <c r="D4465" s="1" t="s">
        <v>3255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3273</v>
      </c>
      <c r="N4465" s="1" t="n">
        <v>30</v>
      </c>
      <c r="O4465" s="1" t="n">
        <v>210</v>
      </c>
      <c r="P4465" s="0" t="s">
        <v>3222</v>
      </c>
    </row>
    <row r="4466" customFormat="false" ht="15" hidden="false" customHeight="true" outlineLevel="0" collapsed="false">
      <c r="A4466" s="1" t="n">
        <v>3</v>
      </c>
      <c r="B4466" s="18" t="n">
        <v>46216</v>
      </c>
      <c r="C4466" s="1" t="n">
        <v>1</v>
      </c>
      <c r="D4466" s="1" t="s">
        <v>3255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3274</v>
      </c>
      <c r="N4466" s="1" t="n">
        <v>25</v>
      </c>
      <c r="O4466" s="1" t="n">
        <v>212.5</v>
      </c>
      <c r="P4466" s="0" t="s">
        <v>3222</v>
      </c>
    </row>
    <row r="4467" customFormat="false" ht="15" hidden="false" customHeight="true" outlineLevel="0" collapsed="false">
      <c r="A4467" s="1" t="n">
        <v>3</v>
      </c>
      <c r="B4467" s="18" t="n">
        <v>46216</v>
      </c>
      <c r="C4467" s="1" t="n">
        <v>1</v>
      </c>
      <c r="D4467" s="1" t="s">
        <v>3255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3275</v>
      </c>
      <c r="N4467" s="1" t="n">
        <v>4</v>
      </c>
      <c r="O4467" s="1" t="n">
        <v>36.8</v>
      </c>
      <c r="P4467" s="0" t="s">
        <v>3222</v>
      </c>
    </row>
    <row r="4468" customFormat="false" ht="15" hidden="false" customHeight="true" outlineLevel="0" collapsed="false">
      <c r="A4468" s="1" t="n">
        <v>3</v>
      </c>
      <c r="B4468" s="18" t="n">
        <v>46216</v>
      </c>
      <c r="C4468" s="1" t="n">
        <v>1</v>
      </c>
      <c r="D4468" s="1" t="s">
        <v>3255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3276</v>
      </c>
      <c r="N4468" s="1" t="n">
        <v>5</v>
      </c>
      <c r="O4468" s="1" t="n">
        <v>65</v>
      </c>
      <c r="P4468" s="0" t="s">
        <v>3222</v>
      </c>
    </row>
    <row r="4469" customFormat="false" ht="15" hidden="false" customHeight="true" outlineLevel="0" collapsed="false">
      <c r="A4469" s="1" t="n">
        <v>3</v>
      </c>
      <c r="B4469" s="18" t="n">
        <v>46216</v>
      </c>
      <c r="C4469" s="1" t="n">
        <v>1</v>
      </c>
      <c r="D4469" s="1" t="s">
        <v>3255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3505</v>
      </c>
      <c r="N4469" s="1" t="n">
        <v>25</v>
      </c>
      <c r="O4469" s="1" t="n">
        <v>300</v>
      </c>
      <c r="P4469" s="0" t="s">
        <v>3222</v>
      </c>
    </row>
    <row r="4470" customFormat="false" ht="15" hidden="false" customHeight="true" outlineLevel="0" collapsed="false">
      <c r="A4470" s="1" t="n">
        <v>3</v>
      </c>
      <c r="B4470" s="18" t="n">
        <v>46216</v>
      </c>
      <c r="C4470" s="1" t="n">
        <v>6</v>
      </c>
      <c r="D4470" s="1" t="s">
        <v>3227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3221</v>
      </c>
      <c r="N4470" s="1" t="n">
        <v>8</v>
      </c>
      <c r="O4470" s="1" t="n">
        <v>20</v>
      </c>
      <c r="P4470" s="0" t="s">
        <v>3222</v>
      </c>
    </row>
    <row r="4471" customFormat="false" ht="15" hidden="false" customHeight="true" outlineLevel="0" collapsed="false">
      <c r="A4471" s="1" t="n">
        <v>3</v>
      </c>
      <c r="B4471" s="18" t="n">
        <v>46216</v>
      </c>
      <c r="C4471" s="1" t="n">
        <v>6</v>
      </c>
      <c r="D4471" s="1" t="s">
        <v>3227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3225</v>
      </c>
      <c r="N4471" s="1" t="n">
        <v>40</v>
      </c>
      <c r="O4471" s="1" t="n">
        <v>240</v>
      </c>
      <c r="P4471" s="0" t="s">
        <v>3222</v>
      </c>
    </row>
    <row r="4472" customFormat="false" ht="15" hidden="false" customHeight="true" outlineLevel="0" collapsed="false">
      <c r="A4472" s="1" t="n">
        <v>3</v>
      </c>
      <c r="B4472" s="18" t="n">
        <v>46216</v>
      </c>
      <c r="C4472" s="1" t="n">
        <v>11</v>
      </c>
      <c r="D4472" s="1" t="s">
        <v>3228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3607</v>
      </c>
      <c r="N4472" s="1" t="n">
        <v>20</v>
      </c>
      <c r="O4472" s="1" t="n">
        <v>60</v>
      </c>
      <c r="P4472" s="0" t="s">
        <v>3222</v>
      </c>
    </row>
    <row r="4473" customFormat="false" ht="15" hidden="false" customHeight="true" outlineLevel="0" collapsed="false">
      <c r="A4473" s="1" t="n">
        <v>3</v>
      </c>
      <c r="B4473" s="18" t="n">
        <v>46216</v>
      </c>
      <c r="C4473" s="1" t="n">
        <v>11</v>
      </c>
      <c r="D4473" s="1" t="s">
        <v>3228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4983</v>
      </c>
      <c r="N4473" s="1" t="n">
        <v>15</v>
      </c>
      <c r="O4473" s="1" t="n">
        <v>52.5</v>
      </c>
      <c r="P4473" s="0" t="s">
        <v>3222</v>
      </c>
    </row>
    <row r="4474" customFormat="false" ht="15" hidden="false" customHeight="true" outlineLevel="0" collapsed="false">
      <c r="A4474" s="1" t="n">
        <v>3</v>
      </c>
      <c r="B4474" s="18" t="n">
        <v>46216</v>
      </c>
      <c r="C4474" s="1" t="n">
        <v>11</v>
      </c>
      <c r="D4474" s="1" t="s">
        <v>3228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3608</v>
      </c>
      <c r="N4474" s="1" t="n">
        <v>24</v>
      </c>
      <c r="O4474" s="1" t="n">
        <v>180</v>
      </c>
      <c r="P4474" s="0" t="s">
        <v>3222</v>
      </c>
    </row>
    <row r="4475" customFormat="false" ht="15" hidden="false" customHeight="true" outlineLevel="0" collapsed="false">
      <c r="A4475" s="1" t="n">
        <v>3</v>
      </c>
      <c r="B4475" s="18" t="n">
        <v>46216</v>
      </c>
      <c r="C4475" s="1" t="n">
        <v>11</v>
      </c>
      <c r="D4475" s="1" t="s">
        <v>3228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4984</v>
      </c>
      <c r="N4475" s="1" t="n">
        <v>20</v>
      </c>
      <c r="O4475" s="1" t="n">
        <v>40</v>
      </c>
      <c r="P4475" s="0" t="s">
        <v>3222</v>
      </c>
    </row>
    <row r="4476" customFormat="false" ht="15" hidden="false" customHeight="true" outlineLevel="0" collapsed="false">
      <c r="A4476" s="1" t="n">
        <v>3</v>
      </c>
      <c r="B4476" s="18" t="n">
        <v>46216</v>
      </c>
      <c r="C4476" s="1" t="n">
        <v>11</v>
      </c>
      <c r="D4476" s="1" t="s">
        <v>3228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3609</v>
      </c>
      <c r="N4476" s="1" t="n">
        <v>400</v>
      </c>
      <c r="O4476" s="1" t="n">
        <v>240</v>
      </c>
      <c r="P4476" s="0" t="s">
        <v>3222</v>
      </c>
    </row>
    <row r="4477" customFormat="false" ht="15" hidden="false" customHeight="true" outlineLevel="0" collapsed="false">
      <c r="A4477" s="1" t="n">
        <v>3</v>
      </c>
      <c r="B4477" s="18" t="n">
        <v>46216</v>
      </c>
      <c r="C4477" s="1" t="n">
        <v>11</v>
      </c>
      <c r="D4477" s="1" t="s">
        <v>3228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4985</v>
      </c>
      <c r="N4477" s="1" t="n">
        <v>4</v>
      </c>
      <c r="O4477" s="1" t="n">
        <v>30.96</v>
      </c>
      <c r="P4477" s="0" t="s">
        <v>3222</v>
      </c>
    </row>
    <row r="4478" customFormat="false" ht="15" hidden="false" customHeight="true" outlineLevel="0" collapsed="false">
      <c r="A4478" s="1" t="n">
        <v>3</v>
      </c>
      <c r="B4478" s="18" t="n">
        <v>46216</v>
      </c>
      <c r="C4478" s="1" t="n">
        <v>11</v>
      </c>
      <c r="D4478" s="1" t="s">
        <v>3228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4986</v>
      </c>
      <c r="N4478" s="1" t="n">
        <v>2</v>
      </c>
      <c r="O4478" s="1" t="n">
        <v>15.48</v>
      </c>
      <c r="P4478" s="0" t="s">
        <v>3222</v>
      </c>
    </row>
    <row r="4479" customFormat="false" ht="15" hidden="false" customHeight="true" outlineLevel="0" collapsed="false">
      <c r="A4479" s="1" t="n">
        <v>3</v>
      </c>
      <c r="B4479" s="18" t="n">
        <v>46216</v>
      </c>
      <c r="C4479" s="1" t="n">
        <v>11</v>
      </c>
      <c r="D4479" s="1" t="s">
        <v>3228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4987</v>
      </c>
      <c r="N4479" s="1" t="n">
        <v>4</v>
      </c>
      <c r="O4479" s="1" t="n">
        <v>26.4</v>
      </c>
      <c r="P4479" s="0" t="s">
        <v>3222</v>
      </c>
    </row>
    <row r="4480" customFormat="false" ht="15" hidden="false" customHeight="true" outlineLevel="0" collapsed="false">
      <c r="A4480" s="1" t="n">
        <v>3</v>
      </c>
      <c r="B4480" s="18" t="n">
        <v>46216</v>
      </c>
      <c r="C4480" s="1" t="n">
        <v>11</v>
      </c>
      <c r="D4480" s="1" t="s">
        <v>3228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4988</v>
      </c>
      <c r="N4480" s="1" t="n">
        <v>3</v>
      </c>
      <c r="O4480" s="1" t="n">
        <v>41.7</v>
      </c>
      <c r="P4480" s="0" t="s">
        <v>3222</v>
      </c>
    </row>
    <row r="4481" customFormat="false" ht="15" hidden="false" customHeight="true" outlineLevel="0" collapsed="false">
      <c r="A4481" s="1" t="n">
        <v>3</v>
      </c>
      <c r="B4481" s="18" t="n">
        <v>46216</v>
      </c>
      <c r="C4481" s="1" t="n">
        <v>11</v>
      </c>
      <c r="D4481" s="1" t="s">
        <v>3228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4989</v>
      </c>
      <c r="N4481" s="1" t="n">
        <v>3</v>
      </c>
      <c r="O4481" s="1" t="n">
        <v>41.7</v>
      </c>
      <c r="P4481" s="0" t="s">
        <v>3222</v>
      </c>
    </row>
    <row r="4482" customFormat="false" ht="15" hidden="false" customHeight="true" outlineLevel="0" collapsed="false">
      <c r="A4482" s="1" t="n">
        <v>3</v>
      </c>
      <c r="B4482" s="18" t="n">
        <v>46216</v>
      </c>
      <c r="C4482" s="1" t="n">
        <v>11</v>
      </c>
      <c r="D4482" s="1" t="s">
        <v>3228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4990</v>
      </c>
      <c r="N4482" s="1" t="n">
        <v>3</v>
      </c>
      <c r="O4482" s="1" t="n">
        <v>19.8</v>
      </c>
      <c r="P4482" s="0" t="s">
        <v>3222</v>
      </c>
    </row>
    <row r="4483" customFormat="false" ht="15" hidden="false" customHeight="true" outlineLevel="0" collapsed="false">
      <c r="A4483" s="1" t="n">
        <v>3</v>
      </c>
      <c r="B4483" s="18" t="n">
        <v>46216</v>
      </c>
      <c r="C4483" s="1" t="n">
        <v>11</v>
      </c>
      <c r="D4483" s="1" t="s">
        <v>3228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4991</v>
      </c>
      <c r="N4483" s="1" t="n">
        <v>3</v>
      </c>
      <c r="O4483" s="1" t="n">
        <v>41.7</v>
      </c>
      <c r="P4483" s="0" t="s">
        <v>3222</v>
      </c>
    </row>
    <row r="4484" customFormat="false" ht="15" hidden="false" customHeight="true" outlineLevel="0" collapsed="false">
      <c r="A4484" s="1" t="n">
        <v>3</v>
      </c>
      <c r="B4484" s="18" t="n">
        <v>46216</v>
      </c>
      <c r="C4484" s="1" t="n">
        <v>11</v>
      </c>
      <c r="D4484" s="1" t="s">
        <v>3228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4992</v>
      </c>
      <c r="N4484" s="1" t="n">
        <v>3</v>
      </c>
      <c r="O4484" s="1" t="n">
        <v>41.7</v>
      </c>
      <c r="P4484" s="0" t="s">
        <v>3222</v>
      </c>
    </row>
    <row r="4485" customFormat="false" ht="15" hidden="false" customHeight="true" outlineLevel="0" collapsed="false">
      <c r="A4485" s="1" t="n">
        <v>3</v>
      </c>
      <c r="B4485" s="18" t="n">
        <v>46216</v>
      </c>
      <c r="C4485" s="1" t="n">
        <v>11</v>
      </c>
      <c r="D4485" s="1" t="s">
        <v>3228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4993</v>
      </c>
      <c r="N4485" s="1" t="n">
        <v>10</v>
      </c>
      <c r="O4485" s="1" t="n">
        <v>949</v>
      </c>
      <c r="P4485" s="0" t="s">
        <v>3222</v>
      </c>
    </row>
    <row r="4486" customFormat="false" ht="15" hidden="false" customHeight="true" outlineLevel="0" collapsed="false">
      <c r="A4486" s="1" t="n">
        <v>3</v>
      </c>
      <c r="B4486" s="18" t="n">
        <v>46216</v>
      </c>
      <c r="C4486" s="1" t="n">
        <v>11</v>
      </c>
      <c r="D4486" s="1" t="s">
        <v>3228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1465</v>
      </c>
      <c r="L4486" s="1" t="s">
        <v>4994</v>
      </c>
      <c r="N4486" s="1" t="n">
        <v>10</v>
      </c>
      <c r="O4486" s="1" t="n">
        <v>1010</v>
      </c>
      <c r="P4486" s="0" t="s">
        <v>3222</v>
      </c>
    </row>
    <row r="4487" customFormat="false" ht="15" hidden="false" customHeight="true" outlineLevel="0" collapsed="false">
      <c r="A4487" s="1" t="n">
        <v>3</v>
      </c>
      <c r="B4487" s="18" t="n">
        <v>46216</v>
      </c>
      <c r="C4487" s="1" t="n">
        <v>11</v>
      </c>
      <c r="D4487" s="1" t="s">
        <v>3228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4995</v>
      </c>
      <c r="N4487" s="1" t="n">
        <v>3</v>
      </c>
      <c r="O4487" s="1" t="n">
        <v>41.7</v>
      </c>
      <c r="P4487" s="0" t="s">
        <v>3222</v>
      </c>
    </row>
    <row r="4488" customFormat="false" ht="15" hidden="false" customHeight="true" outlineLevel="0" collapsed="false">
      <c r="A4488" s="1" t="n">
        <v>3</v>
      </c>
      <c r="B4488" s="18" t="n">
        <v>46216</v>
      </c>
      <c r="C4488" s="1" t="n">
        <v>11</v>
      </c>
      <c r="D4488" s="1" t="s">
        <v>3228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4996</v>
      </c>
      <c r="N4488" s="1" t="n">
        <v>300</v>
      </c>
      <c r="O4488" s="1" t="n">
        <v>527.5</v>
      </c>
      <c r="P4488" s="0" t="s">
        <v>3222</v>
      </c>
    </row>
    <row r="4489" customFormat="false" ht="15" hidden="false" customHeight="true" outlineLevel="0" collapsed="false">
      <c r="A4489" s="1" t="n">
        <v>3</v>
      </c>
      <c r="B4489" s="18" t="n">
        <v>46216</v>
      </c>
      <c r="C4489" s="1" t="n">
        <v>11</v>
      </c>
      <c r="D4489" s="1" t="s">
        <v>3228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4997</v>
      </c>
      <c r="N4489" s="1" t="n">
        <v>12</v>
      </c>
      <c r="O4489" s="1" t="n">
        <v>50</v>
      </c>
      <c r="P4489" s="0" t="s">
        <v>3222</v>
      </c>
    </row>
    <row r="4490" customFormat="false" ht="15" hidden="false" customHeight="true" outlineLevel="0" collapsed="false">
      <c r="A4490" s="1" t="n">
        <v>3</v>
      </c>
      <c r="B4490" s="18" t="n">
        <v>46216</v>
      </c>
      <c r="C4490" s="1" t="n">
        <v>11</v>
      </c>
      <c r="D4490" s="1" t="s">
        <v>3228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4998</v>
      </c>
      <c r="N4490" s="1" t="n">
        <v>60</v>
      </c>
      <c r="O4490" s="1" t="n">
        <v>258</v>
      </c>
      <c r="P4490" s="0" t="s">
        <v>3222</v>
      </c>
    </row>
    <row r="4491" customFormat="false" ht="15" hidden="false" customHeight="true" outlineLevel="0" collapsed="false">
      <c r="A4491" s="1" t="n">
        <v>3</v>
      </c>
      <c r="B4491" s="18" t="n">
        <v>46216</v>
      </c>
      <c r="C4491" s="1" t="n">
        <v>11</v>
      </c>
      <c r="D4491" s="1" t="s">
        <v>3228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4999</v>
      </c>
      <c r="N4491" s="1" t="n">
        <v>36</v>
      </c>
      <c r="O4491" s="1" t="n">
        <v>154.8</v>
      </c>
      <c r="P4491" s="0" t="s">
        <v>3222</v>
      </c>
    </row>
    <row r="4492" customFormat="false" ht="15" hidden="false" customHeight="true" outlineLevel="0" collapsed="false">
      <c r="A4492" s="1" t="n">
        <v>3</v>
      </c>
      <c r="B4492" s="18" t="n">
        <v>46216</v>
      </c>
      <c r="C4492" s="1" t="n">
        <v>11</v>
      </c>
      <c r="D4492" s="1" t="s">
        <v>3228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5000</v>
      </c>
      <c r="N4492" s="1" t="n">
        <v>48</v>
      </c>
      <c r="O4492" s="1" t="n">
        <v>200</v>
      </c>
      <c r="P4492" s="0" t="s">
        <v>3222</v>
      </c>
    </row>
    <row r="4493" customFormat="false" ht="15" hidden="false" customHeight="true" outlineLevel="0" collapsed="false">
      <c r="A4493" s="1" t="n">
        <v>3</v>
      </c>
      <c r="B4493" s="18" t="n">
        <v>46216</v>
      </c>
      <c r="C4493" s="1" t="n">
        <v>11</v>
      </c>
      <c r="D4493" s="1" t="s">
        <v>3228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4997</v>
      </c>
      <c r="N4493" s="1" t="n">
        <v>36</v>
      </c>
      <c r="O4493" s="1" t="n">
        <v>150</v>
      </c>
      <c r="P4493" s="0" t="s">
        <v>3222</v>
      </c>
    </row>
    <row r="4494" customFormat="false" ht="15" hidden="false" customHeight="true" outlineLevel="0" collapsed="false">
      <c r="A4494" s="1" t="n">
        <v>3</v>
      </c>
      <c r="B4494" s="18" t="n">
        <v>46216</v>
      </c>
      <c r="C4494" s="1" t="n">
        <v>11</v>
      </c>
      <c r="D4494" s="1" t="s">
        <v>3228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5001</v>
      </c>
      <c r="N4494" s="1" t="n">
        <v>36</v>
      </c>
      <c r="O4494" s="1" t="n">
        <v>154.8</v>
      </c>
      <c r="P4494" s="0" t="s">
        <v>3222</v>
      </c>
    </row>
    <row r="4495" customFormat="false" ht="15" hidden="false" customHeight="true" outlineLevel="0" collapsed="false">
      <c r="A4495" s="1" t="n">
        <v>3</v>
      </c>
      <c r="B4495" s="18" t="n">
        <v>46216</v>
      </c>
      <c r="C4495" s="1" t="n">
        <v>11</v>
      </c>
      <c r="D4495" s="1" t="s">
        <v>3228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5002</v>
      </c>
      <c r="N4495" s="1" t="n">
        <v>12</v>
      </c>
      <c r="O4495" s="1" t="n">
        <v>50</v>
      </c>
      <c r="P4495" s="0" t="s">
        <v>3222</v>
      </c>
    </row>
    <row r="4496" customFormat="false" ht="15" hidden="false" customHeight="true" outlineLevel="0" collapsed="false">
      <c r="A4496" s="1" t="n">
        <v>3</v>
      </c>
      <c r="B4496" s="18" t="n">
        <v>46216</v>
      </c>
      <c r="C4496" s="1" t="n">
        <v>11</v>
      </c>
      <c r="D4496" s="1" t="s">
        <v>3228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5003</v>
      </c>
      <c r="N4496" s="1" t="n">
        <v>36</v>
      </c>
      <c r="O4496" s="1" t="n">
        <v>154.8</v>
      </c>
      <c r="P4496" s="0" t="s">
        <v>3222</v>
      </c>
    </row>
    <row r="4497" customFormat="false" ht="15" hidden="false" customHeight="true" outlineLevel="0" collapsed="false">
      <c r="A4497" s="1" t="n">
        <v>3</v>
      </c>
      <c r="B4497" s="18" t="n">
        <v>46216</v>
      </c>
      <c r="C4497" s="1" t="n">
        <v>11</v>
      </c>
      <c r="D4497" s="1" t="s">
        <v>3228</v>
      </c>
      <c r="E4497" s="1" t="n">
        <v>1816</v>
      </c>
      <c r="F4497" s="1" t="s">
        <v>714</v>
      </c>
      <c r="I4497" s="1" t="n">
        <v>55315</v>
      </c>
      <c r="J4497" s="1" t="n">
        <v>32801</v>
      </c>
      <c r="K4497" s="1" t="n">
        <v>7898910758585</v>
      </c>
      <c r="L4497" s="1" t="s">
        <v>5004</v>
      </c>
      <c r="N4497" s="1" t="n">
        <v>12</v>
      </c>
      <c r="O4497" s="1" t="n">
        <v>63.2</v>
      </c>
      <c r="P4497" s="0" t="s">
        <v>3222</v>
      </c>
    </row>
    <row r="4498" customFormat="false" ht="15" hidden="false" customHeight="true" outlineLevel="0" collapsed="false">
      <c r="A4498" s="1" t="n">
        <v>3</v>
      </c>
      <c r="B4498" s="18" t="n">
        <v>46216</v>
      </c>
      <c r="C4498" s="1" t="n">
        <v>11</v>
      </c>
      <c r="D4498" s="1" t="s">
        <v>3228</v>
      </c>
      <c r="E4498" s="1" t="n">
        <v>1816</v>
      </c>
      <c r="F4498" s="1" t="s">
        <v>714</v>
      </c>
      <c r="I4498" s="1" t="n">
        <v>55315</v>
      </c>
      <c r="J4498" s="1" t="n">
        <v>27241</v>
      </c>
      <c r="K4498" s="1" t="n">
        <v>7898910758639</v>
      </c>
      <c r="L4498" s="1" t="s">
        <v>4081</v>
      </c>
      <c r="N4498" s="1" t="n">
        <v>210</v>
      </c>
      <c r="O4498" s="1" t="n">
        <v>1954.75</v>
      </c>
      <c r="P4498" s="0" t="s">
        <v>3222</v>
      </c>
    </row>
    <row r="4499" customFormat="false" ht="15" hidden="false" customHeight="true" outlineLevel="0" collapsed="false">
      <c r="A4499" s="1" t="n">
        <v>3</v>
      </c>
      <c r="B4499" s="18" t="n">
        <v>46216</v>
      </c>
      <c r="C4499" s="1" t="n">
        <v>11</v>
      </c>
      <c r="D4499" s="1" t="s">
        <v>3228</v>
      </c>
      <c r="E4499" s="1" t="n">
        <v>1816</v>
      </c>
      <c r="F4499" s="1" t="s">
        <v>714</v>
      </c>
      <c r="I4499" s="1" t="n">
        <v>55315</v>
      </c>
      <c r="J4499" s="1" t="n">
        <v>27415</v>
      </c>
      <c r="K4499" s="1" t="n">
        <v>7898910758684</v>
      </c>
      <c r="L4499" s="1" t="s">
        <v>4999</v>
      </c>
      <c r="N4499" s="1" t="n">
        <v>36</v>
      </c>
      <c r="O4499" s="1" t="n">
        <v>154.8</v>
      </c>
      <c r="P4499" s="0" t="s">
        <v>3222</v>
      </c>
    </row>
    <row r="4500" customFormat="false" ht="15" hidden="false" customHeight="true" outlineLevel="0" collapsed="false">
      <c r="A4500" s="1" t="n">
        <v>3</v>
      </c>
      <c r="B4500" s="18" t="n">
        <v>46216</v>
      </c>
      <c r="C4500" s="1" t="n">
        <v>11</v>
      </c>
      <c r="D4500" s="1" t="s">
        <v>3228</v>
      </c>
      <c r="E4500" s="1" t="n">
        <v>1816</v>
      </c>
      <c r="F4500" s="1" t="s">
        <v>714</v>
      </c>
      <c r="I4500" s="1" t="n">
        <v>55315</v>
      </c>
      <c r="J4500" s="1" t="n">
        <v>32799</v>
      </c>
      <c r="K4500" s="1" t="n">
        <v>7898910758578</v>
      </c>
      <c r="L4500" s="1" t="s">
        <v>5004</v>
      </c>
      <c r="N4500" s="1" t="n">
        <v>36</v>
      </c>
      <c r="O4500" s="1" t="n">
        <v>189.6</v>
      </c>
      <c r="P4500" s="0" t="s">
        <v>3222</v>
      </c>
    </row>
    <row r="4501" customFormat="false" ht="15" hidden="false" customHeight="true" outlineLevel="0" collapsed="false">
      <c r="A4501" s="1" t="n">
        <v>3</v>
      </c>
      <c r="B4501" s="18" t="n">
        <v>46216</v>
      </c>
      <c r="C4501" s="1" t="n">
        <v>11</v>
      </c>
      <c r="D4501" s="1" t="s">
        <v>3228</v>
      </c>
      <c r="E4501" s="1" t="n">
        <v>1816</v>
      </c>
      <c r="F4501" s="1" t="s">
        <v>714</v>
      </c>
      <c r="I4501" s="1" t="n">
        <v>55315</v>
      </c>
      <c r="J4501" s="1" t="n">
        <v>32800</v>
      </c>
      <c r="K4501" s="1" t="n">
        <v>7898910758592</v>
      </c>
      <c r="L4501" s="1" t="s">
        <v>5004</v>
      </c>
      <c r="N4501" s="1" t="n">
        <v>24</v>
      </c>
      <c r="O4501" s="1" t="n">
        <v>126.4</v>
      </c>
      <c r="P4501" s="0" t="s">
        <v>3222</v>
      </c>
    </row>
    <row r="4502" customFormat="false" ht="15" hidden="false" customHeight="true" outlineLevel="0" collapsed="false">
      <c r="A4502" s="1" t="n">
        <v>3</v>
      </c>
      <c r="B4502" s="18" t="n">
        <v>46216</v>
      </c>
      <c r="C4502" s="1" t="n">
        <v>11</v>
      </c>
      <c r="D4502" s="1" t="s">
        <v>3228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5005</v>
      </c>
      <c r="N4502" s="1" t="n">
        <v>36</v>
      </c>
      <c r="O4502" s="1" t="n">
        <v>397.2</v>
      </c>
      <c r="P4502" s="0" t="s">
        <v>3222</v>
      </c>
    </row>
    <row r="4503" customFormat="false" ht="15" hidden="false" customHeight="true" outlineLevel="0" collapsed="false">
      <c r="A4503" s="1" t="n">
        <v>3</v>
      </c>
      <c r="B4503" s="18" t="n">
        <v>46216</v>
      </c>
      <c r="C4503" s="1" t="n">
        <v>11</v>
      </c>
      <c r="D4503" s="1" t="s">
        <v>3228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3300</v>
      </c>
      <c r="N4503" s="1" t="n">
        <v>111</v>
      </c>
      <c r="O4503" s="1" t="n">
        <v>2442</v>
      </c>
      <c r="P4503" s="0" t="s">
        <v>3222</v>
      </c>
    </row>
    <row r="4504" customFormat="false" ht="15" hidden="false" customHeight="true" outlineLevel="0" collapsed="false">
      <c r="A4504" s="1" t="n">
        <v>3</v>
      </c>
      <c r="B4504" s="18" t="n">
        <v>46216</v>
      </c>
      <c r="C4504" s="1" t="n">
        <v>11</v>
      </c>
      <c r="D4504" s="1" t="s">
        <v>3228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3298</v>
      </c>
      <c r="N4504" s="1" t="n">
        <v>64.15</v>
      </c>
      <c r="O4504" s="1" t="n">
        <v>2052.8</v>
      </c>
      <c r="P4504" s="0" t="s">
        <v>3222</v>
      </c>
    </row>
    <row r="4505" customFormat="false" ht="15" hidden="false" customHeight="true" outlineLevel="0" collapsed="false">
      <c r="A4505" s="1" t="n">
        <v>3</v>
      </c>
      <c r="B4505" s="18" t="n">
        <v>46216</v>
      </c>
      <c r="C4505" s="1" t="n">
        <v>11</v>
      </c>
      <c r="D4505" s="1" t="s">
        <v>3228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5006</v>
      </c>
      <c r="N4505" s="1" t="n">
        <v>3</v>
      </c>
      <c r="O4505" s="1" t="n">
        <v>74.75</v>
      </c>
      <c r="P4505" s="0" t="s">
        <v>3222</v>
      </c>
    </row>
    <row r="4506" customFormat="false" ht="15" hidden="false" customHeight="true" outlineLevel="0" collapsed="false">
      <c r="A4506" s="1" t="n">
        <v>3</v>
      </c>
      <c r="B4506" s="18" t="n">
        <v>46216</v>
      </c>
      <c r="C4506" s="1" t="n">
        <v>11</v>
      </c>
      <c r="D4506" s="1" t="s">
        <v>3228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5007</v>
      </c>
      <c r="N4506" s="1" t="n">
        <v>3</v>
      </c>
      <c r="O4506" s="1" t="n">
        <v>171.91</v>
      </c>
      <c r="P4506" s="0" t="s">
        <v>3222</v>
      </c>
    </row>
    <row r="4507" customFormat="false" ht="15" hidden="false" customHeight="true" outlineLevel="0" collapsed="false">
      <c r="A4507" s="1" t="n">
        <v>3</v>
      </c>
      <c r="B4507" s="18" t="n">
        <v>46216</v>
      </c>
      <c r="C4507" s="1" t="n">
        <v>11</v>
      </c>
      <c r="D4507" s="1" t="s">
        <v>3228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3244</v>
      </c>
      <c r="N4507" s="1" t="n">
        <v>18</v>
      </c>
      <c r="O4507" s="1" t="n">
        <v>133.74</v>
      </c>
      <c r="P4507" s="0" t="s">
        <v>3222</v>
      </c>
    </row>
    <row r="4508" customFormat="false" ht="15" hidden="false" customHeight="true" outlineLevel="0" collapsed="false">
      <c r="A4508" s="1" t="n">
        <v>3</v>
      </c>
      <c r="B4508" s="18" t="n">
        <v>46216</v>
      </c>
      <c r="C4508" s="1" t="n">
        <v>11</v>
      </c>
      <c r="D4508" s="1" t="s">
        <v>3228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3815</v>
      </c>
      <c r="N4508" s="1" t="n">
        <v>24</v>
      </c>
      <c r="O4508" s="1" t="n">
        <v>178.33</v>
      </c>
      <c r="P4508" s="0" t="s">
        <v>3222</v>
      </c>
    </row>
    <row r="4509" customFormat="false" ht="15" hidden="false" customHeight="true" outlineLevel="0" collapsed="false">
      <c r="A4509" s="1" t="n">
        <v>3</v>
      </c>
      <c r="B4509" s="18" t="n">
        <v>46216</v>
      </c>
      <c r="C4509" s="1" t="n">
        <v>11</v>
      </c>
      <c r="D4509" s="1" t="s">
        <v>3228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3818</v>
      </c>
      <c r="N4509" s="1" t="n">
        <v>36</v>
      </c>
      <c r="O4509" s="1" t="n">
        <v>304.87</v>
      </c>
      <c r="P4509" s="0" t="s">
        <v>3222</v>
      </c>
    </row>
    <row r="4510" customFormat="false" ht="15" hidden="false" customHeight="true" outlineLevel="0" collapsed="false">
      <c r="A4510" s="1" t="n">
        <v>3</v>
      </c>
      <c r="B4510" s="18" t="n">
        <v>46216</v>
      </c>
      <c r="C4510" s="1" t="n">
        <v>11</v>
      </c>
      <c r="D4510" s="1" t="s">
        <v>3228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4573</v>
      </c>
      <c r="N4510" s="1" t="n">
        <v>18</v>
      </c>
      <c r="O4510" s="1" t="n">
        <v>102.89</v>
      </c>
      <c r="P4510" s="0" t="s">
        <v>3222</v>
      </c>
    </row>
    <row r="4511" customFormat="false" ht="15" hidden="false" customHeight="true" outlineLevel="0" collapsed="false">
      <c r="A4511" s="1" t="n">
        <v>3</v>
      </c>
      <c r="B4511" s="18" t="n">
        <v>46216</v>
      </c>
      <c r="C4511" s="1" t="n">
        <v>11</v>
      </c>
      <c r="D4511" s="1" t="s">
        <v>3228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3247</v>
      </c>
      <c r="N4511" s="1" t="n">
        <v>54</v>
      </c>
      <c r="O4511" s="1" t="n">
        <v>356.05</v>
      </c>
      <c r="P4511" s="0" t="s">
        <v>3222</v>
      </c>
    </row>
    <row r="4512" customFormat="false" ht="15" hidden="false" customHeight="true" outlineLevel="0" collapsed="false">
      <c r="A4512" s="1" t="n">
        <v>3</v>
      </c>
      <c r="B4512" s="18" t="n">
        <v>46216</v>
      </c>
      <c r="C4512" s="1" t="n">
        <v>11</v>
      </c>
      <c r="D4512" s="1" t="s">
        <v>3228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4575</v>
      </c>
      <c r="N4512" s="1" t="n">
        <v>6</v>
      </c>
      <c r="O4512" s="1" t="n">
        <v>31.95</v>
      </c>
      <c r="P4512" s="0" t="s">
        <v>3222</v>
      </c>
    </row>
    <row r="4513" customFormat="false" ht="15" hidden="false" customHeight="true" outlineLevel="0" collapsed="false">
      <c r="A4513" s="1" t="n">
        <v>3</v>
      </c>
      <c r="B4513" s="18" t="n">
        <v>46216</v>
      </c>
      <c r="C4513" s="1" t="n">
        <v>11</v>
      </c>
      <c r="D4513" s="1" t="s">
        <v>3228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3822</v>
      </c>
      <c r="N4513" s="1" t="n">
        <v>30</v>
      </c>
      <c r="O4513" s="1" t="n">
        <v>168.16</v>
      </c>
      <c r="P4513" s="0" t="s">
        <v>3222</v>
      </c>
    </row>
    <row r="4514" customFormat="false" ht="15" hidden="false" customHeight="true" outlineLevel="0" collapsed="false">
      <c r="A4514" s="1" t="n">
        <v>3</v>
      </c>
      <c r="B4514" s="18" t="n">
        <v>46216</v>
      </c>
      <c r="C4514" s="1" t="n">
        <v>11</v>
      </c>
      <c r="D4514" s="1" t="s">
        <v>3228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3248</v>
      </c>
      <c r="N4514" s="1" t="n">
        <v>45</v>
      </c>
      <c r="O4514" s="1" t="n">
        <v>258.14</v>
      </c>
      <c r="P4514" s="0" t="s">
        <v>3222</v>
      </c>
    </row>
    <row r="4515" customFormat="false" ht="15" hidden="false" customHeight="true" outlineLevel="0" collapsed="false">
      <c r="A4515" s="1" t="n">
        <v>3</v>
      </c>
      <c r="B4515" s="18" t="n">
        <v>46216</v>
      </c>
      <c r="C4515" s="1" t="n">
        <v>11</v>
      </c>
      <c r="D4515" s="1" t="s">
        <v>3228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3243</v>
      </c>
      <c r="N4515" s="1" t="n">
        <v>132</v>
      </c>
      <c r="O4515" s="1" t="n">
        <v>1152.46</v>
      </c>
      <c r="P4515" s="0" t="s">
        <v>3222</v>
      </c>
    </row>
    <row r="4516" customFormat="false" ht="15" hidden="false" customHeight="true" outlineLevel="0" collapsed="false">
      <c r="A4516" s="1" t="n">
        <v>3</v>
      </c>
      <c r="B4516" s="18" t="n">
        <v>46216</v>
      </c>
      <c r="C4516" s="1" t="n">
        <v>22</v>
      </c>
      <c r="D4516" s="1" t="s">
        <v>3374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3375</v>
      </c>
      <c r="N4516" s="1" t="n">
        <v>6.822</v>
      </c>
      <c r="O4516" s="1" t="n">
        <v>228.04</v>
      </c>
      <c r="P4516" s="0" t="s">
        <v>3222</v>
      </c>
    </row>
    <row r="4517" customFormat="false" ht="15" hidden="false" customHeight="true" outlineLevel="0" collapsed="false">
      <c r="A4517" s="1" t="n">
        <v>3</v>
      </c>
      <c r="B4517" s="18" t="n">
        <v>46216</v>
      </c>
      <c r="C4517" s="1" t="n">
        <v>22</v>
      </c>
      <c r="D4517" s="1" t="s">
        <v>3374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3376</v>
      </c>
      <c r="N4517" s="1" t="n">
        <v>14.055</v>
      </c>
      <c r="O4517" s="1" t="n">
        <v>481.58</v>
      </c>
      <c r="P4517" s="0" t="s">
        <v>3222</v>
      </c>
    </row>
    <row r="4518" customFormat="false" ht="15" hidden="false" customHeight="true" outlineLevel="0" collapsed="false">
      <c r="A4518" s="1" t="n">
        <v>3</v>
      </c>
      <c r="B4518" s="18" t="n">
        <v>46216</v>
      </c>
      <c r="C4518" s="1" t="n">
        <v>22</v>
      </c>
      <c r="D4518" s="1" t="s">
        <v>3374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3377</v>
      </c>
      <c r="N4518" s="1" t="n">
        <v>2.622</v>
      </c>
      <c r="O4518" s="1" t="n">
        <v>102.99</v>
      </c>
      <c r="P4518" s="0" t="s">
        <v>3222</v>
      </c>
    </row>
    <row r="4519" customFormat="false" ht="15" hidden="false" customHeight="true" outlineLevel="0" collapsed="false">
      <c r="A4519" s="1" t="n">
        <v>3</v>
      </c>
      <c r="B4519" s="18" t="n">
        <v>46216</v>
      </c>
      <c r="C4519" s="1" t="n">
        <v>22</v>
      </c>
      <c r="D4519" s="1" t="s">
        <v>3374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3378</v>
      </c>
      <c r="N4519" s="1" t="n">
        <v>4.972</v>
      </c>
      <c r="O4519" s="1" t="n">
        <v>195.3</v>
      </c>
      <c r="P4519" s="0" t="s">
        <v>3222</v>
      </c>
    </row>
    <row r="4520" customFormat="false" ht="15" hidden="false" customHeight="true" outlineLevel="0" collapsed="false">
      <c r="A4520" s="1" t="n">
        <v>3</v>
      </c>
      <c r="B4520" s="18" t="n">
        <v>46216</v>
      </c>
      <c r="C4520" s="1" t="n">
        <v>22</v>
      </c>
      <c r="D4520" s="1" t="s">
        <v>3374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3379</v>
      </c>
      <c r="N4520" s="1" t="n">
        <v>4.084</v>
      </c>
      <c r="O4520" s="1" t="n">
        <v>174.07</v>
      </c>
      <c r="P4520" s="0" t="s">
        <v>3222</v>
      </c>
    </row>
    <row r="4521" customFormat="false" ht="15" hidden="false" customHeight="true" outlineLevel="0" collapsed="false">
      <c r="A4521" s="1" t="n">
        <v>3</v>
      </c>
      <c r="B4521" s="18" t="n">
        <v>46216</v>
      </c>
      <c r="C4521" s="1" t="n">
        <v>22</v>
      </c>
      <c r="D4521" s="1" t="s">
        <v>3374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3380</v>
      </c>
      <c r="N4521" s="1" t="n">
        <v>8.005</v>
      </c>
      <c r="O4521" s="1" t="n">
        <v>367.96</v>
      </c>
      <c r="P4521" s="0" t="s">
        <v>3222</v>
      </c>
    </row>
    <row r="4522" customFormat="false" ht="15" hidden="false" customHeight="true" outlineLevel="0" collapsed="false">
      <c r="A4522" s="1" t="n">
        <v>3</v>
      </c>
      <c r="B4522" s="18" t="n">
        <v>46216</v>
      </c>
      <c r="C4522" s="1" t="n">
        <v>22</v>
      </c>
      <c r="D4522" s="1" t="s">
        <v>3374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3381</v>
      </c>
      <c r="N4522" s="1" t="n">
        <v>3.492</v>
      </c>
      <c r="O4522" s="1" t="n">
        <v>163.43</v>
      </c>
      <c r="P4522" s="0" t="s">
        <v>3222</v>
      </c>
    </row>
    <row r="4523" customFormat="false" ht="15" hidden="false" customHeight="true" outlineLevel="0" collapsed="false">
      <c r="A4523" s="1" t="n">
        <v>3</v>
      </c>
      <c r="B4523" s="18" t="n">
        <v>46216</v>
      </c>
      <c r="C4523" s="1" t="n">
        <v>22</v>
      </c>
      <c r="D4523" s="1" t="s">
        <v>3374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3382</v>
      </c>
      <c r="N4523" s="1" t="n">
        <v>1.508</v>
      </c>
      <c r="O4523" s="1" t="n">
        <v>64.28</v>
      </c>
      <c r="P4523" s="0" t="s">
        <v>3222</v>
      </c>
    </row>
    <row r="4524" customFormat="false" ht="15" hidden="false" customHeight="true" outlineLevel="0" collapsed="false">
      <c r="A4524" s="1" t="n">
        <v>3</v>
      </c>
      <c r="B4524" s="18" t="n">
        <v>46216</v>
      </c>
      <c r="C4524" s="1" t="n">
        <v>22</v>
      </c>
      <c r="D4524" s="1" t="s">
        <v>3374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3383</v>
      </c>
      <c r="N4524" s="1" t="n">
        <v>1.798</v>
      </c>
      <c r="O4524" s="1" t="n">
        <v>82.65</v>
      </c>
      <c r="P4524" s="0" t="s">
        <v>3222</v>
      </c>
    </row>
    <row r="4525" customFormat="false" ht="15" hidden="false" customHeight="true" outlineLevel="0" collapsed="false">
      <c r="A4525" s="1" t="n">
        <v>3</v>
      </c>
      <c r="B4525" s="18" t="n">
        <v>46216</v>
      </c>
      <c r="C4525" s="1" t="n">
        <v>22</v>
      </c>
      <c r="D4525" s="1" t="s">
        <v>3374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3384</v>
      </c>
      <c r="N4525" s="1" t="n">
        <v>1.77</v>
      </c>
      <c r="O4525" s="1" t="n">
        <v>96.16</v>
      </c>
      <c r="P4525" s="0" t="s">
        <v>3222</v>
      </c>
    </row>
    <row r="4526" customFormat="false" ht="15" hidden="false" customHeight="true" outlineLevel="0" collapsed="false">
      <c r="A4526" s="1" t="n">
        <v>3</v>
      </c>
      <c r="B4526" s="18" t="n">
        <v>46216</v>
      </c>
      <c r="C4526" s="1" t="n">
        <v>22</v>
      </c>
      <c r="D4526" s="1" t="s">
        <v>3374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4765</v>
      </c>
      <c r="N4526" s="1" t="n">
        <v>0.33</v>
      </c>
      <c r="O4526" s="1" t="n">
        <v>3.86</v>
      </c>
      <c r="P4526" s="0" t="s">
        <v>3222</v>
      </c>
    </row>
    <row r="4527" customFormat="false" ht="15" hidden="false" customHeight="true" outlineLevel="0" collapsed="false">
      <c r="A4527" s="1" t="n">
        <v>3</v>
      </c>
      <c r="B4527" s="18" t="n">
        <v>46216</v>
      </c>
      <c r="C4527" s="1" t="n">
        <v>22</v>
      </c>
      <c r="D4527" s="1" t="s">
        <v>3374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3385</v>
      </c>
      <c r="N4527" s="1" t="n">
        <v>1.714</v>
      </c>
      <c r="O4527" s="1" t="n">
        <v>64.46</v>
      </c>
      <c r="P4527" s="0" t="s">
        <v>3222</v>
      </c>
    </row>
    <row r="4528" customFormat="false" ht="15" hidden="false" customHeight="true" outlineLevel="0" collapsed="false">
      <c r="A4528" s="1" t="n">
        <v>3</v>
      </c>
      <c r="B4528" s="18" t="n">
        <v>46216</v>
      </c>
      <c r="C4528" s="1" t="n">
        <v>22</v>
      </c>
      <c r="D4528" s="1" t="s">
        <v>3374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3386</v>
      </c>
      <c r="N4528" s="1" t="n">
        <v>3.29</v>
      </c>
      <c r="O4528" s="1" t="n">
        <v>5.47</v>
      </c>
      <c r="P4528" s="0" t="s">
        <v>3222</v>
      </c>
    </row>
    <row r="4529" customFormat="false" ht="15" hidden="false" customHeight="true" outlineLevel="0" collapsed="false">
      <c r="A4529" s="1" t="n">
        <v>3</v>
      </c>
      <c r="B4529" s="18" t="n">
        <v>46216</v>
      </c>
      <c r="C4529" s="1" t="n">
        <v>22</v>
      </c>
      <c r="D4529" s="1" t="s">
        <v>3374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3387</v>
      </c>
      <c r="N4529" s="1" t="n">
        <v>9.025</v>
      </c>
      <c r="O4529" s="1" t="n">
        <v>22.56</v>
      </c>
      <c r="P4529" s="0" t="s">
        <v>3222</v>
      </c>
    </row>
    <row r="4530" customFormat="false" ht="15" hidden="false" customHeight="true" outlineLevel="0" collapsed="false">
      <c r="A4530" s="1" t="n">
        <v>3</v>
      </c>
      <c r="B4530" s="18" t="n">
        <v>46216</v>
      </c>
      <c r="C4530" s="1" t="n">
        <v>22</v>
      </c>
      <c r="D4530" s="1" t="s">
        <v>3374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3388</v>
      </c>
      <c r="N4530" s="1" t="n">
        <v>0.663</v>
      </c>
      <c r="O4530" s="1" t="n">
        <v>0</v>
      </c>
      <c r="P4530" s="0" t="s">
        <v>3222</v>
      </c>
    </row>
    <row r="4531" customFormat="false" ht="15" hidden="false" customHeight="true" outlineLevel="0" collapsed="false">
      <c r="A4531" s="1" t="n">
        <v>3</v>
      </c>
      <c r="B4531" s="18" t="n">
        <v>46216</v>
      </c>
      <c r="C4531" s="1" t="n">
        <v>22</v>
      </c>
      <c r="D4531" s="1" t="s">
        <v>3374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3389</v>
      </c>
      <c r="N4531" s="1" t="n">
        <v>1.802</v>
      </c>
      <c r="O4531" s="1" t="n">
        <v>39.02</v>
      </c>
      <c r="P4531" s="0" t="s">
        <v>3222</v>
      </c>
    </row>
    <row r="4532" customFormat="false" ht="15" hidden="false" customHeight="true" outlineLevel="0" collapsed="false">
      <c r="A4532" s="1" t="n">
        <v>3</v>
      </c>
      <c r="B4532" s="18" t="n">
        <v>46216</v>
      </c>
      <c r="C4532" s="1" t="n">
        <v>22</v>
      </c>
      <c r="D4532" s="1" t="s">
        <v>3374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3390</v>
      </c>
      <c r="N4532" s="1" t="n">
        <v>21.084</v>
      </c>
      <c r="O4532" s="1" t="n">
        <v>488.02</v>
      </c>
      <c r="P4532" s="0" t="s">
        <v>3222</v>
      </c>
    </row>
    <row r="4533" customFormat="false" ht="15" hidden="false" customHeight="true" outlineLevel="0" collapsed="false">
      <c r="A4533" s="1" t="n">
        <v>3</v>
      </c>
      <c r="B4533" s="18" t="n">
        <v>46216</v>
      </c>
      <c r="C4533" s="1" t="n">
        <v>22</v>
      </c>
      <c r="D4533" s="1" t="s">
        <v>3374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3391</v>
      </c>
      <c r="N4533" s="1" t="n">
        <v>32.012</v>
      </c>
      <c r="O4533" s="1" t="n">
        <v>764.88</v>
      </c>
      <c r="P4533" s="0" t="s">
        <v>3222</v>
      </c>
    </row>
    <row r="4534" customFormat="false" ht="15" hidden="false" customHeight="true" outlineLevel="0" collapsed="false">
      <c r="A4534" s="1" t="n">
        <v>3</v>
      </c>
      <c r="B4534" s="18" t="n">
        <v>46216</v>
      </c>
      <c r="C4534" s="1" t="n">
        <v>22</v>
      </c>
      <c r="D4534" s="1" t="s">
        <v>3374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3392</v>
      </c>
      <c r="N4534" s="1" t="n">
        <v>30.561</v>
      </c>
      <c r="O4534" s="1" t="n">
        <v>798.69</v>
      </c>
      <c r="P4534" s="0" t="s">
        <v>3222</v>
      </c>
    </row>
    <row r="4535" customFormat="false" ht="15" hidden="false" customHeight="true" outlineLevel="0" collapsed="false">
      <c r="A4535" s="1" t="n">
        <v>3</v>
      </c>
      <c r="B4535" s="18" t="n">
        <v>46216</v>
      </c>
      <c r="C4535" s="1" t="n">
        <v>22</v>
      </c>
      <c r="D4535" s="1" t="s">
        <v>3374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3393</v>
      </c>
      <c r="N4535" s="1" t="n">
        <v>12.882</v>
      </c>
      <c r="O4535" s="1" t="n">
        <v>327.04</v>
      </c>
      <c r="P4535" s="0" t="s">
        <v>3222</v>
      </c>
    </row>
    <row r="4536" customFormat="false" ht="15" hidden="false" customHeight="true" outlineLevel="0" collapsed="false">
      <c r="A4536" s="1" t="n">
        <v>3</v>
      </c>
      <c r="B4536" s="18" t="n">
        <v>46216</v>
      </c>
      <c r="C4536" s="1" t="n">
        <v>22</v>
      </c>
      <c r="D4536" s="1" t="s">
        <v>3374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3386</v>
      </c>
      <c r="N4536" s="1" t="n">
        <v>4.29</v>
      </c>
      <c r="O4536" s="1" t="n">
        <v>6.38</v>
      </c>
      <c r="P4536" s="0" t="s">
        <v>3222</v>
      </c>
    </row>
    <row r="4537" customFormat="false" ht="15" hidden="false" customHeight="true" outlineLevel="0" collapsed="false">
      <c r="A4537" s="1" t="n">
        <v>3</v>
      </c>
      <c r="B4537" s="18" t="n">
        <v>46216</v>
      </c>
      <c r="C4537" s="1" t="n">
        <v>22</v>
      </c>
      <c r="D4537" s="1" t="s">
        <v>3374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3387</v>
      </c>
      <c r="N4537" s="1" t="n">
        <v>8.048</v>
      </c>
      <c r="O4537" s="1" t="n">
        <v>17.97</v>
      </c>
      <c r="P4537" s="0" t="s">
        <v>3222</v>
      </c>
    </row>
    <row r="4538" customFormat="false" ht="15" hidden="false" customHeight="true" outlineLevel="0" collapsed="false">
      <c r="A4538" s="1" t="n">
        <v>3</v>
      </c>
      <c r="B4538" s="18" t="n">
        <v>46216</v>
      </c>
      <c r="C4538" s="1" t="n">
        <v>22</v>
      </c>
      <c r="D4538" s="1" t="s">
        <v>3374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3388</v>
      </c>
      <c r="N4538" s="1" t="n">
        <v>0.321</v>
      </c>
      <c r="O4538" s="1" t="n">
        <v>0</v>
      </c>
      <c r="P4538" s="0" t="s">
        <v>3222</v>
      </c>
    </row>
    <row r="4539" customFormat="false" ht="15" hidden="false" customHeight="true" outlineLevel="0" collapsed="false">
      <c r="A4539" s="1" t="n">
        <v>3</v>
      </c>
      <c r="B4539" s="18" t="n">
        <v>46216</v>
      </c>
      <c r="C4539" s="1" t="n">
        <v>100</v>
      </c>
      <c r="D4539" s="1" t="s">
        <v>3395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3375</v>
      </c>
      <c r="N4539" s="1" t="n">
        <v>6.822</v>
      </c>
      <c r="O4539" s="1" t="n">
        <v>228.04</v>
      </c>
      <c r="P4539" s="0" t="s">
        <v>3222</v>
      </c>
    </row>
    <row r="4540" customFormat="false" ht="15" hidden="false" customHeight="true" outlineLevel="0" collapsed="false">
      <c r="A4540" s="1" t="n">
        <v>3</v>
      </c>
      <c r="B4540" s="18" t="n">
        <v>46216</v>
      </c>
      <c r="C4540" s="1" t="n">
        <v>100</v>
      </c>
      <c r="D4540" s="1" t="s">
        <v>3395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3376</v>
      </c>
      <c r="N4540" s="1" t="n">
        <v>14.055</v>
      </c>
      <c r="O4540" s="1" t="n">
        <v>481.58</v>
      </c>
      <c r="P4540" s="0" t="s">
        <v>3222</v>
      </c>
    </row>
    <row r="4541" customFormat="false" ht="15" hidden="false" customHeight="true" outlineLevel="0" collapsed="false">
      <c r="A4541" s="1" t="n">
        <v>3</v>
      </c>
      <c r="B4541" s="18" t="n">
        <v>46216</v>
      </c>
      <c r="C4541" s="1" t="n">
        <v>100</v>
      </c>
      <c r="D4541" s="1" t="s">
        <v>3395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3377</v>
      </c>
      <c r="N4541" s="1" t="n">
        <v>2.622</v>
      </c>
      <c r="O4541" s="1" t="n">
        <v>102.99</v>
      </c>
      <c r="P4541" s="0" t="s">
        <v>3222</v>
      </c>
    </row>
    <row r="4542" customFormat="false" ht="15" hidden="false" customHeight="true" outlineLevel="0" collapsed="false">
      <c r="A4542" s="1" t="n">
        <v>3</v>
      </c>
      <c r="B4542" s="18" t="n">
        <v>46216</v>
      </c>
      <c r="C4542" s="1" t="n">
        <v>100</v>
      </c>
      <c r="D4542" s="1" t="s">
        <v>3395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3378</v>
      </c>
      <c r="N4542" s="1" t="n">
        <v>4.972</v>
      </c>
      <c r="O4542" s="1" t="n">
        <v>195.3</v>
      </c>
      <c r="P4542" s="0" t="s">
        <v>3222</v>
      </c>
    </row>
    <row r="4543" customFormat="false" ht="15" hidden="false" customHeight="true" outlineLevel="0" collapsed="false">
      <c r="A4543" s="1" t="n">
        <v>3</v>
      </c>
      <c r="B4543" s="18" t="n">
        <v>46216</v>
      </c>
      <c r="C4543" s="1" t="n">
        <v>100</v>
      </c>
      <c r="D4543" s="1" t="s">
        <v>3395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3379</v>
      </c>
      <c r="N4543" s="1" t="n">
        <v>4.084</v>
      </c>
      <c r="O4543" s="1" t="n">
        <v>174.07</v>
      </c>
      <c r="P4543" s="0" t="s">
        <v>3222</v>
      </c>
    </row>
    <row r="4544" customFormat="false" ht="15" hidden="false" customHeight="true" outlineLevel="0" collapsed="false">
      <c r="A4544" s="1" t="n">
        <v>3</v>
      </c>
      <c r="B4544" s="18" t="n">
        <v>46216</v>
      </c>
      <c r="C4544" s="1" t="n">
        <v>100</v>
      </c>
      <c r="D4544" s="1" t="s">
        <v>3395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3380</v>
      </c>
      <c r="N4544" s="1" t="n">
        <v>8.005</v>
      </c>
      <c r="O4544" s="1" t="n">
        <v>367.96</v>
      </c>
      <c r="P4544" s="0" t="s">
        <v>3222</v>
      </c>
    </row>
    <row r="4545" customFormat="false" ht="15" hidden="false" customHeight="true" outlineLevel="0" collapsed="false">
      <c r="A4545" s="1" t="n">
        <v>3</v>
      </c>
      <c r="B4545" s="18" t="n">
        <v>46216</v>
      </c>
      <c r="C4545" s="1" t="n">
        <v>100</v>
      </c>
      <c r="D4545" s="1" t="s">
        <v>3395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3381</v>
      </c>
      <c r="N4545" s="1" t="n">
        <v>3.492</v>
      </c>
      <c r="O4545" s="1" t="n">
        <v>163.43</v>
      </c>
      <c r="P4545" s="0" t="s">
        <v>3222</v>
      </c>
    </row>
    <row r="4546" customFormat="false" ht="15" hidden="false" customHeight="true" outlineLevel="0" collapsed="false">
      <c r="A4546" s="1" t="n">
        <v>3</v>
      </c>
      <c r="B4546" s="18" t="n">
        <v>46216</v>
      </c>
      <c r="C4546" s="1" t="n">
        <v>100</v>
      </c>
      <c r="D4546" s="1" t="s">
        <v>3395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3382</v>
      </c>
      <c r="N4546" s="1" t="n">
        <v>1.508</v>
      </c>
      <c r="O4546" s="1" t="n">
        <v>64.28</v>
      </c>
      <c r="P4546" s="0" t="s">
        <v>3222</v>
      </c>
    </row>
    <row r="4547" customFormat="false" ht="15" hidden="false" customHeight="true" outlineLevel="0" collapsed="false">
      <c r="A4547" s="1" t="n">
        <v>3</v>
      </c>
      <c r="B4547" s="18" t="n">
        <v>46216</v>
      </c>
      <c r="C4547" s="1" t="n">
        <v>100</v>
      </c>
      <c r="D4547" s="1" t="s">
        <v>3395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3383</v>
      </c>
      <c r="N4547" s="1" t="n">
        <v>1.798</v>
      </c>
      <c r="O4547" s="1" t="n">
        <v>82.65</v>
      </c>
      <c r="P4547" s="0" t="s">
        <v>3222</v>
      </c>
    </row>
    <row r="4548" customFormat="false" ht="15" hidden="false" customHeight="true" outlineLevel="0" collapsed="false">
      <c r="A4548" s="1" t="n">
        <v>3</v>
      </c>
      <c r="B4548" s="18" t="n">
        <v>46216</v>
      </c>
      <c r="C4548" s="1" t="n">
        <v>100</v>
      </c>
      <c r="D4548" s="1" t="s">
        <v>3395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3384</v>
      </c>
      <c r="N4548" s="1" t="n">
        <v>1.77</v>
      </c>
      <c r="O4548" s="1" t="n">
        <v>96.16</v>
      </c>
      <c r="P4548" s="0" t="s">
        <v>3222</v>
      </c>
    </row>
    <row r="4549" customFormat="false" ht="15" hidden="false" customHeight="true" outlineLevel="0" collapsed="false">
      <c r="A4549" s="1" t="n">
        <v>3</v>
      </c>
      <c r="B4549" s="18" t="n">
        <v>46216</v>
      </c>
      <c r="C4549" s="1" t="n">
        <v>100</v>
      </c>
      <c r="D4549" s="1" t="s">
        <v>3395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4765</v>
      </c>
      <c r="N4549" s="1" t="n">
        <v>0.33</v>
      </c>
      <c r="O4549" s="1" t="n">
        <v>3.86</v>
      </c>
      <c r="P4549" s="0" t="s">
        <v>3222</v>
      </c>
    </row>
    <row r="4550" customFormat="false" ht="15" hidden="false" customHeight="true" outlineLevel="0" collapsed="false">
      <c r="A4550" s="1" t="n">
        <v>3</v>
      </c>
      <c r="B4550" s="18" t="n">
        <v>46216</v>
      </c>
      <c r="C4550" s="1" t="n">
        <v>100</v>
      </c>
      <c r="D4550" s="1" t="s">
        <v>3395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3385</v>
      </c>
      <c r="N4550" s="1" t="n">
        <v>1.714</v>
      </c>
      <c r="O4550" s="1" t="n">
        <v>64.46</v>
      </c>
      <c r="P4550" s="0" t="s">
        <v>3222</v>
      </c>
    </row>
    <row r="4551" customFormat="false" ht="15" hidden="false" customHeight="true" outlineLevel="0" collapsed="false">
      <c r="A4551" s="1" t="n">
        <v>3</v>
      </c>
      <c r="B4551" s="18" t="n">
        <v>46216</v>
      </c>
      <c r="C4551" s="1" t="n">
        <v>100</v>
      </c>
      <c r="D4551" s="1" t="s">
        <v>3395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3386</v>
      </c>
      <c r="N4551" s="1" t="n">
        <v>3.29</v>
      </c>
      <c r="O4551" s="1" t="n">
        <v>5.47</v>
      </c>
      <c r="P4551" s="0" t="s">
        <v>3222</v>
      </c>
    </row>
    <row r="4552" customFormat="false" ht="15" hidden="false" customHeight="true" outlineLevel="0" collapsed="false">
      <c r="A4552" s="1" t="n">
        <v>3</v>
      </c>
      <c r="B4552" s="18" t="n">
        <v>46216</v>
      </c>
      <c r="C4552" s="1" t="n">
        <v>100</v>
      </c>
      <c r="D4552" s="1" t="s">
        <v>3395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3387</v>
      </c>
      <c r="N4552" s="1" t="n">
        <v>9.025</v>
      </c>
      <c r="O4552" s="1" t="n">
        <v>22.56</v>
      </c>
      <c r="P4552" s="0" t="s">
        <v>3222</v>
      </c>
    </row>
    <row r="4553" customFormat="false" ht="15" hidden="false" customHeight="true" outlineLevel="0" collapsed="false">
      <c r="A4553" s="1" t="n">
        <v>3</v>
      </c>
      <c r="B4553" s="18" t="n">
        <v>46216</v>
      </c>
      <c r="C4553" s="1" t="n">
        <v>100</v>
      </c>
      <c r="D4553" s="1" t="s">
        <v>3395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3388</v>
      </c>
      <c r="N4553" s="1" t="n">
        <v>0.663</v>
      </c>
      <c r="O4553" s="1" t="n">
        <v>0</v>
      </c>
      <c r="P4553" s="0" t="s">
        <v>3222</v>
      </c>
    </row>
    <row r="4554" customFormat="false" ht="15" hidden="false" customHeight="true" outlineLevel="0" collapsed="false">
      <c r="A4554" s="1" t="n">
        <v>3</v>
      </c>
      <c r="B4554" s="18" t="n">
        <v>46216</v>
      </c>
      <c r="C4554" s="1" t="n">
        <v>100</v>
      </c>
      <c r="D4554" s="1" t="s">
        <v>3395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3389</v>
      </c>
      <c r="N4554" s="1" t="n">
        <v>1.802</v>
      </c>
      <c r="O4554" s="1" t="n">
        <v>39.02</v>
      </c>
      <c r="P4554" s="0" t="s">
        <v>3222</v>
      </c>
    </row>
    <row r="4555" customFormat="false" ht="15" hidden="false" customHeight="true" outlineLevel="0" collapsed="false">
      <c r="A4555" s="1" t="n">
        <v>3</v>
      </c>
      <c r="B4555" s="18" t="n">
        <v>46216</v>
      </c>
      <c r="C4555" s="1" t="n">
        <v>100</v>
      </c>
      <c r="D4555" s="1" t="s">
        <v>3395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3390</v>
      </c>
      <c r="N4555" s="1" t="n">
        <v>21.084</v>
      </c>
      <c r="O4555" s="1" t="n">
        <v>488.02</v>
      </c>
      <c r="P4555" s="0" t="s">
        <v>3222</v>
      </c>
    </row>
    <row r="4556" customFormat="false" ht="15" hidden="false" customHeight="true" outlineLevel="0" collapsed="false">
      <c r="A4556" s="1" t="n">
        <v>3</v>
      </c>
      <c r="B4556" s="18" t="n">
        <v>46216</v>
      </c>
      <c r="C4556" s="1" t="n">
        <v>100</v>
      </c>
      <c r="D4556" s="1" t="s">
        <v>3395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3391</v>
      </c>
      <c r="N4556" s="1" t="n">
        <v>32.012</v>
      </c>
      <c r="O4556" s="1" t="n">
        <v>764.88</v>
      </c>
      <c r="P4556" s="0" t="s">
        <v>3222</v>
      </c>
    </row>
    <row r="4557" customFormat="false" ht="15" hidden="false" customHeight="true" outlineLevel="0" collapsed="false">
      <c r="A4557" s="1" t="n">
        <v>3</v>
      </c>
      <c r="B4557" s="18" t="n">
        <v>46216</v>
      </c>
      <c r="C4557" s="1" t="n">
        <v>100</v>
      </c>
      <c r="D4557" s="1" t="s">
        <v>3395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3392</v>
      </c>
      <c r="N4557" s="1" t="n">
        <v>30.561</v>
      </c>
      <c r="O4557" s="1" t="n">
        <v>798.69</v>
      </c>
      <c r="P4557" s="0" t="s">
        <v>3222</v>
      </c>
    </row>
    <row r="4558" customFormat="false" ht="15" hidden="false" customHeight="true" outlineLevel="0" collapsed="false">
      <c r="A4558" s="1" t="n">
        <v>3</v>
      </c>
      <c r="B4558" s="18" t="n">
        <v>46216</v>
      </c>
      <c r="C4558" s="1" t="n">
        <v>100</v>
      </c>
      <c r="D4558" s="1" t="s">
        <v>3395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3393</v>
      </c>
      <c r="N4558" s="1" t="n">
        <v>12.882</v>
      </c>
      <c r="O4558" s="1" t="n">
        <v>327.04</v>
      </c>
      <c r="P4558" s="0" t="s">
        <v>3222</v>
      </c>
    </row>
    <row r="4559" customFormat="false" ht="15" hidden="false" customHeight="true" outlineLevel="0" collapsed="false">
      <c r="A4559" s="1" t="n">
        <v>3</v>
      </c>
      <c r="B4559" s="18" t="n">
        <v>46216</v>
      </c>
      <c r="C4559" s="1" t="n">
        <v>100</v>
      </c>
      <c r="D4559" s="1" t="s">
        <v>3395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3386</v>
      </c>
      <c r="N4559" s="1" t="n">
        <v>4.29</v>
      </c>
      <c r="O4559" s="1" t="n">
        <v>6.38</v>
      </c>
      <c r="P4559" s="0" t="s">
        <v>3222</v>
      </c>
    </row>
    <row r="4560" customFormat="false" ht="15" hidden="false" customHeight="true" outlineLevel="0" collapsed="false">
      <c r="A4560" s="1" t="n">
        <v>3</v>
      </c>
      <c r="B4560" s="18" t="n">
        <v>46216</v>
      </c>
      <c r="C4560" s="1" t="n">
        <v>100</v>
      </c>
      <c r="D4560" s="1" t="s">
        <v>3395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3387</v>
      </c>
      <c r="N4560" s="1" t="n">
        <v>8.048</v>
      </c>
      <c r="O4560" s="1" t="n">
        <v>17.97</v>
      </c>
      <c r="P4560" s="0" t="s">
        <v>3222</v>
      </c>
    </row>
    <row r="4561" customFormat="false" ht="15" hidden="false" customHeight="true" outlineLevel="0" collapsed="false">
      <c r="A4561" s="1" t="n">
        <v>3</v>
      </c>
      <c r="B4561" s="18" t="n">
        <v>46216</v>
      </c>
      <c r="C4561" s="1" t="n">
        <v>100</v>
      </c>
      <c r="D4561" s="1" t="s">
        <v>3395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3388</v>
      </c>
      <c r="N4561" s="1" t="n">
        <v>0.321</v>
      </c>
      <c r="O4561" s="1" t="n">
        <v>0</v>
      </c>
      <c r="P4561" s="0" t="s">
        <v>3222</v>
      </c>
    </row>
    <row r="4562" customFormat="false" ht="15" hidden="false" customHeight="true" outlineLevel="0" collapsed="false">
      <c r="A4562" s="1" t="n">
        <v>3</v>
      </c>
      <c r="B4562" s="18" t="n">
        <v>46216</v>
      </c>
      <c r="C4562" s="1" t="n">
        <v>171</v>
      </c>
      <c r="D4562" s="1" t="s">
        <v>3455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3869</v>
      </c>
      <c r="N4562" s="1" t="n">
        <v>10</v>
      </c>
      <c r="O4562" s="1" t="n">
        <v>50.76</v>
      </c>
      <c r="P4562" s="0" t="s">
        <v>3457</v>
      </c>
    </row>
    <row r="4563" customFormat="false" ht="15" hidden="false" customHeight="true" outlineLevel="0" collapsed="false">
      <c r="A4563" s="1" t="n">
        <v>3</v>
      </c>
      <c r="B4563" s="18" t="n">
        <v>46217</v>
      </c>
      <c r="C4563" s="1" t="n">
        <v>1</v>
      </c>
      <c r="D4563" s="1" t="s">
        <v>3255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3256</v>
      </c>
      <c r="N4563" s="1" t="n">
        <v>180</v>
      </c>
      <c r="O4563" s="1" t="n">
        <v>270</v>
      </c>
      <c r="P4563" s="0" t="s">
        <v>3222</v>
      </c>
    </row>
    <row r="4564" customFormat="false" ht="15" hidden="false" customHeight="true" outlineLevel="0" collapsed="false">
      <c r="A4564" s="1" t="n">
        <v>3</v>
      </c>
      <c r="B4564" s="18" t="n">
        <v>46217</v>
      </c>
      <c r="C4564" s="1" t="n">
        <v>6</v>
      </c>
      <c r="D4564" s="1" t="s">
        <v>3227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3223</v>
      </c>
      <c r="N4564" s="1" t="n">
        <v>8</v>
      </c>
      <c r="O4564" s="1" t="n">
        <v>48</v>
      </c>
      <c r="P4564" s="0" t="s">
        <v>3222</v>
      </c>
    </row>
    <row r="4565" customFormat="false" ht="15" hidden="false" customHeight="true" outlineLevel="0" collapsed="false">
      <c r="A4565" s="1" t="n">
        <v>3</v>
      </c>
      <c r="B4565" s="18" t="n">
        <v>46217</v>
      </c>
      <c r="C4565" s="1" t="n">
        <v>6</v>
      </c>
      <c r="D4565" s="1" t="s">
        <v>3227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3224</v>
      </c>
      <c r="N4565" s="1" t="n">
        <v>50</v>
      </c>
      <c r="O4565" s="1" t="n">
        <v>100</v>
      </c>
      <c r="P4565" s="0" t="s">
        <v>3222</v>
      </c>
    </row>
    <row r="4566" customFormat="false" ht="15" hidden="false" customHeight="true" outlineLevel="0" collapsed="false">
      <c r="A4566" s="1" t="n">
        <v>3</v>
      </c>
      <c r="B4566" s="18" t="n">
        <v>46217</v>
      </c>
      <c r="C4566" s="1" t="n">
        <v>6</v>
      </c>
      <c r="D4566" s="1" t="s">
        <v>3227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3258</v>
      </c>
      <c r="N4566" s="1" t="n">
        <v>8.8</v>
      </c>
      <c r="O4566" s="1" t="n">
        <v>105.5</v>
      </c>
      <c r="P4566" s="0" t="s">
        <v>3222</v>
      </c>
    </row>
    <row r="4567" customFormat="false" ht="15" hidden="false" customHeight="true" outlineLevel="0" collapsed="false">
      <c r="A4567" s="1" t="n">
        <v>3</v>
      </c>
      <c r="B4567" s="18" t="n">
        <v>46217</v>
      </c>
      <c r="C4567" s="1" t="n">
        <v>6</v>
      </c>
      <c r="D4567" s="1" t="s">
        <v>3227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3260</v>
      </c>
      <c r="N4567" s="1" t="n">
        <v>24</v>
      </c>
      <c r="O4567" s="1" t="n">
        <v>180</v>
      </c>
      <c r="P4567" s="0" t="s">
        <v>3222</v>
      </c>
    </row>
    <row r="4568" customFormat="false" ht="15" hidden="false" customHeight="true" outlineLevel="0" collapsed="false">
      <c r="A4568" s="1" t="n">
        <v>3</v>
      </c>
      <c r="B4568" s="18" t="n">
        <v>46217</v>
      </c>
      <c r="C4568" s="1" t="n">
        <v>6</v>
      </c>
      <c r="D4568" s="1" t="s">
        <v>3227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3262</v>
      </c>
      <c r="N4568" s="1" t="n">
        <v>40</v>
      </c>
      <c r="O4568" s="1" t="n">
        <v>280</v>
      </c>
      <c r="P4568" s="0" t="s">
        <v>3222</v>
      </c>
    </row>
    <row r="4569" customFormat="false" ht="15" hidden="false" customHeight="true" outlineLevel="0" collapsed="false">
      <c r="A4569" s="1" t="n">
        <v>3</v>
      </c>
      <c r="B4569" s="18" t="n">
        <v>46217</v>
      </c>
      <c r="C4569" s="1" t="n">
        <v>6</v>
      </c>
      <c r="D4569" s="1" t="s">
        <v>3227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3264</v>
      </c>
      <c r="N4569" s="1" t="n">
        <v>20</v>
      </c>
      <c r="O4569" s="1" t="n">
        <v>65</v>
      </c>
      <c r="P4569" s="0" t="s">
        <v>3222</v>
      </c>
    </row>
    <row r="4570" customFormat="false" ht="15" hidden="false" customHeight="true" outlineLevel="0" collapsed="false">
      <c r="A4570" s="1" t="n">
        <v>3</v>
      </c>
      <c r="B4570" s="18" t="n">
        <v>46217</v>
      </c>
      <c r="C4570" s="1" t="n">
        <v>6</v>
      </c>
      <c r="D4570" s="1" t="s">
        <v>3227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3412</v>
      </c>
      <c r="N4570" s="1" t="n">
        <v>15</v>
      </c>
      <c r="O4570" s="1" t="n">
        <v>120</v>
      </c>
      <c r="P4570" s="0" t="s">
        <v>3222</v>
      </c>
    </row>
    <row r="4571" customFormat="false" ht="15" hidden="false" customHeight="true" outlineLevel="0" collapsed="false">
      <c r="A4571" s="1" t="n">
        <v>3</v>
      </c>
      <c r="B4571" s="18" t="n">
        <v>46217</v>
      </c>
      <c r="C4571" s="1" t="n">
        <v>6</v>
      </c>
      <c r="D4571" s="1" t="s">
        <v>3227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3265</v>
      </c>
      <c r="N4571" s="1" t="n">
        <v>4</v>
      </c>
      <c r="O4571" s="1" t="n">
        <v>40</v>
      </c>
      <c r="P4571" s="0" t="s">
        <v>3222</v>
      </c>
    </row>
    <row r="4572" customFormat="false" ht="15" hidden="false" customHeight="true" outlineLevel="0" collapsed="false">
      <c r="A4572" s="1" t="n">
        <v>3</v>
      </c>
      <c r="B4572" s="18" t="n">
        <v>46217</v>
      </c>
      <c r="C4572" s="1" t="n">
        <v>6</v>
      </c>
      <c r="D4572" s="1" t="s">
        <v>3227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3267</v>
      </c>
      <c r="N4572" s="1" t="n">
        <v>10</v>
      </c>
      <c r="O4572" s="1" t="n">
        <v>180</v>
      </c>
      <c r="P4572" s="0" t="s">
        <v>3222</v>
      </c>
    </row>
    <row r="4573" customFormat="false" ht="15" hidden="false" customHeight="true" outlineLevel="0" collapsed="false">
      <c r="A4573" s="1" t="n">
        <v>3</v>
      </c>
      <c r="B4573" s="18" t="n">
        <v>46217</v>
      </c>
      <c r="C4573" s="1" t="n">
        <v>6</v>
      </c>
      <c r="D4573" s="1" t="s">
        <v>3227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3268</v>
      </c>
      <c r="N4573" s="1" t="n">
        <v>10</v>
      </c>
      <c r="O4573" s="1" t="n">
        <v>110</v>
      </c>
      <c r="P4573" s="0" t="s">
        <v>3222</v>
      </c>
    </row>
    <row r="4574" customFormat="false" ht="15" hidden="false" customHeight="true" outlineLevel="0" collapsed="false">
      <c r="A4574" s="1" t="n">
        <v>3</v>
      </c>
      <c r="B4574" s="18" t="n">
        <v>46217</v>
      </c>
      <c r="C4574" s="1" t="n">
        <v>6</v>
      </c>
      <c r="D4574" s="1" t="s">
        <v>3227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3413</v>
      </c>
      <c r="N4574" s="1" t="n">
        <v>2</v>
      </c>
      <c r="O4574" s="1" t="n">
        <v>18</v>
      </c>
      <c r="P4574" s="0" t="s">
        <v>3222</v>
      </c>
    </row>
    <row r="4575" customFormat="false" ht="15" hidden="false" customHeight="true" outlineLevel="0" collapsed="false">
      <c r="A4575" s="1" t="n">
        <v>3</v>
      </c>
      <c r="B4575" s="18" t="n">
        <v>46217</v>
      </c>
      <c r="C4575" s="1" t="n">
        <v>6</v>
      </c>
      <c r="D4575" s="1" t="s">
        <v>3227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3415</v>
      </c>
      <c r="N4575" s="1" t="n">
        <v>20</v>
      </c>
      <c r="O4575" s="1" t="n">
        <v>120</v>
      </c>
      <c r="P4575" s="0" t="s">
        <v>3222</v>
      </c>
    </row>
    <row r="4576" customFormat="false" ht="15" hidden="false" customHeight="true" outlineLevel="0" collapsed="false">
      <c r="A4576" s="1" t="n">
        <v>3</v>
      </c>
      <c r="B4576" s="18" t="n">
        <v>46217</v>
      </c>
      <c r="C4576" s="1" t="n">
        <v>6</v>
      </c>
      <c r="D4576" s="1" t="s">
        <v>3227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3269</v>
      </c>
      <c r="N4576" s="1" t="n">
        <v>10</v>
      </c>
      <c r="O4576" s="1" t="n">
        <v>70</v>
      </c>
      <c r="P4576" s="0" t="s">
        <v>3222</v>
      </c>
    </row>
    <row r="4577" customFormat="false" ht="15" hidden="false" customHeight="true" outlineLevel="0" collapsed="false">
      <c r="A4577" s="1" t="n">
        <v>3</v>
      </c>
      <c r="B4577" s="18" t="n">
        <v>46217</v>
      </c>
      <c r="C4577" s="1" t="n">
        <v>6</v>
      </c>
      <c r="D4577" s="1" t="s">
        <v>3227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4042</v>
      </c>
      <c r="N4577" s="1" t="n">
        <v>1</v>
      </c>
      <c r="O4577" s="1" t="n">
        <v>35</v>
      </c>
      <c r="P4577" s="0" t="s">
        <v>3222</v>
      </c>
    </row>
    <row r="4578" customFormat="false" ht="15" hidden="false" customHeight="true" outlineLevel="0" collapsed="false">
      <c r="A4578" s="1" t="n">
        <v>3</v>
      </c>
      <c r="B4578" s="18" t="n">
        <v>46217</v>
      </c>
      <c r="C4578" s="1" t="n">
        <v>6</v>
      </c>
      <c r="D4578" s="1" t="s">
        <v>3227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4043</v>
      </c>
      <c r="N4578" s="1" t="n">
        <v>53</v>
      </c>
      <c r="O4578" s="1" t="n">
        <v>168</v>
      </c>
      <c r="P4578" s="0" t="s">
        <v>3222</v>
      </c>
    </row>
    <row r="4579" customFormat="false" ht="15" hidden="false" customHeight="true" outlineLevel="0" collapsed="false">
      <c r="A4579" s="1" t="n">
        <v>3</v>
      </c>
      <c r="B4579" s="18" t="n">
        <v>46217</v>
      </c>
      <c r="C4579" s="1" t="n">
        <v>6</v>
      </c>
      <c r="D4579" s="1" t="s">
        <v>3227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3270</v>
      </c>
      <c r="N4579" s="1" t="n">
        <v>10</v>
      </c>
      <c r="O4579" s="1" t="n">
        <v>60</v>
      </c>
      <c r="P4579" s="0" t="s">
        <v>3222</v>
      </c>
    </row>
    <row r="4580" customFormat="false" ht="15" hidden="false" customHeight="true" outlineLevel="0" collapsed="false">
      <c r="A4580" s="1" t="n">
        <v>3</v>
      </c>
      <c r="B4580" s="18" t="n">
        <v>46217</v>
      </c>
      <c r="C4580" s="1" t="n">
        <v>6</v>
      </c>
      <c r="D4580" s="1" t="s">
        <v>3227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3615</v>
      </c>
      <c r="N4580" s="1" t="n">
        <v>5.6</v>
      </c>
      <c r="O4580" s="1" t="n">
        <v>67</v>
      </c>
      <c r="P4580" s="0" t="s">
        <v>3222</v>
      </c>
    </row>
    <row r="4581" customFormat="false" ht="15" hidden="false" customHeight="true" outlineLevel="0" collapsed="false">
      <c r="A4581" s="1" t="n">
        <v>3</v>
      </c>
      <c r="B4581" s="18" t="n">
        <v>46217</v>
      </c>
      <c r="C4581" s="1" t="n">
        <v>6</v>
      </c>
      <c r="D4581" s="1" t="s">
        <v>3227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3272</v>
      </c>
      <c r="N4581" s="1" t="n">
        <v>20</v>
      </c>
      <c r="O4581" s="1" t="n">
        <v>120</v>
      </c>
      <c r="P4581" s="0" t="s">
        <v>3222</v>
      </c>
    </row>
    <row r="4582" customFormat="false" ht="15" hidden="false" customHeight="true" outlineLevel="0" collapsed="false">
      <c r="A4582" s="1" t="n">
        <v>3</v>
      </c>
      <c r="B4582" s="18" t="n">
        <v>46217</v>
      </c>
      <c r="C4582" s="1" t="n">
        <v>171</v>
      </c>
      <c r="D4582" s="1" t="s">
        <v>3455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5008</v>
      </c>
      <c r="N4582" s="1" t="n">
        <v>6</v>
      </c>
      <c r="O4582" s="1" t="n">
        <v>15.54</v>
      </c>
      <c r="P4582" s="0" t="s">
        <v>3457</v>
      </c>
    </row>
    <row r="4583" customFormat="false" ht="15" hidden="false" customHeight="true" outlineLevel="0" collapsed="false">
      <c r="A4583" s="1" t="n">
        <v>3</v>
      </c>
      <c r="B4583" s="18" t="n">
        <v>46217</v>
      </c>
      <c r="C4583" s="1" t="n">
        <v>171</v>
      </c>
      <c r="D4583" s="1" t="s">
        <v>3455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5009</v>
      </c>
      <c r="N4583" s="1" t="n">
        <v>1</v>
      </c>
      <c r="O4583" s="1" t="n">
        <v>11.35</v>
      </c>
      <c r="P4583" s="0" t="s">
        <v>3457</v>
      </c>
    </row>
    <row r="4584" customFormat="false" ht="15" hidden="false" customHeight="true" outlineLevel="0" collapsed="false">
      <c r="A4584" s="1" t="n">
        <v>3</v>
      </c>
      <c r="B4584" s="18" t="n">
        <v>46218</v>
      </c>
      <c r="C4584" s="1" t="n">
        <v>6</v>
      </c>
      <c r="D4584" s="1" t="s">
        <v>3227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3224</v>
      </c>
      <c r="N4584" s="1" t="n">
        <v>50</v>
      </c>
      <c r="O4584" s="1" t="n">
        <v>100</v>
      </c>
      <c r="P4584" s="0" t="s">
        <v>3222</v>
      </c>
    </row>
    <row r="4585" customFormat="false" ht="15" hidden="false" customHeight="true" outlineLevel="0" collapsed="false">
      <c r="A4585" s="1" t="n">
        <v>3</v>
      </c>
      <c r="B4585" s="18" t="n">
        <v>46218</v>
      </c>
      <c r="C4585" s="1" t="n">
        <v>6</v>
      </c>
      <c r="D4585" s="1" t="s">
        <v>3227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3225</v>
      </c>
      <c r="N4585" s="1" t="n">
        <v>20</v>
      </c>
      <c r="O4585" s="1" t="n">
        <v>120</v>
      </c>
      <c r="P4585" s="0" t="s">
        <v>3222</v>
      </c>
    </row>
    <row r="4586" customFormat="false" ht="15" hidden="false" customHeight="true" outlineLevel="0" collapsed="false">
      <c r="A4586" s="1" t="n">
        <v>3</v>
      </c>
      <c r="B4586" s="18" t="n">
        <v>46218</v>
      </c>
      <c r="C4586" s="1" t="n">
        <v>11</v>
      </c>
      <c r="D4586" s="1" t="s">
        <v>3228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3676</v>
      </c>
      <c r="N4586" s="1" t="n">
        <v>10</v>
      </c>
      <c r="O4586" s="1" t="n">
        <v>54.9</v>
      </c>
      <c r="P4586" s="0" t="s">
        <v>3222</v>
      </c>
    </row>
    <row r="4587" customFormat="false" ht="15" hidden="false" customHeight="true" outlineLevel="0" collapsed="false">
      <c r="A4587" s="1" t="n">
        <v>3</v>
      </c>
      <c r="B4587" s="18" t="n">
        <v>46218</v>
      </c>
      <c r="C4587" s="1" t="n">
        <v>11</v>
      </c>
      <c r="D4587" s="1" t="s">
        <v>3228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3677</v>
      </c>
      <c r="N4587" s="1" t="n">
        <v>10</v>
      </c>
      <c r="O4587" s="1" t="n">
        <v>54.9</v>
      </c>
      <c r="P4587" s="0" t="s">
        <v>3222</v>
      </c>
    </row>
    <row r="4588" customFormat="false" ht="15" hidden="false" customHeight="true" outlineLevel="0" collapsed="false">
      <c r="A4588" s="1" t="n">
        <v>3</v>
      </c>
      <c r="B4588" s="18" t="n">
        <v>46218</v>
      </c>
      <c r="C4588" s="1" t="n">
        <v>11</v>
      </c>
      <c r="D4588" s="1" t="s">
        <v>3228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3679</v>
      </c>
      <c r="N4588" s="1" t="n">
        <v>3</v>
      </c>
      <c r="O4588" s="1" t="n">
        <v>32.64</v>
      </c>
      <c r="P4588" s="0" t="s">
        <v>3222</v>
      </c>
    </row>
    <row r="4589" customFormat="false" ht="15" hidden="false" customHeight="true" outlineLevel="0" collapsed="false">
      <c r="A4589" s="1" t="n">
        <v>3</v>
      </c>
      <c r="B4589" s="18" t="n">
        <v>46218</v>
      </c>
      <c r="C4589" s="1" t="n">
        <v>11</v>
      </c>
      <c r="D4589" s="1" t="s">
        <v>3228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4536</v>
      </c>
      <c r="N4589" s="1" t="n">
        <v>3</v>
      </c>
      <c r="O4589" s="1" t="n">
        <v>13.17</v>
      </c>
      <c r="P4589" s="0" t="s">
        <v>3222</v>
      </c>
    </row>
    <row r="4590" customFormat="false" ht="15" hidden="false" customHeight="true" outlineLevel="0" collapsed="false">
      <c r="A4590" s="1" t="n">
        <v>3</v>
      </c>
      <c r="B4590" s="18" t="n">
        <v>46218</v>
      </c>
      <c r="C4590" s="1" t="n">
        <v>11</v>
      </c>
      <c r="D4590" s="1" t="s">
        <v>3228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4538</v>
      </c>
      <c r="N4590" s="1" t="n">
        <v>3</v>
      </c>
      <c r="O4590" s="1" t="n">
        <v>13.17</v>
      </c>
      <c r="P4590" s="0" t="s">
        <v>3222</v>
      </c>
    </row>
    <row r="4591" customFormat="false" ht="15" hidden="false" customHeight="true" outlineLevel="0" collapsed="false">
      <c r="A4591" s="1" t="n">
        <v>3</v>
      </c>
      <c r="B4591" s="18" t="n">
        <v>46218</v>
      </c>
      <c r="C4591" s="1" t="n">
        <v>11</v>
      </c>
      <c r="D4591" s="1" t="s">
        <v>3228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4539</v>
      </c>
      <c r="N4591" s="1" t="n">
        <v>3</v>
      </c>
      <c r="O4591" s="1" t="n">
        <v>13.17</v>
      </c>
      <c r="P4591" s="0" t="s">
        <v>3222</v>
      </c>
    </row>
    <row r="4592" customFormat="false" ht="15" hidden="false" customHeight="true" outlineLevel="0" collapsed="false">
      <c r="A4592" s="1" t="n">
        <v>3</v>
      </c>
      <c r="B4592" s="18" t="n">
        <v>46218</v>
      </c>
      <c r="C4592" s="1" t="n">
        <v>11</v>
      </c>
      <c r="D4592" s="1" t="s">
        <v>3228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3419</v>
      </c>
      <c r="N4592" s="1" t="n">
        <v>10</v>
      </c>
      <c r="O4592" s="1" t="n">
        <v>54.9</v>
      </c>
      <c r="P4592" s="0" t="s">
        <v>3222</v>
      </c>
    </row>
    <row r="4593" customFormat="false" ht="15" hidden="false" customHeight="true" outlineLevel="0" collapsed="false">
      <c r="A4593" s="1" t="n">
        <v>3</v>
      </c>
      <c r="B4593" s="18" t="n">
        <v>46218</v>
      </c>
      <c r="C4593" s="1" t="n">
        <v>11</v>
      </c>
      <c r="D4593" s="1" t="s">
        <v>3228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3680</v>
      </c>
      <c r="N4593" s="1" t="n">
        <v>3</v>
      </c>
      <c r="O4593" s="1" t="n">
        <v>32.64</v>
      </c>
      <c r="P4593" s="0" t="s">
        <v>3222</v>
      </c>
    </row>
    <row r="4594" customFormat="false" ht="15" hidden="false" customHeight="true" outlineLevel="0" collapsed="false">
      <c r="A4594" s="1" t="n">
        <v>3</v>
      </c>
      <c r="B4594" s="18" t="n">
        <v>46218</v>
      </c>
      <c r="C4594" s="1" t="n">
        <v>11</v>
      </c>
      <c r="D4594" s="1" t="s">
        <v>3228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3278</v>
      </c>
      <c r="N4594" s="1" t="n">
        <v>6</v>
      </c>
      <c r="O4594" s="1" t="n">
        <v>30.6</v>
      </c>
      <c r="P4594" s="0" t="s">
        <v>3222</v>
      </c>
    </row>
    <row r="4595" customFormat="false" ht="15" hidden="false" customHeight="true" outlineLevel="0" collapsed="false">
      <c r="A4595" s="1" t="n">
        <v>3</v>
      </c>
      <c r="B4595" s="18" t="n">
        <v>46218</v>
      </c>
      <c r="C4595" s="1" t="n">
        <v>11</v>
      </c>
      <c r="D4595" s="1" t="s">
        <v>3228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3279</v>
      </c>
      <c r="N4595" s="1" t="n">
        <v>7</v>
      </c>
      <c r="O4595" s="1" t="n">
        <v>31.5</v>
      </c>
      <c r="P4595" s="0" t="s">
        <v>3222</v>
      </c>
    </row>
    <row r="4596" customFormat="false" ht="15" hidden="false" customHeight="true" outlineLevel="0" collapsed="false">
      <c r="A4596" s="1" t="n">
        <v>3</v>
      </c>
      <c r="B4596" s="18" t="n">
        <v>46218</v>
      </c>
      <c r="C4596" s="1" t="n">
        <v>11</v>
      </c>
      <c r="D4596" s="1" t="s">
        <v>3228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3280</v>
      </c>
      <c r="N4596" s="1" t="n">
        <v>7</v>
      </c>
      <c r="O4596" s="1" t="n">
        <v>33.6</v>
      </c>
      <c r="P4596" s="0" t="s">
        <v>3222</v>
      </c>
    </row>
    <row r="4597" customFormat="false" ht="15" hidden="false" customHeight="true" outlineLevel="0" collapsed="false">
      <c r="A4597" s="1" t="n">
        <v>3</v>
      </c>
      <c r="B4597" s="18" t="n">
        <v>46218</v>
      </c>
      <c r="C4597" s="1" t="n">
        <v>11</v>
      </c>
      <c r="D4597" s="1" t="s">
        <v>3228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3282</v>
      </c>
      <c r="N4597" s="1" t="n">
        <v>22</v>
      </c>
      <c r="O4597" s="1" t="n">
        <v>127.6</v>
      </c>
      <c r="P4597" s="0" t="s">
        <v>3222</v>
      </c>
    </row>
    <row r="4598" customFormat="false" ht="15" hidden="false" customHeight="true" outlineLevel="0" collapsed="false">
      <c r="A4598" s="1" t="n">
        <v>3</v>
      </c>
      <c r="B4598" s="18" t="n">
        <v>46218</v>
      </c>
      <c r="C4598" s="1" t="n">
        <v>11</v>
      </c>
      <c r="D4598" s="1" t="s">
        <v>3228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3422</v>
      </c>
      <c r="N4598" s="1" t="n">
        <v>3</v>
      </c>
      <c r="O4598" s="1" t="n">
        <v>11.34</v>
      </c>
      <c r="P4598" s="0" t="s">
        <v>3222</v>
      </c>
    </row>
    <row r="4599" customFormat="false" ht="15" hidden="false" customHeight="true" outlineLevel="0" collapsed="false">
      <c r="A4599" s="1" t="n">
        <v>3</v>
      </c>
      <c r="B4599" s="18" t="n">
        <v>46218</v>
      </c>
      <c r="C4599" s="1" t="n">
        <v>11</v>
      </c>
      <c r="D4599" s="1" t="s">
        <v>3228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4027</v>
      </c>
      <c r="N4599" s="1" t="n">
        <v>6</v>
      </c>
      <c r="O4599" s="1" t="n">
        <v>65.94</v>
      </c>
      <c r="P4599" s="0" t="s">
        <v>3222</v>
      </c>
    </row>
    <row r="4600" customFormat="false" ht="15" hidden="false" customHeight="true" outlineLevel="0" collapsed="false">
      <c r="A4600" s="1" t="n">
        <v>3</v>
      </c>
      <c r="B4600" s="18" t="n">
        <v>46218</v>
      </c>
      <c r="C4600" s="1" t="n">
        <v>11</v>
      </c>
      <c r="D4600" s="1" t="s">
        <v>3228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3456</v>
      </c>
      <c r="N4600" s="1" t="n">
        <v>3</v>
      </c>
      <c r="O4600" s="1" t="n">
        <v>32.97</v>
      </c>
      <c r="P4600" s="0" t="s">
        <v>3222</v>
      </c>
    </row>
    <row r="4601" customFormat="false" ht="15" hidden="false" customHeight="true" outlineLevel="0" collapsed="false">
      <c r="A4601" s="1" t="n">
        <v>3</v>
      </c>
      <c r="B4601" s="18" t="n">
        <v>46218</v>
      </c>
      <c r="C4601" s="1" t="n">
        <v>11</v>
      </c>
      <c r="D4601" s="1" t="s">
        <v>3228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3424</v>
      </c>
      <c r="N4601" s="1" t="n">
        <v>3</v>
      </c>
      <c r="O4601" s="1" t="n">
        <v>27.75</v>
      </c>
      <c r="P4601" s="0" t="s">
        <v>3222</v>
      </c>
    </row>
    <row r="4602" customFormat="false" ht="15" hidden="false" customHeight="true" outlineLevel="0" collapsed="false">
      <c r="A4602" s="1" t="n">
        <v>3</v>
      </c>
      <c r="B4602" s="18" t="n">
        <v>46218</v>
      </c>
      <c r="C4602" s="1" t="n">
        <v>11</v>
      </c>
      <c r="D4602" s="1" t="s">
        <v>3228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4132</v>
      </c>
      <c r="N4602" s="1" t="n">
        <v>4</v>
      </c>
      <c r="O4602" s="1" t="n">
        <v>13.68</v>
      </c>
      <c r="P4602" s="0" t="s">
        <v>3222</v>
      </c>
    </row>
    <row r="4603" customFormat="false" ht="15" hidden="false" customHeight="true" outlineLevel="0" collapsed="false">
      <c r="A4603" s="1" t="n">
        <v>3</v>
      </c>
      <c r="B4603" s="18" t="n">
        <v>46218</v>
      </c>
      <c r="C4603" s="1" t="n">
        <v>11</v>
      </c>
      <c r="D4603" s="1" t="s">
        <v>3228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4028</v>
      </c>
      <c r="N4603" s="1" t="n">
        <v>4</v>
      </c>
      <c r="O4603" s="1" t="n">
        <v>13.68</v>
      </c>
      <c r="P4603" s="0" t="s">
        <v>3222</v>
      </c>
    </row>
    <row r="4604" customFormat="false" ht="15" hidden="false" customHeight="true" outlineLevel="0" collapsed="false">
      <c r="A4604" s="1" t="n">
        <v>3</v>
      </c>
      <c r="B4604" s="18" t="n">
        <v>46218</v>
      </c>
      <c r="C4604" s="1" t="n">
        <v>11</v>
      </c>
      <c r="D4604" s="1" t="s">
        <v>3228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3425</v>
      </c>
      <c r="N4604" s="1" t="n">
        <v>2</v>
      </c>
      <c r="O4604" s="1" t="n">
        <v>24.58</v>
      </c>
      <c r="P4604" s="0" t="s">
        <v>3222</v>
      </c>
    </row>
    <row r="4605" customFormat="false" ht="15" hidden="false" customHeight="true" outlineLevel="0" collapsed="false">
      <c r="A4605" s="1" t="n">
        <v>3</v>
      </c>
      <c r="B4605" s="18" t="n">
        <v>46218</v>
      </c>
      <c r="C4605" s="1" t="n">
        <v>11</v>
      </c>
      <c r="D4605" s="1" t="s">
        <v>3228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3426</v>
      </c>
      <c r="N4605" s="1" t="n">
        <v>2</v>
      </c>
      <c r="O4605" s="1" t="n">
        <v>24.58</v>
      </c>
      <c r="P4605" s="0" t="s">
        <v>3222</v>
      </c>
    </row>
    <row r="4606" customFormat="false" ht="15" hidden="false" customHeight="true" outlineLevel="0" collapsed="false">
      <c r="A4606" s="1" t="n">
        <v>3</v>
      </c>
      <c r="B4606" s="18" t="n">
        <v>46218</v>
      </c>
      <c r="C4606" s="1" t="n">
        <v>11</v>
      </c>
      <c r="D4606" s="1" t="s">
        <v>3228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3427</v>
      </c>
      <c r="N4606" s="1" t="n">
        <v>6</v>
      </c>
      <c r="O4606" s="1" t="n">
        <v>53.1</v>
      </c>
      <c r="P4606" s="0" t="s">
        <v>3222</v>
      </c>
    </row>
    <row r="4607" customFormat="false" ht="15" hidden="false" customHeight="true" outlineLevel="0" collapsed="false">
      <c r="A4607" s="1" t="n">
        <v>3</v>
      </c>
      <c r="B4607" s="18" t="n">
        <v>46218</v>
      </c>
      <c r="C4607" s="1" t="n">
        <v>11</v>
      </c>
      <c r="D4607" s="1" t="s">
        <v>3228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4030</v>
      </c>
      <c r="N4607" s="1" t="n">
        <v>5</v>
      </c>
      <c r="O4607" s="1" t="n">
        <v>23.65</v>
      </c>
      <c r="P4607" s="0" t="s">
        <v>3222</v>
      </c>
    </row>
    <row r="4608" customFormat="false" ht="15" hidden="false" customHeight="true" outlineLevel="0" collapsed="false">
      <c r="A4608" s="1" t="n">
        <v>3</v>
      </c>
      <c r="B4608" s="18" t="n">
        <v>46218</v>
      </c>
      <c r="C4608" s="1" t="n">
        <v>11</v>
      </c>
      <c r="D4608" s="1" t="s">
        <v>3228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4031</v>
      </c>
      <c r="N4608" s="1" t="n">
        <v>5</v>
      </c>
      <c r="O4608" s="1" t="n">
        <v>23.65</v>
      </c>
      <c r="P4608" s="0" t="s">
        <v>3222</v>
      </c>
    </row>
    <row r="4609" customFormat="false" ht="15" hidden="false" customHeight="true" outlineLevel="0" collapsed="false">
      <c r="A4609" s="1" t="n">
        <v>3</v>
      </c>
      <c r="B4609" s="18" t="n">
        <v>46218</v>
      </c>
      <c r="C4609" s="1" t="n">
        <v>11</v>
      </c>
      <c r="D4609" s="1" t="s">
        <v>3228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3428</v>
      </c>
      <c r="N4609" s="1" t="n">
        <v>2</v>
      </c>
      <c r="O4609" s="1" t="n">
        <v>27.96</v>
      </c>
      <c r="P4609" s="0" t="s">
        <v>3222</v>
      </c>
    </row>
    <row r="4610" customFormat="false" ht="15" hidden="false" customHeight="true" outlineLevel="0" collapsed="false">
      <c r="A4610" s="1" t="n">
        <v>3</v>
      </c>
      <c r="B4610" s="18" t="n">
        <v>46218</v>
      </c>
      <c r="C4610" s="1" t="n">
        <v>11</v>
      </c>
      <c r="D4610" s="1" t="s">
        <v>3228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3429</v>
      </c>
      <c r="N4610" s="1" t="n">
        <v>3</v>
      </c>
      <c r="O4610" s="1" t="n">
        <v>24.57</v>
      </c>
      <c r="P4610" s="0" t="s">
        <v>3222</v>
      </c>
    </row>
    <row r="4611" customFormat="false" ht="15" hidden="false" customHeight="true" outlineLevel="0" collapsed="false">
      <c r="A4611" s="1" t="n">
        <v>3</v>
      </c>
      <c r="B4611" s="18" t="n">
        <v>46218</v>
      </c>
      <c r="C4611" s="1" t="n">
        <v>11</v>
      </c>
      <c r="D4611" s="1" t="s">
        <v>3228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3430</v>
      </c>
      <c r="N4611" s="1" t="n">
        <v>6</v>
      </c>
      <c r="O4611" s="1" t="n">
        <v>59.88</v>
      </c>
      <c r="P4611" s="0" t="s">
        <v>3222</v>
      </c>
    </row>
    <row r="4612" customFormat="false" ht="15" hidden="false" customHeight="true" outlineLevel="0" collapsed="false">
      <c r="A4612" s="1" t="n">
        <v>3</v>
      </c>
      <c r="B4612" s="18" t="n">
        <v>46218</v>
      </c>
      <c r="C4612" s="1" t="n">
        <v>11</v>
      </c>
      <c r="D4612" s="1" t="s">
        <v>3228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4776</v>
      </c>
      <c r="N4612" s="1" t="n">
        <v>6</v>
      </c>
      <c r="O4612" s="1" t="n">
        <v>73.8</v>
      </c>
      <c r="P4612" s="0" t="s">
        <v>3222</v>
      </c>
    </row>
    <row r="4613" customFormat="false" ht="15" hidden="false" customHeight="true" outlineLevel="0" collapsed="false">
      <c r="A4613" s="1" t="n">
        <v>3</v>
      </c>
      <c r="B4613" s="18" t="n">
        <v>46218</v>
      </c>
      <c r="C4613" s="1" t="n">
        <v>11</v>
      </c>
      <c r="D4613" s="1" t="s">
        <v>3228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5010</v>
      </c>
      <c r="N4613" s="1" t="n">
        <v>10</v>
      </c>
      <c r="O4613" s="1" t="n">
        <v>83.3</v>
      </c>
      <c r="P4613" s="0" t="s">
        <v>3222</v>
      </c>
    </row>
    <row r="4614" customFormat="false" ht="15" hidden="false" customHeight="true" outlineLevel="0" collapsed="false">
      <c r="A4614" s="1" t="n">
        <v>3</v>
      </c>
      <c r="B4614" s="18" t="n">
        <v>46218</v>
      </c>
      <c r="C4614" s="1" t="n">
        <v>11</v>
      </c>
      <c r="D4614" s="1" t="s">
        <v>3228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4034</v>
      </c>
      <c r="N4614" s="1" t="n">
        <v>4</v>
      </c>
      <c r="O4614" s="1" t="n">
        <v>13.76</v>
      </c>
      <c r="P4614" s="0" t="s">
        <v>3222</v>
      </c>
    </row>
    <row r="4615" customFormat="false" ht="15" hidden="false" customHeight="true" outlineLevel="0" collapsed="false">
      <c r="A4615" s="1" t="n">
        <v>3</v>
      </c>
      <c r="B4615" s="18" t="n">
        <v>46218</v>
      </c>
      <c r="C4615" s="1" t="n">
        <v>11</v>
      </c>
      <c r="D4615" s="1" t="s">
        <v>3228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4035</v>
      </c>
      <c r="N4615" s="1" t="n">
        <v>5</v>
      </c>
      <c r="O4615" s="1" t="n">
        <v>10.2</v>
      </c>
      <c r="P4615" s="0" t="s">
        <v>3222</v>
      </c>
    </row>
    <row r="4616" customFormat="false" ht="15" hidden="false" customHeight="true" outlineLevel="0" collapsed="false">
      <c r="A4616" s="1" t="n">
        <v>3</v>
      </c>
      <c r="B4616" s="18" t="n">
        <v>46218</v>
      </c>
      <c r="C4616" s="1" t="n">
        <v>11</v>
      </c>
      <c r="D4616" s="1" t="s">
        <v>3228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4777</v>
      </c>
      <c r="N4616" s="1" t="n">
        <v>2</v>
      </c>
      <c r="O4616" s="1" t="n">
        <v>14.68</v>
      </c>
      <c r="P4616" s="0" t="s">
        <v>3222</v>
      </c>
    </row>
    <row r="4617" customFormat="false" ht="15" hidden="false" customHeight="true" outlineLevel="0" collapsed="false">
      <c r="A4617" s="1" t="n">
        <v>3</v>
      </c>
      <c r="B4617" s="18" t="n">
        <v>46218</v>
      </c>
      <c r="C4617" s="1" t="n">
        <v>11</v>
      </c>
      <c r="D4617" s="1" t="s">
        <v>3228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5011</v>
      </c>
      <c r="N4617" s="1" t="n">
        <v>12</v>
      </c>
      <c r="O4617" s="1" t="n">
        <v>167.76</v>
      </c>
      <c r="P4617" s="0" t="s">
        <v>3222</v>
      </c>
    </row>
    <row r="4618" customFormat="false" ht="15" hidden="false" customHeight="true" outlineLevel="0" collapsed="false">
      <c r="A4618" s="1" t="n">
        <v>3</v>
      </c>
      <c r="B4618" s="18" t="n">
        <v>46218</v>
      </c>
      <c r="C4618" s="1" t="n">
        <v>11</v>
      </c>
      <c r="D4618" s="1" t="s">
        <v>3228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5012</v>
      </c>
      <c r="N4618" s="1" t="n">
        <v>12</v>
      </c>
      <c r="O4618" s="1" t="n">
        <v>227.76</v>
      </c>
      <c r="P4618" s="0" t="s">
        <v>3222</v>
      </c>
    </row>
    <row r="4619" customFormat="false" ht="15" hidden="false" customHeight="true" outlineLevel="0" collapsed="false">
      <c r="A4619" s="1" t="n">
        <v>3</v>
      </c>
      <c r="B4619" s="18" t="n">
        <v>46218</v>
      </c>
      <c r="C4619" s="1" t="n">
        <v>11</v>
      </c>
      <c r="D4619" s="1" t="s">
        <v>3228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3935</v>
      </c>
      <c r="N4619" s="1" t="n">
        <v>20</v>
      </c>
      <c r="O4619" s="1" t="n">
        <v>189.8</v>
      </c>
      <c r="P4619" s="0" t="s">
        <v>3222</v>
      </c>
    </row>
    <row r="4620" customFormat="false" ht="15" hidden="false" customHeight="true" outlineLevel="0" collapsed="false">
      <c r="A4620" s="1" t="n">
        <v>3</v>
      </c>
      <c r="B4620" s="18" t="n">
        <v>46218</v>
      </c>
      <c r="C4620" s="1" t="n">
        <v>11</v>
      </c>
      <c r="D4620" s="1" t="s">
        <v>3228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3371</v>
      </c>
      <c r="N4620" s="1" t="n">
        <v>25</v>
      </c>
      <c r="O4620" s="1" t="n">
        <v>574.5</v>
      </c>
      <c r="P4620" s="0" t="s">
        <v>3222</v>
      </c>
    </row>
    <row r="4621" customFormat="false" ht="15" hidden="false" customHeight="true" outlineLevel="0" collapsed="false">
      <c r="A4621" s="1" t="n">
        <v>3</v>
      </c>
      <c r="B4621" s="18" t="n">
        <v>46218</v>
      </c>
      <c r="C4621" s="1" t="n">
        <v>11</v>
      </c>
      <c r="D4621" s="1" t="s">
        <v>3228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5013</v>
      </c>
      <c r="N4621" s="1" t="n">
        <v>20</v>
      </c>
      <c r="O4621" s="1" t="n">
        <v>189.8</v>
      </c>
      <c r="P4621" s="0" t="s">
        <v>3222</v>
      </c>
    </row>
    <row r="4622" customFormat="false" ht="15" hidden="false" customHeight="true" outlineLevel="0" collapsed="false">
      <c r="A4622" s="1" t="n">
        <v>3</v>
      </c>
      <c r="B4622" s="18" t="n">
        <v>46218</v>
      </c>
      <c r="C4622" s="1" t="n">
        <v>11</v>
      </c>
      <c r="D4622" s="1" t="s">
        <v>3228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3939</v>
      </c>
      <c r="N4622" s="1" t="n">
        <v>16</v>
      </c>
      <c r="O4622" s="1" t="n">
        <v>113.25</v>
      </c>
      <c r="P4622" s="0" t="s">
        <v>3222</v>
      </c>
    </row>
    <row r="4623" customFormat="false" ht="15" hidden="false" customHeight="true" outlineLevel="0" collapsed="false">
      <c r="A4623" s="1" t="n">
        <v>3</v>
      </c>
      <c r="B4623" s="18" t="n">
        <v>46218</v>
      </c>
      <c r="C4623" s="1" t="n">
        <v>11</v>
      </c>
      <c r="D4623" s="1" t="s">
        <v>3228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5014</v>
      </c>
      <c r="N4623" s="1" t="n">
        <v>16</v>
      </c>
      <c r="O4623" s="1" t="n">
        <v>104.03</v>
      </c>
      <c r="P4623" s="0" t="s">
        <v>3222</v>
      </c>
    </row>
    <row r="4624" customFormat="false" ht="15" hidden="false" customHeight="true" outlineLevel="0" collapsed="false">
      <c r="A4624" s="1" t="n">
        <v>3</v>
      </c>
      <c r="B4624" s="18" t="n">
        <v>46218</v>
      </c>
      <c r="C4624" s="1" t="n">
        <v>11</v>
      </c>
      <c r="D4624" s="1" t="s">
        <v>3228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5015</v>
      </c>
      <c r="N4624" s="1" t="n">
        <v>15</v>
      </c>
      <c r="O4624" s="1" t="n">
        <v>114.95</v>
      </c>
      <c r="P4624" s="0" t="s">
        <v>3222</v>
      </c>
    </row>
    <row r="4625" customFormat="false" ht="15" hidden="false" customHeight="true" outlineLevel="0" collapsed="false">
      <c r="A4625" s="1" t="n">
        <v>3</v>
      </c>
      <c r="B4625" s="18" t="n">
        <v>46218</v>
      </c>
      <c r="C4625" s="1" t="n">
        <v>11</v>
      </c>
      <c r="D4625" s="1" t="s">
        <v>3228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4053</v>
      </c>
      <c r="N4625" s="1" t="n">
        <v>150</v>
      </c>
      <c r="O4625" s="1" t="n">
        <v>221.77</v>
      </c>
      <c r="P4625" s="0" t="s">
        <v>3222</v>
      </c>
    </row>
    <row r="4626" customFormat="false" ht="15" hidden="false" customHeight="true" outlineLevel="0" collapsed="false">
      <c r="A4626" s="1" t="n">
        <v>3</v>
      </c>
      <c r="B4626" s="18" t="n">
        <v>46218</v>
      </c>
      <c r="C4626" s="1" t="n">
        <v>11</v>
      </c>
      <c r="D4626" s="1" t="s">
        <v>3228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5016</v>
      </c>
      <c r="N4626" s="1" t="n">
        <v>15</v>
      </c>
      <c r="O4626" s="1" t="n">
        <v>43.78</v>
      </c>
      <c r="P4626" s="0" t="s">
        <v>3222</v>
      </c>
    </row>
    <row r="4627" customFormat="false" ht="15" hidden="false" customHeight="true" outlineLevel="0" collapsed="false">
      <c r="A4627" s="1" t="n">
        <v>3</v>
      </c>
      <c r="B4627" s="18" t="n">
        <v>46218</v>
      </c>
      <c r="C4627" s="1" t="n">
        <v>11</v>
      </c>
      <c r="D4627" s="1" t="s">
        <v>3228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5017</v>
      </c>
      <c r="N4627" s="1" t="n">
        <v>15</v>
      </c>
      <c r="O4627" s="1" t="n">
        <v>43.78</v>
      </c>
      <c r="P4627" s="0" t="s">
        <v>3222</v>
      </c>
    </row>
    <row r="4628" customFormat="false" ht="15" hidden="false" customHeight="true" outlineLevel="0" collapsed="false">
      <c r="A4628" s="1" t="n">
        <v>3</v>
      </c>
      <c r="B4628" s="18" t="n">
        <v>46218</v>
      </c>
      <c r="C4628" s="1" t="n">
        <v>11</v>
      </c>
      <c r="D4628" s="1" t="s">
        <v>3228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5018</v>
      </c>
      <c r="N4628" s="1" t="n">
        <v>15</v>
      </c>
      <c r="O4628" s="1" t="n">
        <v>43.78</v>
      </c>
      <c r="P4628" s="0" t="s">
        <v>3222</v>
      </c>
    </row>
    <row r="4629" customFormat="false" ht="15" hidden="false" customHeight="true" outlineLevel="0" collapsed="false">
      <c r="A4629" s="1" t="n">
        <v>3</v>
      </c>
      <c r="B4629" s="18" t="n">
        <v>46218</v>
      </c>
      <c r="C4629" s="1" t="n">
        <v>11</v>
      </c>
      <c r="D4629" s="1" t="s">
        <v>3228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4440</v>
      </c>
      <c r="N4629" s="1" t="n">
        <v>12</v>
      </c>
      <c r="O4629" s="1" t="n">
        <v>71.21</v>
      </c>
      <c r="P4629" s="0" t="s">
        <v>3222</v>
      </c>
    </row>
    <row r="4630" customFormat="false" ht="15" hidden="false" customHeight="true" outlineLevel="0" collapsed="false">
      <c r="A4630" s="1" t="n">
        <v>3</v>
      </c>
      <c r="B4630" s="18" t="n">
        <v>46218</v>
      </c>
      <c r="C4630" s="1" t="n">
        <v>11</v>
      </c>
      <c r="D4630" s="1" t="s">
        <v>3228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5019</v>
      </c>
      <c r="N4630" s="1" t="n">
        <v>60</v>
      </c>
      <c r="O4630" s="1" t="n">
        <v>88.7</v>
      </c>
      <c r="P4630" s="0" t="s">
        <v>3222</v>
      </c>
    </row>
    <row r="4631" customFormat="false" ht="15" hidden="false" customHeight="true" outlineLevel="0" collapsed="false">
      <c r="A4631" s="1" t="n">
        <v>3</v>
      </c>
      <c r="B4631" s="18" t="n">
        <v>46218</v>
      </c>
      <c r="C4631" s="1" t="n">
        <v>11</v>
      </c>
      <c r="D4631" s="1" t="s">
        <v>3228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5020</v>
      </c>
      <c r="N4631" s="1" t="n">
        <v>60</v>
      </c>
      <c r="O4631" s="1" t="n">
        <v>88.71</v>
      </c>
      <c r="P4631" s="0" t="s">
        <v>3222</v>
      </c>
    </row>
    <row r="4632" customFormat="false" ht="15" hidden="false" customHeight="true" outlineLevel="0" collapsed="false">
      <c r="A4632" s="1" t="n">
        <v>3</v>
      </c>
      <c r="B4632" s="18" t="n">
        <v>46218</v>
      </c>
      <c r="C4632" s="1" t="n">
        <v>11</v>
      </c>
      <c r="D4632" s="1" t="s">
        <v>3228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5021</v>
      </c>
      <c r="N4632" s="1" t="n">
        <v>60</v>
      </c>
      <c r="O4632" s="1" t="n">
        <v>88.71</v>
      </c>
      <c r="P4632" s="0" t="s">
        <v>3222</v>
      </c>
    </row>
    <row r="4633" customFormat="false" ht="15" hidden="false" customHeight="true" outlineLevel="0" collapsed="false">
      <c r="A4633" s="1" t="n">
        <v>3</v>
      </c>
      <c r="B4633" s="18" t="n">
        <v>46218</v>
      </c>
      <c r="C4633" s="1" t="n">
        <v>11</v>
      </c>
      <c r="D4633" s="1" t="s">
        <v>3228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3564</v>
      </c>
      <c r="N4633" s="1" t="n">
        <v>24</v>
      </c>
      <c r="O4633" s="1" t="n">
        <v>141.03</v>
      </c>
      <c r="P4633" s="0" t="s">
        <v>3222</v>
      </c>
    </row>
    <row r="4634" customFormat="false" ht="15" hidden="false" customHeight="true" outlineLevel="0" collapsed="false">
      <c r="A4634" s="1" t="n">
        <v>3</v>
      </c>
      <c r="B4634" s="18" t="n">
        <v>46218</v>
      </c>
      <c r="C4634" s="1" t="n">
        <v>11</v>
      </c>
      <c r="D4634" s="1" t="s">
        <v>3228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3565</v>
      </c>
      <c r="N4634" s="1" t="n">
        <v>24</v>
      </c>
      <c r="O4634" s="1" t="n">
        <v>141.03</v>
      </c>
      <c r="P4634" s="0" t="s">
        <v>3222</v>
      </c>
    </row>
    <row r="4635" customFormat="false" ht="15" hidden="false" customHeight="true" outlineLevel="0" collapsed="false">
      <c r="A4635" s="1" t="n">
        <v>3</v>
      </c>
      <c r="B4635" s="18" t="n">
        <v>46218</v>
      </c>
      <c r="C4635" s="1" t="n">
        <v>11</v>
      </c>
      <c r="D4635" s="1" t="s">
        <v>3228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3559</v>
      </c>
      <c r="N4635" s="1" t="n">
        <v>24</v>
      </c>
      <c r="O4635" s="1" t="n">
        <v>141.03</v>
      </c>
      <c r="P4635" s="0" t="s">
        <v>3222</v>
      </c>
    </row>
    <row r="4636" customFormat="false" ht="15" hidden="false" customHeight="true" outlineLevel="0" collapsed="false">
      <c r="A4636" s="1" t="n">
        <v>3</v>
      </c>
      <c r="B4636" s="18" t="n">
        <v>46218</v>
      </c>
      <c r="C4636" s="1" t="n">
        <v>11</v>
      </c>
      <c r="D4636" s="1" t="s">
        <v>3228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5022</v>
      </c>
      <c r="N4636" s="1" t="n">
        <v>12</v>
      </c>
      <c r="O4636" s="1" t="n">
        <v>95.28</v>
      </c>
      <c r="P4636" s="0" t="s">
        <v>3222</v>
      </c>
    </row>
    <row r="4637" customFormat="false" ht="15" hidden="false" customHeight="true" outlineLevel="0" collapsed="false">
      <c r="A4637" s="1" t="n">
        <v>3</v>
      </c>
      <c r="B4637" s="18" t="n">
        <v>46218</v>
      </c>
      <c r="C4637" s="1" t="n">
        <v>11</v>
      </c>
      <c r="D4637" s="1" t="s">
        <v>3228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5023</v>
      </c>
      <c r="N4637" s="1" t="n">
        <v>12</v>
      </c>
      <c r="O4637" s="1" t="n">
        <v>95.28</v>
      </c>
      <c r="P4637" s="0" t="s">
        <v>3222</v>
      </c>
    </row>
    <row r="4638" customFormat="false" ht="15" hidden="false" customHeight="true" outlineLevel="0" collapsed="false">
      <c r="A4638" s="1" t="n">
        <v>3</v>
      </c>
      <c r="B4638" s="18" t="n">
        <v>46218</v>
      </c>
      <c r="C4638" s="1" t="n">
        <v>11</v>
      </c>
      <c r="D4638" s="1" t="s">
        <v>3228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5024</v>
      </c>
      <c r="N4638" s="1" t="n">
        <v>12</v>
      </c>
      <c r="O4638" s="1" t="n">
        <v>95.28</v>
      </c>
      <c r="P4638" s="0" t="s">
        <v>3222</v>
      </c>
    </row>
    <row r="4639" customFormat="false" ht="15" hidden="false" customHeight="true" outlineLevel="0" collapsed="false">
      <c r="A4639" s="1" t="n">
        <v>3</v>
      </c>
      <c r="B4639" s="18" t="n">
        <v>46218</v>
      </c>
      <c r="C4639" s="1" t="n">
        <v>11</v>
      </c>
      <c r="D4639" s="1" t="s">
        <v>3228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4441</v>
      </c>
      <c r="N4639" s="1" t="n">
        <v>24</v>
      </c>
      <c r="O4639" s="1" t="n">
        <v>123.71</v>
      </c>
      <c r="P4639" s="0" t="s">
        <v>3222</v>
      </c>
    </row>
    <row r="4640" customFormat="false" ht="15" hidden="false" customHeight="true" outlineLevel="0" collapsed="false">
      <c r="A4640" s="1" t="n">
        <v>3</v>
      </c>
      <c r="B4640" s="18" t="n">
        <v>46218</v>
      </c>
      <c r="C4640" s="1" t="n">
        <v>11</v>
      </c>
      <c r="D4640" s="1" t="s">
        <v>3228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5025</v>
      </c>
      <c r="N4640" s="1" t="n">
        <v>16</v>
      </c>
      <c r="O4640" s="1" t="n">
        <v>109.97</v>
      </c>
      <c r="P4640" s="0" t="s">
        <v>3222</v>
      </c>
    </row>
    <row r="4641" customFormat="false" ht="15" hidden="false" customHeight="true" outlineLevel="0" collapsed="false">
      <c r="A4641" s="1" t="n">
        <v>3</v>
      </c>
      <c r="B4641" s="18" t="n">
        <v>46218</v>
      </c>
      <c r="C4641" s="1" t="n">
        <v>11</v>
      </c>
      <c r="D4641" s="1" t="s">
        <v>3228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5026</v>
      </c>
      <c r="N4641" s="1" t="n">
        <v>16</v>
      </c>
      <c r="O4641" s="1" t="n">
        <v>109.97</v>
      </c>
      <c r="P4641" s="0" t="s">
        <v>3222</v>
      </c>
    </row>
    <row r="4642" customFormat="false" ht="15" hidden="false" customHeight="true" outlineLevel="0" collapsed="false">
      <c r="A4642" s="1" t="n">
        <v>3</v>
      </c>
      <c r="B4642" s="18" t="n">
        <v>46218</v>
      </c>
      <c r="C4642" s="1" t="n">
        <v>11</v>
      </c>
      <c r="D4642" s="1" t="s">
        <v>3228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5027</v>
      </c>
      <c r="N4642" s="1" t="n">
        <v>16</v>
      </c>
      <c r="O4642" s="1" t="n">
        <v>109.97</v>
      </c>
      <c r="P4642" s="0" t="s">
        <v>3222</v>
      </c>
    </row>
    <row r="4643" customFormat="false" ht="15" hidden="false" customHeight="true" outlineLevel="0" collapsed="false">
      <c r="A4643" s="1" t="n">
        <v>3</v>
      </c>
      <c r="B4643" s="18" t="n">
        <v>46218</v>
      </c>
      <c r="C4643" s="1" t="n">
        <v>11</v>
      </c>
      <c r="D4643" s="1" t="s">
        <v>3228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5028</v>
      </c>
      <c r="N4643" s="1" t="n">
        <v>16</v>
      </c>
      <c r="O4643" s="1" t="n">
        <v>109.98</v>
      </c>
      <c r="P4643" s="0" t="s">
        <v>3222</v>
      </c>
    </row>
    <row r="4644" customFormat="false" ht="15" hidden="false" customHeight="true" outlineLevel="0" collapsed="false">
      <c r="A4644" s="1" t="n">
        <v>3</v>
      </c>
      <c r="B4644" s="18" t="n">
        <v>46218</v>
      </c>
      <c r="C4644" s="1" t="n">
        <v>11</v>
      </c>
      <c r="D4644" s="1" t="s">
        <v>3228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5029</v>
      </c>
      <c r="N4644" s="1" t="n">
        <v>6</v>
      </c>
      <c r="O4644" s="1" t="n">
        <v>81.87</v>
      </c>
      <c r="P4644" s="0" t="s">
        <v>3222</v>
      </c>
    </row>
    <row r="4645" customFormat="false" ht="15" hidden="false" customHeight="true" outlineLevel="0" collapsed="false">
      <c r="A4645" s="1" t="n">
        <v>3</v>
      </c>
      <c r="B4645" s="18" t="n">
        <v>46218</v>
      </c>
      <c r="C4645" s="1" t="n">
        <v>11</v>
      </c>
      <c r="D4645" s="1" t="s">
        <v>3228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5030</v>
      </c>
      <c r="N4645" s="1" t="n">
        <v>16</v>
      </c>
      <c r="O4645" s="1" t="n">
        <v>109.97</v>
      </c>
      <c r="P4645" s="0" t="s">
        <v>3222</v>
      </c>
    </row>
    <row r="4646" customFormat="false" ht="15" hidden="false" customHeight="true" outlineLevel="0" collapsed="false">
      <c r="A4646" s="1" t="n">
        <v>3</v>
      </c>
      <c r="B4646" s="18" t="n">
        <v>46218</v>
      </c>
      <c r="C4646" s="1" t="n">
        <v>171</v>
      </c>
      <c r="D4646" s="1" t="s">
        <v>3455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3423</v>
      </c>
      <c r="N4646" s="1" t="n">
        <v>3</v>
      </c>
      <c r="O4646" s="1" t="n">
        <v>13.62</v>
      </c>
      <c r="P4646" s="0" t="s">
        <v>3457</v>
      </c>
    </row>
    <row r="4647" customFormat="false" ht="15" hidden="false" customHeight="true" outlineLevel="0" collapsed="false">
      <c r="A4647" s="1" t="n">
        <v>3</v>
      </c>
      <c r="B4647" s="18" t="n">
        <v>46218</v>
      </c>
      <c r="C4647" s="1" t="n">
        <v>171</v>
      </c>
      <c r="D4647" s="1" t="s">
        <v>3455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4132</v>
      </c>
      <c r="N4647" s="1" t="n">
        <v>3</v>
      </c>
      <c r="O4647" s="1" t="n">
        <v>10.26</v>
      </c>
      <c r="P4647" s="0" t="s">
        <v>3457</v>
      </c>
    </row>
    <row r="4648" customFormat="false" ht="15" hidden="false" customHeight="true" outlineLevel="0" collapsed="false">
      <c r="A4648" s="1" t="n">
        <v>3</v>
      </c>
      <c r="B4648" s="18" t="n">
        <v>46218</v>
      </c>
      <c r="C4648" s="1" t="n">
        <v>171</v>
      </c>
      <c r="D4648" s="1" t="s">
        <v>3455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4030</v>
      </c>
      <c r="N4648" s="1" t="n">
        <v>3</v>
      </c>
      <c r="O4648" s="1" t="n">
        <v>14.19</v>
      </c>
      <c r="P4648" s="0" t="s">
        <v>3457</v>
      </c>
    </row>
    <row r="4649" customFormat="false" ht="15" hidden="false" customHeight="true" outlineLevel="0" collapsed="false">
      <c r="A4649" s="1" t="n">
        <v>3</v>
      </c>
      <c r="B4649" s="18" t="n">
        <v>46218</v>
      </c>
      <c r="C4649" s="1" t="n">
        <v>171</v>
      </c>
      <c r="D4649" s="1" t="s">
        <v>3455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3429</v>
      </c>
      <c r="N4649" s="1" t="n">
        <v>3</v>
      </c>
      <c r="O4649" s="1" t="n">
        <v>24.57</v>
      </c>
      <c r="P4649" s="0" t="s">
        <v>3457</v>
      </c>
    </row>
    <row r="4650" customFormat="false" ht="15" hidden="false" customHeight="true" outlineLevel="0" collapsed="false">
      <c r="A4650" s="1" t="n">
        <v>3</v>
      </c>
      <c r="B4650" s="18" t="n">
        <v>46219</v>
      </c>
      <c r="C4650" s="1" t="n">
        <v>6</v>
      </c>
      <c r="D4650" s="1" t="s">
        <v>3227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3226</v>
      </c>
      <c r="N4650" s="1" t="n">
        <v>20</v>
      </c>
      <c r="O4650" s="1" t="n">
        <v>280</v>
      </c>
      <c r="P4650" s="0" t="s">
        <v>3222</v>
      </c>
    </row>
    <row r="4651" customFormat="false" ht="15" hidden="false" customHeight="true" outlineLevel="0" collapsed="false">
      <c r="A4651" s="1" t="n">
        <v>3</v>
      </c>
      <c r="B4651" s="18" t="n">
        <v>46219</v>
      </c>
      <c r="C4651" s="1" t="n">
        <v>6</v>
      </c>
      <c r="D4651" s="1" t="s">
        <v>3227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3225</v>
      </c>
      <c r="N4651" s="1" t="n">
        <v>40</v>
      </c>
      <c r="O4651" s="1" t="n">
        <v>240</v>
      </c>
      <c r="P4651" s="0" t="s">
        <v>3222</v>
      </c>
    </row>
    <row r="4652" customFormat="false" ht="15" hidden="false" customHeight="true" outlineLevel="0" collapsed="false">
      <c r="A4652" s="1" t="n">
        <v>3</v>
      </c>
      <c r="B4652" s="18" t="n">
        <v>46219</v>
      </c>
      <c r="C4652" s="1" t="n">
        <v>6</v>
      </c>
      <c r="D4652" s="1" t="s">
        <v>3227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3221</v>
      </c>
      <c r="N4652" s="1" t="n">
        <v>20</v>
      </c>
      <c r="O4652" s="1" t="n">
        <v>40</v>
      </c>
      <c r="P4652" s="0" t="s">
        <v>3222</v>
      </c>
    </row>
    <row r="4653" customFormat="false" ht="15" hidden="false" customHeight="true" outlineLevel="0" collapsed="false">
      <c r="A4653" s="1" t="n">
        <v>3</v>
      </c>
      <c r="B4653" s="18" t="n">
        <v>46219</v>
      </c>
      <c r="C4653" s="1" t="n">
        <v>6</v>
      </c>
      <c r="D4653" s="1" t="s">
        <v>3227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3223</v>
      </c>
      <c r="N4653" s="1" t="n">
        <v>8</v>
      </c>
      <c r="O4653" s="1" t="n">
        <v>20</v>
      </c>
      <c r="P4653" s="0" t="s">
        <v>3222</v>
      </c>
    </row>
    <row r="4654" customFormat="false" ht="15" hidden="false" customHeight="true" outlineLevel="0" collapsed="false">
      <c r="A4654" s="1" t="n">
        <v>3</v>
      </c>
      <c r="B4654" s="18" t="n">
        <v>46219</v>
      </c>
      <c r="C4654" s="1" t="n">
        <v>6</v>
      </c>
      <c r="D4654" s="1" t="s">
        <v>3227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3224</v>
      </c>
      <c r="N4654" s="1" t="n">
        <v>5</v>
      </c>
      <c r="O4654" s="1" t="n">
        <v>25</v>
      </c>
      <c r="P4654" s="0" t="s">
        <v>3222</v>
      </c>
    </row>
    <row r="4655" customFormat="false" ht="15" hidden="false" customHeight="true" outlineLevel="0" collapsed="false">
      <c r="A4655" s="1" t="n">
        <v>3</v>
      </c>
      <c r="B4655" s="18" t="n">
        <v>46219</v>
      </c>
      <c r="C4655" s="1" t="n">
        <v>6</v>
      </c>
      <c r="D4655" s="1" t="s">
        <v>3227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3263</v>
      </c>
      <c r="N4655" s="1" t="n">
        <v>23.98</v>
      </c>
      <c r="O4655" s="1" t="n">
        <v>59.95</v>
      </c>
      <c r="P4655" s="0" t="s">
        <v>3222</v>
      </c>
    </row>
    <row r="4656" customFormat="false" ht="15" hidden="false" customHeight="true" outlineLevel="0" collapsed="false">
      <c r="A4656" s="1" t="n">
        <v>3</v>
      </c>
      <c r="B4656" s="18" t="n">
        <v>46219</v>
      </c>
      <c r="C4656" s="1" t="n">
        <v>11</v>
      </c>
      <c r="D4656" s="1" t="s">
        <v>3228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5031</v>
      </c>
      <c r="N4656" s="1" t="n">
        <v>6</v>
      </c>
      <c r="O4656" s="1" t="n">
        <v>77.8</v>
      </c>
      <c r="P4656" s="0" t="s">
        <v>3222</v>
      </c>
    </row>
    <row r="4657" customFormat="false" ht="15" hidden="false" customHeight="true" outlineLevel="0" collapsed="false">
      <c r="A4657" s="1" t="n">
        <v>3</v>
      </c>
      <c r="B4657" s="18" t="n">
        <v>46219</v>
      </c>
      <c r="C4657" s="1" t="n">
        <v>11</v>
      </c>
      <c r="D4657" s="1" t="s">
        <v>3228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5032</v>
      </c>
      <c r="N4657" s="1" t="n">
        <v>6</v>
      </c>
      <c r="O4657" s="1" t="n">
        <v>97.8</v>
      </c>
      <c r="P4657" s="0" t="s">
        <v>3222</v>
      </c>
    </row>
    <row r="4658" customFormat="false" ht="15" hidden="false" customHeight="true" outlineLevel="0" collapsed="false">
      <c r="A4658" s="1" t="n">
        <v>3</v>
      </c>
      <c r="B4658" s="18" t="n">
        <v>46219</v>
      </c>
      <c r="C4658" s="1" t="n">
        <v>11</v>
      </c>
      <c r="D4658" s="1" t="s">
        <v>3228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5033</v>
      </c>
      <c r="N4658" s="1" t="n">
        <v>6</v>
      </c>
      <c r="O4658" s="1" t="n">
        <v>97.8</v>
      </c>
      <c r="P4658" s="0" t="s">
        <v>3222</v>
      </c>
    </row>
    <row r="4659" customFormat="false" ht="15" hidden="false" customHeight="true" outlineLevel="0" collapsed="false">
      <c r="A4659" s="1" t="n">
        <v>3</v>
      </c>
      <c r="B4659" s="18" t="n">
        <v>46219</v>
      </c>
      <c r="C4659" s="1" t="n">
        <v>11</v>
      </c>
      <c r="D4659" s="1" t="s">
        <v>3228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5034</v>
      </c>
      <c r="N4659" s="1" t="n">
        <v>6</v>
      </c>
      <c r="O4659" s="1" t="n">
        <v>98</v>
      </c>
      <c r="P4659" s="0" t="s">
        <v>3222</v>
      </c>
    </row>
    <row r="4660" customFormat="false" ht="15" hidden="false" customHeight="true" outlineLevel="0" collapsed="false">
      <c r="A4660" s="1" t="n">
        <v>3</v>
      </c>
      <c r="B4660" s="18" t="n">
        <v>46219</v>
      </c>
      <c r="C4660" s="1" t="n">
        <v>11</v>
      </c>
      <c r="D4660" s="1" t="s">
        <v>3228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5035</v>
      </c>
      <c r="N4660" s="1" t="n">
        <v>60</v>
      </c>
      <c r="O4660" s="1" t="n">
        <v>162</v>
      </c>
      <c r="P4660" s="0" t="s">
        <v>3222</v>
      </c>
    </row>
    <row r="4661" customFormat="false" ht="15" hidden="false" customHeight="true" outlineLevel="0" collapsed="false">
      <c r="A4661" s="1" t="n">
        <v>3</v>
      </c>
      <c r="B4661" s="18" t="n">
        <v>46219</v>
      </c>
      <c r="C4661" s="1" t="n">
        <v>11</v>
      </c>
      <c r="D4661" s="1" t="s">
        <v>3228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5036</v>
      </c>
      <c r="N4661" s="1" t="n">
        <v>50</v>
      </c>
      <c r="O4661" s="1" t="n">
        <v>91.31</v>
      </c>
      <c r="P4661" s="0" t="s">
        <v>3222</v>
      </c>
    </row>
    <row r="4662" customFormat="false" ht="15" hidden="false" customHeight="true" outlineLevel="0" collapsed="false">
      <c r="A4662" s="1" t="n">
        <v>3</v>
      </c>
      <c r="B4662" s="18" t="n">
        <v>46219</v>
      </c>
      <c r="C4662" s="1" t="n">
        <v>11</v>
      </c>
      <c r="D4662" s="1" t="s">
        <v>3228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5037</v>
      </c>
      <c r="N4662" s="1" t="n">
        <v>30</v>
      </c>
      <c r="O4662" s="1" t="n">
        <v>179.7</v>
      </c>
      <c r="P4662" s="0" t="s">
        <v>3222</v>
      </c>
    </row>
    <row r="4663" customFormat="false" ht="15" hidden="false" customHeight="true" outlineLevel="0" collapsed="false">
      <c r="A4663" s="1" t="n">
        <v>3</v>
      </c>
      <c r="B4663" s="18" t="n">
        <v>46219</v>
      </c>
      <c r="C4663" s="1" t="n">
        <v>11</v>
      </c>
      <c r="D4663" s="1" t="s">
        <v>3228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5038</v>
      </c>
      <c r="N4663" s="1" t="n">
        <v>25</v>
      </c>
      <c r="O4663" s="1" t="n">
        <v>77.25</v>
      </c>
      <c r="P4663" s="0" t="s">
        <v>3222</v>
      </c>
    </row>
    <row r="4664" customFormat="false" ht="15" hidden="false" customHeight="true" outlineLevel="0" collapsed="false">
      <c r="A4664" s="1" t="n">
        <v>3</v>
      </c>
      <c r="B4664" s="18" t="n">
        <v>46219</v>
      </c>
      <c r="C4664" s="1" t="n">
        <v>11</v>
      </c>
      <c r="D4664" s="1" t="s">
        <v>3228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5039</v>
      </c>
      <c r="N4664" s="1" t="n">
        <v>6</v>
      </c>
      <c r="O4664" s="1" t="n">
        <v>79.8</v>
      </c>
      <c r="P4664" s="0" t="s">
        <v>3222</v>
      </c>
    </row>
    <row r="4665" customFormat="false" ht="15" hidden="false" customHeight="true" outlineLevel="0" collapsed="false">
      <c r="A4665" s="1" t="n">
        <v>3</v>
      </c>
      <c r="B4665" s="18" t="n">
        <v>46219</v>
      </c>
      <c r="C4665" s="1" t="n">
        <v>11</v>
      </c>
      <c r="D4665" s="1" t="s">
        <v>3228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5040</v>
      </c>
      <c r="N4665" s="1" t="n">
        <v>6</v>
      </c>
      <c r="O4665" s="1" t="n">
        <v>99.8</v>
      </c>
      <c r="P4665" s="0" t="s">
        <v>3222</v>
      </c>
    </row>
    <row r="4666" customFormat="false" ht="15" hidden="false" customHeight="true" outlineLevel="0" collapsed="false">
      <c r="A4666" s="1" t="n">
        <v>3</v>
      </c>
      <c r="B4666" s="18" t="n">
        <v>46219</v>
      </c>
      <c r="C4666" s="1" t="n">
        <v>11</v>
      </c>
      <c r="D4666" s="1" t="s">
        <v>3228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5041</v>
      </c>
      <c r="N4666" s="1" t="n">
        <v>4</v>
      </c>
      <c r="O4666" s="1" t="n">
        <v>83.8</v>
      </c>
      <c r="P4666" s="0" t="s">
        <v>3222</v>
      </c>
    </row>
    <row r="4667" customFormat="false" ht="15" hidden="false" customHeight="true" outlineLevel="0" collapsed="false">
      <c r="A4667" s="1" t="n">
        <v>3</v>
      </c>
      <c r="B4667" s="18" t="n">
        <v>46219</v>
      </c>
      <c r="C4667" s="1" t="n">
        <v>11</v>
      </c>
      <c r="D4667" s="1" t="s">
        <v>3228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5042</v>
      </c>
      <c r="N4667" s="1" t="n">
        <v>10</v>
      </c>
      <c r="O4667" s="1" t="n">
        <v>76</v>
      </c>
      <c r="P4667" s="0" t="s">
        <v>3222</v>
      </c>
    </row>
    <row r="4668" customFormat="false" ht="15" hidden="false" customHeight="true" outlineLevel="0" collapsed="false">
      <c r="A4668" s="1" t="n">
        <v>3</v>
      </c>
      <c r="B4668" s="18" t="n">
        <v>46219</v>
      </c>
      <c r="C4668" s="1" t="n">
        <v>11</v>
      </c>
      <c r="D4668" s="1" t="s">
        <v>3228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5043</v>
      </c>
      <c r="N4668" s="1" t="n">
        <v>10</v>
      </c>
      <c r="O4668" s="1" t="n">
        <v>114</v>
      </c>
      <c r="P4668" s="0" t="s">
        <v>3222</v>
      </c>
    </row>
    <row r="4669" customFormat="false" ht="15" hidden="false" customHeight="true" outlineLevel="0" collapsed="false">
      <c r="A4669" s="1" t="n">
        <v>3</v>
      </c>
      <c r="B4669" s="18" t="n">
        <v>46219</v>
      </c>
      <c r="C4669" s="1" t="n">
        <v>11</v>
      </c>
      <c r="D4669" s="1" t="s">
        <v>3228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5044</v>
      </c>
      <c r="N4669" s="1" t="n">
        <v>6</v>
      </c>
      <c r="O4669" s="1" t="n">
        <v>97.8</v>
      </c>
      <c r="P4669" s="0" t="s">
        <v>3222</v>
      </c>
    </row>
    <row r="4670" customFormat="false" ht="15" hidden="false" customHeight="true" outlineLevel="0" collapsed="false">
      <c r="A4670" s="1" t="n">
        <v>3</v>
      </c>
      <c r="B4670" s="18" t="n">
        <v>46219</v>
      </c>
      <c r="C4670" s="1" t="n">
        <v>11</v>
      </c>
      <c r="D4670" s="1" t="s">
        <v>3228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5045</v>
      </c>
      <c r="N4670" s="1" t="n">
        <v>6</v>
      </c>
      <c r="O4670" s="1" t="n">
        <v>79.8</v>
      </c>
      <c r="P4670" s="0" t="s">
        <v>3222</v>
      </c>
    </row>
    <row r="4671" customFormat="false" ht="15" hidden="false" customHeight="true" outlineLevel="0" collapsed="false">
      <c r="A4671" s="1" t="n">
        <v>3</v>
      </c>
      <c r="B4671" s="18" t="n">
        <v>46219</v>
      </c>
      <c r="C4671" s="1" t="n">
        <v>11</v>
      </c>
      <c r="D4671" s="1" t="s">
        <v>3228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5046</v>
      </c>
      <c r="N4671" s="1" t="n">
        <v>6</v>
      </c>
      <c r="O4671" s="1" t="n">
        <v>99.8</v>
      </c>
      <c r="P4671" s="0" t="s">
        <v>3222</v>
      </c>
    </row>
    <row r="4672" customFormat="false" ht="15" hidden="false" customHeight="true" outlineLevel="0" collapsed="false">
      <c r="A4672" s="1" t="n">
        <v>3</v>
      </c>
      <c r="B4672" s="18" t="n">
        <v>46219</v>
      </c>
      <c r="C4672" s="1" t="n">
        <v>11</v>
      </c>
      <c r="D4672" s="1" t="s">
        <v>3228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5047</v>
      </c>
      <c r="N4672" s="1" t="n">
        <v>6</v>
      </c>
      <c r="O4672" s="1" t="n">
        <v>97.8</v>
      </c>
      <c r="P4672" s="0" t="s">
        <v>3222</v>
      </c>
    </row>
    <row r="4673" customFormat="false" ht="15" hidden="false" customHeight="true" outlineLevel="0" collapsed="false">
      <c r="A4673" s="1" t="n">
        <v>3</v>
      </c>
      <c r="B4673" s="18" t="n">
        <v>46219</v>
      </c>
      <c r="C4673" s="1" t="n">
        <v>11</v>
      </c>
      <c r="D4673" s="1" t="s">
        <v>3228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5048</v>
      </c>
      <c r="N4673" s="1" t="n">
        <v>30</v>
      </c>
      <c r="O4673" s="1" t="n">
        <v>134.7</v>
      </c>
      <c r="P4673" s="0" t="s">
        <v>3222</v>
      </c>
    </row>
    <row r="4674" customFormat="false" ht="15" hidden="false" customHeight="true" outlineLevel="0" collapsed="false">
      <c r="A4674" s="1" t="n">
        <v>3</v>
      </c>
      <c r="B4674" s="18" t="n">
        <v>46219</v>
      </c>
      <c r="C4674" s="1" t="n">
        <v>11</v>
      </c>
      <c r="D4674" s="1" t="s">
        <v>3228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3404</v>
      </c>
      <c r="N4674" s="1" t="n">
        <v>6</v>
      </c>
      <c r="O4674" s="1" t="n">
        <v>51.6</v>
      </c>
      <c r="P4674" s="0" t="s">
        <v>3222</v>
      </c>
    </row>
    <row r="4675" customFormat="false" ht="15" hidden="false" customHeight="true" outlineLevel="0" collapsed="false">
      <c r="A4675" s="1" t="n">
        <v>3</v>
      </c>
      <c r="B4675" s="18" t="n">
        <v>46219</v>
      </c>
      <c r="C4675" s="1" t="n">
        <v>11</v>
      </c>
      <c r="D4675" s="1" t="s">
        <v>3228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3405</v>
      </c>
      <c r="N4675" s="1" t="n">
        <v>10</v>
      </c>
      <c r="O4675" s="1" t="n">
        <v>106.7</v>
      </c>
      <c r="P4675" s="0" t="s">
        <v>3222</v>
      </c>
    </row>
    <row r="4676" customFormat="false" ht="15" hidden="false" customHeight="true" outlineLevel="0" collapsed="false">
      <c r="A4676" s="1" t="n">
        <v>3</v>
      </c>
      <c r="B4676" s="18" t="n">
        <v>46219</v>
      </c>
      <c r="C4676" s="1" t="n">
        <v>11</v>
      </c>
      <c r="D4676" s="1" t="s">
        <v>3228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3406</v>
      </c>
      <c r="N4676" s="1" t="n">
        <v>6</v>
      </c>
      <c r="O4676" s="1" t="n">
        <v>41.16</v>
      </c>
      <c r="P4676" s="0" t="s">
        <v>3222</v>
      </c>
    </row>
    <row r="4677" customFormat="false" ht="15" hidden="false" customHeight="true" outlineLevel="0" collapsed="false">
      <c r="A4677" s="1" t="n">
        <v>3</v>
      </c>
      <c r="B4677" s="18" t="n">
        <v>46219</v>
      </c>
      <c r="C4677" s="1" t="n">
        <v>11</v>
      </c>
      <c r="D4677" s="1" t="s">
        <v>3228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3407</v>
      </c>
      <c r="N4677" s="1" t="n">
        <v>6</v>
      </c>
      <c r="O4677" s="1" t="n">
        <v>82.2</v>
      </c>
      <c r="P4677" s="0" t="s">
        <v>3222</v>
      </c>
    </row>
    <row r="4678" customFormat="false" ht="15" hidden="false" customHeight="true" outlineLevel="0" collapsed="false">
      <c r="A4678" s="1" t="n">
        <v>3</v>
      </c>
      <c r="B4678" s="18" t="n">
        <v>46219</v>
      </c>
      <c r="C4678" s="1" t="n">
        <v>11</v>
      </c>
      <c r="D4678" s="1" t="s">
        <v>3228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3408</v>
      </c>
      <c r="N4678" s="1" t="n">
        <v>8</v>
      </c>
      <c r="O4678" s="1" t="n">
        <v>100.48</v>
      </c>
      <c r="P4678" s="0" t="s">
        <v>3222</v>
      </c>
    </row>
    <row r="4679" customFormat="false" ht="15" hidden="false" customHeight="true" outlineLevel="0" collapsed="false">
      <c r="A4679" s="1" t="n">
        <v>3</v>
      </c>
      <c r="B4679" s="18" t="n">
        <v>46219</v>
      </c>
      <c r="C4679" s="1" t="n">
        <v>11</v>
      </c>
      <c r="D4679" s="1" t="s">
        <v>3228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3409</v>
      </c>
      <c r="N4679" s="1" t="n">
        <v>4</v>
      </c>
      <c r="O4679" s="1" t="n">
        <v>50.24</v>
      </c>
      <c r="P4679" s="0" t="s">
        <v>3222</v>
      </c>
    </row>
    <row r="4680" customFormat="false" ht="15" hidden="false" customHeight="true" outlineLevel="0" collapsed="false">
      <c r="A4680" s="1" t="n">
        <v>3</v>
      </c>
      <c r="B4680" s="18" t="n">
        <v>46219</v>
      </c>
      <c r="C4680" s="1" t="n">
        <v>11</v>
      </c>
      <c r="D4680" s="1" t="s">
        <v>3228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3410</v>
      </c>
      <c r="N4680" s="1" t="n">
        <v>8</v>
      </c>
      <c r="O4680" s="1" t="n">
        <v>93.12</v>
      </c>
      <c r="P4680" s="0" t="s">
        <v>3222</v>
      </c>
    </row>
    <row r="4681" customFormat="false" ht="15" hidden="false" customHeight="true" outlineLevel="0" collapsed="false">
      <c r="A4681" s="1" t="n">
        <v>3</v>
      </c>
      <c r="B4681" s="18" t="n">
        <v>46219</v>
      </c>
      <c r="C4681" s="1" t="n">
        <v>11</v>
      </c>
      <c r="D4681" s="1" t="s">
        <v>3228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5049</v>
      </c>
      <c r="N4681" s="1" t="n">
        <v>6</v>
      </c>
      <c r="O4681" s="1" t="n">
        <v>51.6</v>
      </c>
      <c r="P4681" s="0" t="s">
        <v>3222</v>
      </c>
    </row>
    <row r="4682" customFormat="false" ht="15" hidden="false" customHeight="true" outlineLevel="0" collapsed="false">
      <c r="A4682" s="1" t="n">
        <v>3</v>
      </c>
      <c r="B4682" s="18" t="n">
        <v>46220</v>
      </c>
      <c r="C4682" s="1" t="n">
        <v>1</v>
      </c>
      <c r="D4682" s="1" t="s">
        <v>3255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3396</v>
      </c>
      <c r="N4682" s="1" t="n">
        <v>40</v>
      </c>
      <c r="O4682" s="1" t="n">
        <v>360</v>
      </c>
      <c r="P4682" s="0" t="s">
        <v>3222</v>
      </c>
    </row>
    <row r="4683" customFormat="false" ht="15" hidden="false" customHeight="true" outlineLevel="0" collapsed="false">
      <c r="A4683" s="1" t="n">
        <v>3</v>
      </c>
      <c r="B4683" s="18" t="n">
        <v>46220</v>
      </c>
      <c r="C4683" s="1" t="n">
        <v>1</v>
      </c>
      <c r="D4683" s="1" t="s">
        <v>3255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3397</v>
      </c>
      <c r="N4683" s="1" t="n">
        <v>30</v>
      </c>
      <c r="O4683" s="1" t="n">
        <v>144</v>
      </c>
      <c r="P4683" s="0" t="s">
        <v>3222</v>
      </c>
    </row>
    <row r="4684" customFormat="false" ht="15" hidden="false" customHeight="true" outlineLevel="0" collapsed="false">
      <c r="A4684" s="1" t="n">
        <v>3</v>
      </c>
      <c r="B4684" s="18" t="n">
        <v>46220</v>
      </c>
      <c r="C4684" s="1" t="n">
        <v>6</v>
      </c>
      <c r="D4684" s="1" t="s">
        <v>3227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3223</v>
      </c>
      <c r="N4684" s="1" t="n">
        <v>8</v>
      </c>
      <c r="O4684" s="1" t="n">
        <v>40</v>
      </c>
      <c r="P4684" s="0" t="s">
        <v>3222</v>
      </c>
    </row>
    <row r="4685" customFormat="false" ht="15" hidden="false" customHeight="true" outlineLevel="0" collapsed="false">
      <c r="A4685" s="1" t="n">
        <v>3</v>
      </c>
      <c r="B4685" s="18" t="n">
        <v>46220</v>
      </c>
      <c r="C4685" s="1" t="n">
        <v>6</v>
      </c>
      <c r="D4685" s="1" t="s">
        <v>3227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3224</v>
      </c>
      <c r="N4685" s="1" t="n">
        <v>50</v>
      </c>
      <c r="O4685" s="1" t="n">
        <v>100</v>
      </c>
      <c r="P4685" s="0" t="s">
        <v>3222</v>
      </c>
    </row>
    <row r="4686" customFormat="false" ht="15" hidden="false" customHeight="true" outlineLevel="0" collapsed="false">
      <c r="A4686" s="1" t="n">
        <v>3</v>
      </c>
      <c r="B4686" s="18" t="n">
        <v>46220</v>
      </c>
      <c r="C4686" s="1" t="n">
        <v>6</v>
      </c>
      <c r="D4686" s="1" t="s">
        <v>3227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3258</v>
      </c>
      <c r="N4686" s="1" t="n">
        <v>8.3</v>
      </c>
      <c r="O4686" s="1" t="n">
        <v>99.5</v>
      </c>
      <c r="P4686" s="0" t="s">
        <v>3222</v>
      </c>
    </row>
    <row r="4687" customFormat="false" ht="15" hidden="false" customHeight="true" outlineLevel="0" collapsed="false">
      <c r="A4687" s="1" t="n">
        <v>3</v>
      </c>
      <c r="B4687" s="18" t="n">
        <v>46220</v>
      </c>
      <c r="C4687" s="1" t="n">
        <v>6</v>
      </c>
      <c r="D4687" s="1" t="s">
        <v>3227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3260</v>
      </c>
      <c r="N4687" s="1" t="n">
        <v>48</v>
      </c>
      <c r="O4687" s="1" t="n">
        <v>360</v>
      </c>
      <c r="P4687" s="0" t="s">
        <v>3222</v>
      </c>
    </row>
    <row r="4688" customFormat="false" ht="15" hidden="false" customHeight="true" outlineLevel="0" collapsed="false">
      <c r="A4688" s="1" t="n">
        <v>3</v>
      </c>
      <c r="B4688" s="18" t="n">
        <v>46220</v>
      </c>
      <c r="C4688" s="1" t="n">
        <v>6</v>
      </c>
      <c r="D4688" s="1" t="s">
        <v>3227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3262</v>
      </c>
      <c r="N4688" s="1" t="n">
        <v>40</v>
      </c>
      <c r="O4688" s="1" t="n">
        <v>280</v>
      </c>
      <c r="P4688" s="0" t="s">
        <v>3222</v>
      </c>
    </row>
    <row r="4689" customFormat="false" ht="15" hidden="false" customHeight="true" outlineLevel="0" collapsed="false">
      <c r="A4689" s="1" t="n">
        <v>3</v>
      </c>
      <c r="B4689" s="18" t="n">
        <v>46220</v>
      </c>
      <c r="C4689" s="1" t="n">
        <v>6</v>
      </c>
      <c r="D4689" s="1" t="s">
        <v>3227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3411</v>
      </c>
      <c r="N4689" s="1" t="n">
        <v>10</v>
      </c>
      <c r="O4689" s="1" t="n">
        <v>90</v>
      </c>
      <c r="P4689" s="0" t="s">
        <v>3222</v>
      </c>
    </row>
    <row r="4690" customFormat="false" ht="15" hidden="false" customHeight="true" outlineLevel="0" collapsed="false">
      <c r="A4690" s="1" t="n">
        <v>3</v>
      </c>
      <c r="B4690" s="18" t="n">
        <v>46220</v>
      </c>
      <c r="C4690" s="1" t="n">
        <v>6</v>
      </c>
      <c r="D4690" s="1" t="s">
        <v>3227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3264</v>
      </c>
      <c r="N4690" s="1" t="n">
        <v>20</v>
      </c>
      <c r="O4690" s="1" t="n">
        <v>70</v>
      </c>
      <c r="P4690" s="0" t="s">
        <v>3222</v>
      </c>
    </row>
    <row r="4691" customFormat="false" ht="15" hidden="false" customHeight="true" outlineLevel="0" collapsed="false">
      <c r="A4691" s="1" t="n">
        <v>3</v>
      </c>
      <c r="B4691" s="18" t="n">
        <v>46220</v>
      </c>
      <c r="C4691" s="1" t="n">
        <v>6</v>
      </c>
      <c r="D4691" s="1" t="s">
        <v>3227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3412</v>
      </c>
      <c r="N4691" s="1" t="n">
        <v>15</v>
      </c>
      <c r="O4691" s="1" t="n">
        <v>135</v>
      </c>
      <c r="P4691" s="0" t="s">
        <v>3222</v>
      </c>
    </row>
    <row r="4692" customFormat="false" ht="15" hidden="false" customHeight="true" outlineLevel="0" collapsed="false">
      <c r="A4692" s="1" t="n">
        <v>3</v>
      </c>
      <c r="B4692" s="18" t="n">
        <v>46220</v>
      </c>
      <c r="C4692" s="1" t="n">
        <v>6</v>
      </c>
      <c r="D4692" s="1" t="s">
        <v>3227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3265</v>
      </c>
      <c r="N4692" s="1" t="n">
        <v>4</v>
      </c>
      <c r="O4692" s="1" t="n">
        <v>32</v>
      </c>
      <c r="P4692" s="0" t="s">
        <v>3222</v>
      </c>
    </row>
    <row r="4693" customFormat="false" ht="15" hidden="false" customHeight="true" outlineLevel="0" collapsed="false">
      <c r="A4693" s="1" t="n">
        <v>3</v>
      </c>
      <c r="B4693" s="18" t="n">
        <v>46220</v>
      </c>
      <c r="C4693" s="1" t="n">
        <v>6</v>
      </c>
      <c r="D4693" s="1" t="s">
        <v>3227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3267</v>
      </c>
      <c r="N4693" s="1" t="n">
        <v>10</v>
      </c>
      <c r="O4693" s="1" t="n">
        <v>130</v>
      </c>
      <c r="P4693" s="0" t="s">
        <v>3222</v>
      </c>
    </row>
    <row r="4694" customFormat="false" ht="15" hidden="false" customHeight="true" outlineLevel="0" collapsed="false">
      <c r="A4694" s="1" t="n">
        <v>3</v>
      </c>
      <c r="B4694" s="18" t="n">
        <v>46220</v>
      </c>
      <c r="C4694" s="1" t="n">
        <v>6</v>
      </c>
      <c r="D4694" s="1" t="s">
        <v>3227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3268</v>
      </c>
      <c r="N4694" s="1" t="n">
        <v>10</v>
      </c>
      <c r="O4694" s="1" t="n">
        <v>100</v>
      </c>
      <c r="P4694" s="0" t="s">
        <v>3222</v>
      </c>
    </row>
    <row r="4695" customFormat="false" ht="15" hidden="false" customHeight="true" outlineLevel="0" collapsed="false">
      <c r="A4695" s="1" t="n">
        <v>3</v>
      </c>
      <c r="B4695" s="18" t="n">
        <v>46220</v>
      </c>
      <c r="C4695" s="1" t="n">
        <v>6</v>
      </c>
      <c r="D4695" s="1" t="s">
        <v>3227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3413</v>
      </c>
      <c r="N4695" s="1" t="n">
        <v>2</v>
      </c>
      <c r="O4695" s="1" t="n">
        <v>20</v>
      </c>
      <c r="P4695" s="0" t="s">
        <v>3222</v>
      </c>
    </row>
    <row r="4696" customFormat="false" ht="15" hidden="false" customHeight="true" outlineLevel="0" collapsed="false">
      <c r="A4696" s="1" t="n">
        <v>3</v>
      </c>
      <c r="B4696" s="18" t="n">
        <v>46220</v>
      </c>
      <c r="C4696" s="1" t="n">
        <v>6</v>
      </c>
      <c r="D4696" s="1" t="s">
        <v>3227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3269</v>
      </c>
      <c r="N4696" s="1" t="n">
        <v>10</v>
      </c>
      <c r="O4696" s="1" t="n">
        <v>70</v>
      </c>
      <c r="P4696" s="0" t="s">
        <v>3222</v>
      </c>
    </row>
    <row r="4697" customFormat="false" ht="15" hidden="false" customHeight="true" outlineLevel="0" collapsed="false">
      <c r="A4697" s="1" t="n">
        <v>3</v>
      </c>
      <c r="B4697" s="18" t="n">
        <v>46220</v>
      </c>
      <c r="C4697" s="1" t="n">
        <v>6</v>
      </c>
      <c r="D4697" s="1" t="s">
        <v>3227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4043</v>
      </c>
      <c r="N4697" s="1" t="n">
        <v>76.9</v>
      </c>
      <c r="O4697" s="1" t="n">
        <v>240</v>
      </c>
      <c r="P4697" s="0" t="s">
        <v>3222</v>
      </c>
    </row>
    <row r="4698" customFormat="false" ht="15" hidden="false" customHeight="true" outlineLevel="0" collapsed="false">
      <c r="A4698" s="1" t="n">
        <v>3</v>
      </c>
      <c r="B4698" s="18" t="n">
        <v>46220</v>
      </c>
      <c r="C4698" s="1" t="n">
        <v>6</v>
      </c>
      <c r="D4698" s="1" t="s">
        <v>3227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3270</v>
      </c>
      <c r="N4698" s="1" t="n">
        <v>10</v>
      </c>
      <c r="O4698" s="1" t="n">
        <v>60</v>
      </c>
      <c r="P4698" s="0" t="s">
        <v>3222</v>
      </c>
    </row>
    <row r="4699" customFormat="false" ht="15" hidden="false" customHeight="true" outlineLevel="0" collapsed="false">
      <c r="A4699" s="1" t="n">
        <v>3</v>
      </c>
      <c r="B4699" s="18" t="n">
        <v>46220</v>
      </c>
      <c r="C4699" s="1" t="n">
        <v>6</v>
      </c>
      <c r="D4699" s="1" t="s">
        <v>3227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3272</v>
      </c>
      <c r="N4699" s="1" t="n">
        <v>20</v>
      </c>
      <c r="O4699" s="1" t="n">
        <v>120</v>
      </c>
      <c r="P4699" s="0" t="s">
        <v>3222</v>
      </c>
    </row>
    <row r="4700" customFormat="false" ht="15" hidden="false" customHeight="true" outlineLevel="0" collapsed="false">
      <c r="A4700" s="1" t="n">
        <v>3</v>
      </c>
      <c r="B4700" s="18" t="n">
        <v>46220</v>
      </c>
      <c r="C4700" s="1" t="n">
        <v>6</v>
      </c>
      <c r="D4700" s="1" t="s">
        <v>3227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4222</v>
      </c>
      <c r="N4700" s="1" t="n">
        <v>2</v>
      </c>
      <c r="O4700" s="1" t="n">
        <v>70</v>
      </c>
      <c r="P4700" s="0" t="s">
        <v>3222</v>
      </c>
    </row>
    <row r="4701" customFormat="false" ht="15" hidden="false" customHeight="true" outlineLevel="0" collapsed="false">
      <c r="A4701" s="1" t="n">
        <v>3</v>
      </c>
      <c r="B4701" s="18" t="n">
        <v>46220</v>
      </c>
      <c r="C4701" s="1" t="n">
        <v>6</v>
      </c>
      <c r="D4701" s="1" t="s">
        <v>3227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3417</v>
      </c>
      <c r="N4701" s="1" t="n">
        <v>10</v>
      </c>
      <c r="O4701" s="1" t="n">
        <v>50</v>
      </c>
      <c r="P4701" s="0" t="s">
        <v>3222</v>
      </c>
    </row>
    <row r="4702" customFormat="false" ht="15" hidden="false" customHeight="true" outlineLevel="0" collapsed="false">
      <c r="A4702" s="1" t="n">
        <v>3</v>
      </c>
      <c r="B4702" s="18" t="n">
        <v>46220</v>
      </c>
      <c r="C4702" s="1" t="n">
        <v>11</v>
      </c>
      <c r="D4702" s="1" t="s">
        <v>3228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3459</v>
      </c>
      <c r="N4702" s="1" t="n">
        <v>1800</v>
      </c>
      <c r="O4702" s="1" t="n">
        <v>925</v>
      </c>
      <c r="P4702" s="0" t="s">
        <v>3222</v>
      </c>
    </row>
    <row r="4703" customFormat="false" ht="15" hidden="false" customHeight="true" outlineLevel="0" collapsed="false">
      <c r="A4703" s="1" t="n">
        <v>3</v>
      </c>
      <c r="B4703" s="18" t="n">
        <v>46220</v>
      </c>
      <c r="C4703" s="1" t="n">
        <v>11</v>
      </c>
      <c r="D4703" s="1" t="s">
        <v>3228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3610</v>
      </c>
      <c r="N4703" s="1" t="n">
        <v>10</v>
      </c>
      <c r="O4703" s="1" t="n">
        <v>240</v>
      </c>
      <c r="P4703" s="0" t="s">
        <v>3222</v>
      </c>
    </row>
    <row r="4704" customFormat="false" ht="15" hidden="false" customHeight="true" outlineLevel="0" collapsed="false">
      <c r="A4704" s="1" t="n">
        <v>3</v>
      </c>
      <c r="B4704" s="18" t="n">
        <v>46220</v>
      </c>
      <c r="C4704" s="1" t="n">
        <v>11</v>
      </c>
      <c r="D4704" s="1" t="s">
        <v>3228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3508</v>
      </c>
      <c r="N4704" s="1" t="n">
        <v>20</v>
      </c>
      <c r="O4704" s="1" t="n">
        <v>130</v>
      </c>
      <c r="P4704" s="0" t="s">
        <v>3222</v>
      </c>
    </row>
    <row r="4705" customFormat="false" ht="15" hidden="false" customHeight="true" outlineLevel="0" collapsed="false">
      <c r="A4705" s="1" t="n">
        <v>3</v>
      </c>
      <c r="B4705" s="18" t="n">
        <v>46220</v>
      </c>
      <c r="C4705" s="1" t="n">
        <v>11</v>
      </c>
      <c r="D4705" s="1" t="s">
        <v>3228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4437</v>
      </c>
      <c r="N4705" s="1" t="n">
        <v>40</v>
      </c>
      <c r="O4705" s="1" t="n">
        <v>536</v>
      </c>
      <c r="P4705" s="0" t="s">
        <v>3222</v>
      </c>
    </row>
    <row r="4706" customFormat="false" ht="15" hidden="false" customHeight="true" outlineLevel="0" collapsed="false">
      <c r="A4706" s="1" t="n">
        <v>3</v>
      </c>
      <c r="B4706" s="18" t="n">
        <v>46220</v>
      </c>
      <c r="C4706" s="1" t="n">
        <v>11</v>
      </c>
      <c r="D4706" s="1" t="s">
        <v>3228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3758</v>
      </c>
      <c r="N4706" s="1" t="n">
        <v>40</v>
      </c>
      <c r="O4706" s="1" t="n">
        <v>564</v>
      </c>
      <c r="P4706" s="0" t="s">
        <v>3222</v>
      </c>
    </row>
    <row r="4707" customFormat="false" ht="15" hidden="false" customHeight="true" outlineLevel="0" collapsed="false">
      <c r="A4707" s="1" t="n">
        <v>3</v>
      </c>
      <c r="B4707" s="18" t="n">
        <v>46220</v>
      </c>
      <c r="C4707" s="1" t="n">
        <v>11</v>
      </c>
      <c r="D4707" s="1" t="s">
        <v>3228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3761</v>
      </c>
      <c r="N4707" s="1" t="n">
        <v>50</v>
      </c>
      <c r="O4707" s="1" t="n">
        <v>287.5</v>
      </c>
      <c r="P4707" s="0" t="s">
        <v>3222</v>
      </c>
    </row>
    <row r="4708" customFormat="false" ht="15" hidden="false" customHeight="true" outlineLevel="0" collapsed="false">
      <c r="A4708" s="1" t="n">
        <v>3</v>
      </c>
      <c r="B4708" s="18" t="n">
        <v>46220</v>
      </c>
      <c r="C4708" s="1" t="n">
        <v>11</v>
      </c>
      <c r="D4708" s="1" t="s">
        <v>3228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3573</v>
      </c>
      <c r="N4708" s="1" t="n">
        <v>50</v>
      </c>
      <c r="O4708" s="1" t="n">
        <v>117</v>
      </c>
      <c r="P4708" s="0" t="s">
        <v>3222</v>
      </c>
    </row>
    <row r="4709" customFormat="false" ht="15" hidden="false" customHeight="true" outlineLevel="0" collapsed="false">
      <c r="A4709" s="1" t="n">
        <v>3</v>
      </c>
      <c r="B4709" s="18" t="n">
        <v>46220</v>
      </c>
      <c r="C4709" s="1" t="n">
        <v>11</v>
      </c>
      <c r="D4709" s="1" t="s">
        <v>3228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3575</v>
      </c>
      <c r="N4709" s="1" t="n">
        <v>50</v>
      </c>
      <c r="O4709" s="1" t="n">
        <v>117</v>
      </c>
      <c r="P4709" s="0" t="s">
        <v>3222</v>
      </c>
    </row>
    <row r="4710" customFormat="false" ht="15" hidden="false" customHeight="true" outlineLevel="0" collapsed="false">
      <c r="A4710" s="1" t="n">
        <v>3</v>
      </c>
      <c r="B4710" s="18" t="n">
        <v>46220</v>
      </c>
      <c r="C4710" s="1" t="n">
        <v>11</v>
      </c>
      <c r="D4710" s="1" t="s">
        <v>3228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3578</v>
      </c>
      <c r="N4710" s="1" t="n">
        <v>50</v>
      </c>
      <c r="O4710" s="1" t="n">
        <v>113</v>
      </c>
      <c r="P4710" s="0" t="s">
        <v>3222</v>
      </c>
    </row>
    <row r="4711" customFormat="false" ht="15" hidden="false" customHeight="true" outlineLevel="0" collapsed="false">
      <c r="A4711" s="1" t="n">
        <v>3</v>
      </c>
      <c r="B4711" s="18" t="n">
        <v>46220</v>
      </c>
      <c r="C4711" s="1" t="n">
        <v>11</v>
      </c>
      <c r="D4711" s="1" t="s">
        <v>3228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3684</v>
      </c>
      <c r="N4711" s="1" t="n">
        <v>20</v>
      </c>
      <c r="O4711" s="1" t="n">
        <v>84.4</v>
      </c>
      <c r="P4711" s="0" t="s">
        <v>3222</v>
      </c>
    </row>
    <row r="4712" customFormat="false" ht="15" hidden="false" customHeight="true" outlineLevel="0" collapsed="false">
      <c r="A4712" s="1" t="n">
        <v>3</v>
      </c>
      <c r="B4712" s="18" t="n">
        <v>46220</v>
      </c>
      <c r="C4712" s="1" t="n">
        <v>11</v>
      </c>
      <c r="D4712" s="1" t="s">
        <v>3228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5050</v>
      </c>
      <c r="N4712" s="1" t="n">
        <v>60</v>
      </c>
      <c r="O4712" s="1" t="n">
        <v>100.2</v>
      </c>
      <c r="P4712" s="0" t="s">
        <v>3222</v>
      </c>
    </row>
    <row r="4713" customFormat="false" ht="15" hidden="false" customHeight="true" outlineLevel="0" collapsed="false">
      <c r="A4713" s="1" t="n">
        <v>3</v>
      </c>
      <c r="B4713" s="18" t="n">
        <v>46220</v>
      </c>
      <c r="C4713" s="1" t="n">
        <v>11</v>
      </c>
      <c r="D4713" s="1" t="s">
        <v>3228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5051</v>
      </c>
      <c r="N4713" s="1" t="n">
        <v>60</v>
      </c>
      <c r="O4713" s="1" t="n">
        <v>423</v>
      </c>
      <c r="P4713" s="0" t="s">
        <v>3222</v>
      </c>
    </row>
    <row r="4714" customFormat="false" ht="15" hidden="false" customHeight="true" outlineLevel="0" collapsed="false">
      <c r="A4714" s="1" t="n">
        <v>3</v>
      </c>
      <c r="B4714" s="18" t="n">
        <v>46220</v>
      </c>
      <c r="C4714" s="1" t="n">
        <v>11</v>
      </c>
      <c r="D4714" s="1" t="s">
        <v>3228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4046</v>
      </c>
      <c r="N4714" s="1" t="n">
        <v>60</v>
      </c>
      <c r="O4714" s="1" t="n">
        <v>423</v>
      </c>
      <c r="P4714" s="0" t="s">
        <v>3222</v>
      </c>
    </row>
    <row r="4715" customFormat="false" ht="15" hidden="false" customHeight="true" outlineLevel="0" collapsed="false">
      <c r="A4715" s="1" t="n">
        <v>3</v>
      </c>
      <c r="B4715" s="18" t="n">
        <v>46220</v>
      </c>
      <c r="C4715" s="1" t="n">
        <v>11</v>
      </c>
      <c r="D4715" s="1" t="s">
        <v>3228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5052</v>
      </c>
      <c r="N4715" s="1" t="n">
        <v>100</v>
      </c>
      <c r="O4715" s="1" t="n">
        <v>144</v>
      </c>
      <c r="P4715" s="0" t="s">
        <v>3222</v>
      </c>
    </row>
    <row r="4716" customFormat="false" ht="15" hidden="false" customHeight="true" outlineLevel="0" collapsed="false">
      <c r="A4716" s="1" t="n">
        <v>3</v>
      </c>
      <c r="B4716" s="18" t="n">
        <v>46220</v>
      </c>
      <c r="C4716" s="1" t="n">
        <v>11</v>
      </c>
      <c r="D4716" s="1" t="s">
        <v>3228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5053</v>
      </c>
      <c r="N4716" s="1" t="n">
        <v>50</v>
      </c>
      <c r="O4716" s="1" t="n">
        <v>72</v>
      </c>
      <c r="P4716" s="0" t="s">
        <v>3222</v>
      </c>
    </row>
    <row r="4717" customFormat="false" ht="15" hidden="false" customHeight="true" outlineLevel="0" collapsed="false">
      <c r="A4717" s="1" t="n">
        <v>3</v>
      </c>
      <c r="B4717" s="18" t="n">
        <v>46220</v>
      </c>
      <c r="C4717" s="1" t="n">
        <v>11</v>
      </c>
      <c r="D4717" s="1" t="s">
        <v>3228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5054</v>
      </c>
      <c r="N4717" s="1" t="n">
        <v>100</v>
      </c>
      <c r="O4717" s="1" t="n">
        <v>144</v>
      </c>
      <c r="P4717" s="0" t="s">
        <v>3222</v>
      </c>
    </row>
    <row r="4718" customFormat="false" ht="15" hidden="false" customHeight="true" outlineLevel="0" collapsed="false">
      <c r="A4718" s="1" t="n">
        <v>3</v>
      </c>
      <c r="B4718" s="18" t="n">
        <v>46220</v>
      </c>
      <c r="C4718" s="1" t="n">
        <v>11</v>
      </c>
      <c r="D4718" s="1" t="s">
        <v>3228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4234</v>
      </c>
      <c r="N4718" s="1" t="n">
        <v>80</v>
      </c>
      <c r="O4718" s="1" t="n">
        <v>152</v>
      </c>
      <c r="P4718" s="0" t="s">
        <v>3222</v>
      </c>
    </row>
    <row r="4719" customFormat="false" ht="15" hidden="false" customHeight="true" outlineLevel="0" collapsed="false">
      <c r="A4719" s="1" t="n">
        <v>3</v>
      </c>
      <c r="B4719" s="18" t="n">
        <v>46220</v>
      </c>
      <c r="C4719" s="1" t="n">
        <v>11</v>
      </c>
      <c r="D4719" s="1" t="s">
        <v>3228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4235</v>
      </c>
      <c r="N4719" s="1" t="n">
        <v>120</v>
      </c>
      <c r="O4719" s="1" t="n">
        <v>356.4</v>
      </c>
      <c r="P4719" s="0" t="s">
        <v>3222</v>
      </c>
    </row>
    <row r="4720" customFormat="false" ht="15" hidden="false" customHeight="true" outlineLevel="0" collapsed="false">
      <c r="A4720" s="1" t="n">
        <v>3</v>
      </c>
      <c r="B4720" s="18" t="n">
        <v>46220</v>
      </c>
      <c r="C4720" s="1" t="n">
        <v>11</v>
      </c>
      <c r="D4720" s="1" t="s">
        <v>3228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3754</v>
      </c>
      <c r="N4720" s="1" t="n">
        <v>24</v>
      </c>
      <c r="O4720" s="1" t="n">
        <v>418.32</v>
      </c>
      <c r="P4720" s="0" t="s">
        <v>3222</v>
      </c>
    </row>
    <row r="4721" customFormat="false" ht="15" hidden="false" customHeight="true" outlineLevel="0" collapsed="false">
      <c r="A4721" s="1" t="n">
        <v>3</v>
      </c>
      <c r="B4721" s="18" t="n">
        <v>46220</v>
      </c>
      <c r="C4721" s="1" t="n">
        <v>11</v>
      </c>
      <c r="D4721" s="1" t="s">
        <v>3228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3635</v>
      </c>
      <c r="N4721" s="1" t="n">
        <v>27</v>
      </c>
      <c r="O4721" s="1" t="n">
        <v>77.49</v>
      </c>
      <c r="P4721" s="0" t="s">
        <v>3222</v>
      </c>
    </row>
    <row r="4722" customFormat="false" ht="15" hidden="false" customHeight="true" outlineLevel="0" collapsed="false">
      <c r="A4722" s="1" t="n">
        <v>3</v>
      </c>
      <c r="B4722" s="18" t="n">
        <v>46220</v>
      </c>
      <c r="C4722" s="1" t="n">
        <v>11</v>
      </c>
      <c r="D4722" s="1" t="s">
        <v>3228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3636</v>
      </c>
      <c r="N4722" s="1" t="n">
        <v>27</v>
      </c>
      <c r="O4722" s="1" t="n">
        <v>77.49</v>
      </c>
      <c r="P4722" s="0" t="s">
        <v>3222</v>
      </c>
    </row>
    <row r="4723" customFormat="false" ht="15" hidden="false" customHeight="true" outlineLevel="0" collapsed="false">
      <c r="A4723" s="1" t="n">
        <v>3</v>
      </c>
      <c r="B4723" s="18" t="n">
        <v>46220</v>
      </c>
      <c r="C4723" s="1" t="n">
        <v>11</v>
      </c>
      <c r="D4723" s="1" t="s">
        <v>3228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5055</v>
      </c>
      <c r="N4723" s="1" t="n">
        <v>27</v>
      </c>
      <c r="O4723" s="1" t="n">
        <v>77.49</v>
      </c>
      <c r="P4723" s="0" t="s">
        <v>3222</v>
      </c>
    </row>
    <row r="4724" customFormat="false" ht="15" hidden="false" customHeight="true" outlineLevel="0" collapsed="false">
      <c r="A4724" s="1" t="n">
        <v>3</v>
      </c>
      <c r="B4724" s="18" t="n">
        <v>46220</v>
      </c>
      <c r="C4724" s="1" t="n">
        <v>11</v>
      </c>
      <c r="D4724" s="1" t="s">
        <v>3228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5055</v>
      </c>
      <c r="N4724" s="1" t="n">
        <v>27</v>
      </c>
      <c r="O4724" s="1" t="n">
        <v>77.49</v>
      </c>
      <c r="P4724" s="0" t="s">
        <v>3222</v>
      </c>
    </row>
    <row r="4725" customFormat="false" ht="15" hidden="false" customHeight="true" outlineLevel="0" collapsed="false">
      <c r="A4725" s="1" t="n">
        <v>3</v>
      </c>
      <c r="B4725" s="18" t="n">
        <v>46220</v>
      </c>
      <c r="C4725" s="1" t="n">
        <v>11</v>
      </c>
      <c r="D4725" s="1" t="s">
        <v>3228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3283</v>
      </c>
      <c r="N4725" s="1" t="n">
        <v>60</v>
      </c>
      <c r="O4725" s="1" t="n">
        <v>129.62</v>
      </c>
      <c r="P4725" s="0" t="s">
        <v>3222</v>
      </c>
    </row>
    <row r="4726" customFormat="false" ht="15" hidden="false" customHeight="true" outlineLevel="0" collapsed="false">
      <c r="A4726" s="1" t="n">
        <v>3</v>
      </c>
      <c r="B4726" s="18" t="n">
        <v>46220</v>
      </c>
      <c r="C4726" s="1" t="n">
        <v>11</v>
      </c>
      <c r="D4726" s="1" t="s">
        <v>3228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3284</v>
      </c>
      <c r="N4726" s="1" t="n">
        <v>60</v>
      </c>
      <c r="O4726" s="1" t="n">
        <v>182.08</v>
      </c>
      <c r="P4726" s="0" t="s">
        <v>3222</v>
      </c>
    </row>
    <row r="4727" customFormat="false" ht="15" hidden="false" customHeight="true" outlineLevel="0" collapsed="false">
      <c r="A4727" s="1" t="n">
        <v>3</v>
      </c>
      <c r="B4727" s="18" t="n">
        <v>46220</v>
      </c>
      <c r="C4727" s="1" t="n">
        <v>11</v>
      </c>
      <c r="D4727" s="1" t="s">
        <v>3228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4169</v>
      </c>
      <c r="N4727" s="1" t="n">
        <v>30</v>
      </c>
      <c r="O4727" s="1" t="n">
        <v>52.15</v>
      </c>
      <c r="P4727" s="0" t="s">
        <v>3222</v>
      </c>
    </row>
    <row r="4728" customFormat="false" ht="15" hidden="false" customHeight="true" outlineLevel="0" collapsed="false">
      <c r="A4728" s="1" t="n">
        <v>3</v>
      </c>
      <c r="B4728" s="18" t="n">
        <v>46220</v>
      </c>
      <c r="C4728" s="1" t="n">
        <v>11</v>
      </c>
      <c r="D4728" s="1" t="s">
        <v>3228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3285</v>
      </c>
      <c r="N4728" s="1" t="n">
        <v>60</v>
      </c>
      <c r="O4728" s="1" t="n">
        <v>67.89</v>
      </c>
      <c r="P4728" s="0" t="s">
        <v>3222</v>
      </c>
    </row>
    <row r="4729" customFormat="false" ht="15" hidden="false" customHeight="true" outlineLevel="0" collapsed="false">
      <c r="A4729" s="1" t="n">
        <v>3</v>
      </c>
      <c r="B4729" s="18" t="n">
        <v>46220</v>
      </c>
      <c r="C4729" s="1" t="n">
        <v>11</v>
      </c>
      <c r="D4729" s="1" t="s">
        <v>3228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5056</v>
      </c>
      <c r="N4729" s="1" t="n">
        <v>10</v>
      </c>
      <c r="O4729" s="1" t="n">
        <v>26.23</v>
      </c>
      <c r="P4729" s="0" t="s">
        <v>3222</v>
      </c>
    </row>
    <row r="4730" customFormat="false" ht="15" hidden="false" customHeight="true" outlineLevel="0" collapsed="false">
      <c r="A4730" s="1" t="n">
        <v>3</v>
      </c>
      <c r="B4730" s="18" t="n">
        <v>46220</v>
      </c>
      <c r="C4730" s="1" t="n">
        <v>11</v>
      </c>
      <c r="D4730" s="1" t="s">
        <v>3228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3286</v>
      </c>
      <c r="N4730" s="1" t="n">
        <v>150</v>
      </c>
      <c r="O4730" s="1" t="n">
        <v>192.89</v>
      </c>
      <c r="P4730" s="0" t="s">
        <v>3222</v>
      </c>
    </row>
    <row r="4731" customFormat="false" ht="15" hidden="false" customHeight="true" outlineLevel="0" collapsed="false">
      <c r="A4731" s="1" t="n">
        <v>3</v>
      </c>
      <c r="B4731" s="18" t="n">
        <v>46220</v>
      </c>
      <c r="C4731" s="1" t="n">
        <v>11</v>
      </c>
      <c r="D4731" s="1" t="s">
        <v>3228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4170</v>
      </c>
      <c r="N4731" s="1" t="n">
        <v>60</v>
      </c>
      <c r="O4731" s="1" t="n">
        <v>107.4</v>
      </c>
      <c r="P4731" s="0" t="s">
        <v>3222</v>
      </c>
    </row>
    <row r="4732" customFormat="false" ht="15" hidden="false" customHeight="true" outlineLevel="0" collapsed="false">
      <c r="A4732" s="1" t="n">
        <v>3</v>
      </c>
      <c r="B4732" s="18" t="n">
        <v>46220</v>
      </c>
      <c r="C4732" s="1" t="n">
        <v>11</v>
      </c>
      <c r="D4732" s="1" t="s">
        <v>3228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3288</v>
      </c>
      <c r="N4732" s="1" t="n">
        <v>100</v>
      </c>
      <c r="O4732" s="1" t="n">
        <v>138.87</v>
      </c>
      <c r="P4732" s="0" t="s">
        <v>3222</v>
      </c>
    </row>
    <row r="4733" customFormat="false" ht="15" hidden="false" customHeight="true" outlineLevel="0" collapsed="false">
      <c r="A4733" s="1" t="n">
        <v>3</v>
      </c>
      <c r="B4733" s="18" t="n">
        <v>46220</v>
      </c>
      <c r="C4733" s="1" t="n">
        <v>11</v>
      </c>
      <c r="D4733" s="1" t="s">
        <v>3228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5057</v>
      </c>
      <c r="N4733" s="1" t="n">
        <v>10</v>
      </c>
      <c r="O4733" s="1" t="n">
        <v>14.4</v>
      </c>
      <c r="P4733" s="0" t="s">
        <v>3222</v>
      </c>
    </row>
    <row r="4734" customFormat="false" ht="15" hidden="false" customHeight="true" outlineLevel="0" collapsed="false">
      <c r="A4734" s="1" t="n">
        <v>3</v>
      </c>
      <c r="B4734" s="18" t="n">
        <v>46220</v>
      </c>
      <c r="C4734" s="1" t="n">
        <v>11</v>
      </c>
      <c r="D4734" s="1" t="s">
        <v>3228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3293</v>
      </c>
      <c r="N4734" s="1" t="n">
        <v>3</v>
      </c>
      <c r="O4734" s="1" t="n">
        <v>54</v>
      </c>
      <c r="P4734" s="0" t="s">
        <v>3222</v>
      </c>
    </row>
    <row r="4735" customFormat="false" ht="15" hidden="false" customHeight="true" outlineLevel="0" collapsed="false">
      <c r="A4735" s="1" t="n">
        <v>3</v>
      </c>
      <c r="B4735" s="18" t="n">
        <v>46220</v>
      </c>
      <c r="C4735" s="1" t="n">
        <v>11</v>
      </c>
      <c r="D4735" s="1" t="s">
        <v>3228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3295</v>
      </c>
      <c r="N4735" s="1" t="n">
        <v>15</v>
      </c>
      <c r="O4735" s="1" t="n">
        <v>143.51</v>
      </c>
      <c r="P4735" s="0" t="s">
        <v>3222</v>
      </c>
    </row>
    <row r="4736" customFormat="false" ht="15" hidden="false" customHeight="true" outlineLevel="0" collapsed="false">
      <c r="A4736" s="1" t="n">
        <v>3</v>
      </c>
      <c r="B4736" s="18" t="n">
        <v>46220</v>
      </c>
      <c r="C4736" s="1" t="n">
        <v>11</v>
      </c>
      <c r="D4736" s="1" t="s">
        <v>3228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3296</v>
      </c>
      <c r="N4736" s="1" t="n">
        <v>5</v>
      </c>
      <c r="O4736" s="1" t="n">
        <v>126.01</v>
      </c>
      <c r="P4736" s="0" t="s">
        <v>3222</v>
      </c>
    </row>
    <row r="4737" customFormat="false" ht="15" hidden="false" customHeight="true" outlineLevel="0" collapsed="false">
      <c r="A4737" s="1" t="n">
        <v>3</v>
      </c>
      <c r="B4737" s="18" t="n">
        <v>46220</v>
      </c>
      <c r="C4737" s="1" t="n">
        <v>11</v>
      </c>
      <c r="D4737" s="1" t="s">
        <v>3228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3297</v>
      </c>
      <c r="N4737" s="1" t="n">
        <v>5</v>
      </c>
      <c r="O4737" s="1" t="n">
        <v>61.21</v>
      </c>
      <c r="P4737" s="0" t="s">
        <v>3222</v>
      </c>
    </row>
    <row r="4738" customFormat="false" ht="15" hidden="false" customHeight="true" outlineLevel="0" collapsed="false">
      <c r="A4738" s="1" t="n">
        <v>3</v>
      </c>
      <c r="B4738" s="18" t="n">
        <v>46220</v>
      </c>
      <c r="C4738" s="1" t="n">
        <v>11</v>
      </c>
      <c r="D4738" s="1" t="s">
        <v>3228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4171</v>
      </c>
      <c r="N4738" s="1" t="n">
        <v>4</v>
      </c>
      <c r="O4738" s="1" t="n">
        <v>60</v>
      </c>
      <c r="P4738" s="0" t="s">
        <v>3222</v>
      </c>
    </row>
    <row r="4739" customFormat="false" ht="15" hidden="false" customHeight="true" outlineLevel="0" collapsed="false">
      <c r="A4739" s="1" t="n">
        <v>3</v>
      </c>
      <c r="B4739" s="18" t="n">
        <v>46220</v>
      </c>
      <c r="C4739" s="1" t="n">
        <v>11</v>
      </c>
      <c r="D4739" s="1" t="s">
        <v>3228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5058</v>
      </c>
      <c r="N4739" s="1" t="n">
        <v>9</v>
      </c>
      <c r="O4739" s="1" t="n">
        <v>771.6</v>
      </c>
      <c r="P4739" s="0" t="s">
        <v>3222</v>
      </c>
    </row>
    <row r="4740" customFormat="false" ht="15" hidden="false" customHeight="true" outlineLevel="0" collapsed="false">
      <c r="A4740" s="1" t="n">
        <v>3</v>
      </c>
      <c r="B4740" s="18" t="n">
        <v>46220</v>
      </c>
      <c r="C4740" s="1" t="n">
        <v>11</v>
      </c>
      <c r="D4740" s="1" t="s">
        <v>3228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5059</v>
      </c>
      <c r="N4740" s="1" t="n">
        <v>5</v>
      </c>
      <c r="O4740" s="1" t="n">
        <v>464.65</v>
      </c>
      <c r="P4740" s="0" t="s">
        <v>3222</v>
      </c>
    </row>
    <row r="4741" customFormat="false" ht="15" hidden="false" customHeight="true" outlineLevel="0" collapsed="false">
      <c r="A4741" s="1" t="n">
        <v>3</v>
      </c>
      <c r="B4741" s="18" t="n">
        <v>46220</v>
      </c>
      <c r="C4741" s="1" t="n">
        <v>11</v>
      </c>
      <c r="D4741" s="1" t="s">
        <v>3228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5060</v>
      </c>
      <c r="N4741" s="1" t="n">
        <v>5</v>
      </c>
      <c r="O4741" s="1" t="n">
        <v>732.51</v>
      </c>
      <c r="P4741" s="0" t="s">
        <v>3222</v>
      </c>
    </row>
    <row r="4742" customFormat="false" ht="15" hidden="false" customHeight="true" outlineLevel="0" collapsed="false">
      <c r="A4742" s="1" t="n">
        <v>3</v>
      </c>
      <c r="B4742" s="18" t="n">
        <v>46220</v>
      </c>
      <c r="C4742" s="1" t="n">
        <v>11</v>
      </c>
      <c r="D4742" s="1" t="s">
        <v>3228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5061</v>
      </c>
      <c r="N4742" s="1" t="n">
        <v>50</v>
      </c>
      <c r="O4742" s="1" t="n">
        <v>225</v>
      </c>
      <c r="P4742" s="0" t="s">
        <v>3222</v>
      </c>
    </row>
    <row r="4743" customFormat="false" ht="15" hidden="false" customHeight="true" outlineLevel="0" collapsed="false">
      <c r="A4743" s="1" t="n">
        <v>3</v>
      </c>
      <c r="B4743" s="18" t="n">
        <v>46220</v>
      </c>
      <c r="C4743" s="1" t="n">
        <v>11</v>
      </c>
      <c r="D4743" s="1" t="s">
        <v>3228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5062</v>
      </c>
      <c r="N4743" s="1" t="n">
        <v>40</v>
      </c>
      <c r="O4743" s="1" t="n">
        <v>450</v>
      </c>
      <c r="P4743" s="0" t="s">
        <v>3222</v>
      </c>
    </row>
    <row r="4744" customFormat="false" ht="15" hidden="false" customHeight="true" outlineLevel="0" collapsed="false">
      <c r="A4744" s="1" t="n">
        <v>3</v>
      </c>
      <c r="B4744" s="18" t="n">
        <v>46220</v>
      </c>
      <c r="C4744" s="1" t="n">
        <v>11</v>
      </c>
      <c r="D4744" s="1" t="s">
        <v>3228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4126</v>
      </c>
      <c r="N4744" s="1" t="n">
        <v>84</v>
      </c>
      <c r="O4744" s="1" t="n">
        <v>163.44</v>
      </c>
      <c r="P4744" s="0" t="s">
        <v>3222</v>
      </c>
    </row>
    <row r="4745" customFormat="false" ht="15" hidden="false" customHeight="true" outlineLevel="0" collapsed="false">
      <c r="A4745" s="1" t="n">
        <v>3</v>
      </c>
      <c r="B4745" s="18" t="n">
        <v>46220</v>
      </c>
      <c r="C4745" s="1" t="n">
        <v>11</v>
      </c>
      <c r="D4745" s="1" t="s">
        <v>3228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5063</v>
      </c>
      <c r="N4745" s="1" t="n">
        <v>24</v>
      </c>
      <c r="O4745" s="1" t="n">
        <v>46.7</v>
      </c>
      <c r="P4745" s="0" t="s">
        <v>3222</v>
      </c>
    </row>
    <row r="4746" customFormat="false" ht="15" hidden="false" customHeight="true" outlineLevel="0" collapsed="false">
      <c r="A4746" s="1" t="n">
        <v>3</v>
      </c>
      <c r="B4746" s="18" t="n">
        <v>46220</v>
      </c>
      <c r="C4746" s="1" t="n">
        <v>11</v>
      </c>
      <c r="D4746" s="1" t="s">
        <v>3228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4127</v>
      </c>
      <c r="N4746" s="1" t="n">
        <v>48</v>
      </c>
      <c r="O4746" s="1" t="n">
        <v>93.4</v>
      </c>
      <c r="P4746" s="0" t="s">
        <v>3222</v>
      </c>
    </row>
    <row r="4747" customFormat="false" ht="15" hidden="false" customHeight="true" outlineLevel="0" collapsed="false">
      <c r="A4747" s="1" t="n">
        <v>3</v>
      </c>
      <c r="B4747" s="18" t="n">
        <v>46220</v>
      </c>
      <c r="C4747" s="1" t="n">
        <v>11</v>
      </c>
      <c r="D4747" s="1" t="s">
        <v>3228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5064</v>
      </c>
      <c r="N4747" s="1" t="n">
        <v>72</v>
      </c>
      <c r="O4747" s="1" t="n">
        <v>140.1</v>
      </c>
      <c r="P4747" s="0" t="s">
        <v>3222</v>
      </c>
    </row>
    <row r="4748" customFormat="false" ht="15" hidden="false" customHeight="true" outlineLevel="0" collapsed="false">
      <c r="A4748" s="1" t="n">
        <v>3</v>
      </c>
      <c r="B4748" s="18" t="n">
        <v>46220</v>
      </c>
      <c r="C4748" s="1" t="n">
        <v>11</v>
      </c>
      <c r="D4748" s="1" t="s">
        <v>3228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5065</v>
      </c>
      <c r="N4748" s="1" t="n">
        <v>24</v>
      </c>
      <c r="O4748" s="1" t="n">
        <v>67.27</v>
      </c>
      <c r="P4748" s="0" t="s">
        <v>3222</v>
      </c>
    </row>
    <row r="4749" customFormat="false" ht="15" hidden="false" customHeight="true" outlineLevel="0" collapsed="false">
      <c r="A4749" s="1" t="n">
        <v>3</v>
      </c>
      <c r="B4749" s="18" t="n">
        <v>46220</v>
      </c>
      <c r="C4749" s="1" t="n">
        <v>11</v>
      </c>
      <c r="D4749" s="1" t="s">
        <v>3228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4191</v>
      </c>
      <c r="N4749" s="1" t="n">
        <v>6</v>
      </c>
      <c r="O4749" s="1" t="n">
        <v>46.94</v>
      </c>
      <c r="P4749" s="0" t="s">
        <v>3222</v>
      </c>
    </row>
    <row r="4750" customFormat="false" ht="15" hidden="false" customHeight="true" outlineLevel="0" collapsed="false">
      <c r="A4750" s="1" t="n">
        <v>3</v>
      </c>
      <c r="B4750" s="18" t="n">
        <v>46220</v>
      </c>
      <c r="C4750" s="1" t="n">
        <v>11</v>
      </c>
      <c r="D4750" s="1" t="s">
        <v>3228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3820</v>
      </c>
      <c r="N4750" s="1" t="n">
        <v>24</v>
      </c>
      <c r="O4750" s="1" t="n">
        <v>113.72</v>
      </c>
      <c r="P4750" s="0" t="s">
        <v>3222</v>
      </c>
    </row>
    <row r="4751" customFormat="false" ht="15" hidden="false" customHeight="true" outlineLevel="0" collapsed="false">
      <c r="A4751" s="1" t="n">
        <v>3</v>
      </c>
      <c r="B4751" s="18" t="n">
        <v>46220</v>
      </c>
      <c r="C4751" s="1" t="n">
        <v>11</v>
      </c>
      <c r="D4751" s="1" t="s">
        <v>3228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3232</v>
      </c>
      <c r="N4751" s="1" t="n">
        <v>6</v>
      </c>
      <c r="O4751" s="1" t="n">
        <v>50.39</v>
      </c>
      <c r="P4751" s="0" t="s">
        <v>3222</v>
      </c>
    </row>
    <row r="4752" customFormat="false" ht="15" hidden="false" customHeight="true" outlineLevel="0" collapsed="false">
      <c r="A4752" s="1" t="n">
        <v>3</v>
      </c>
      <c r="B4752" s="18" t="n">
        <v>46220</v>
      </c>
      <c r="C4752" s="1" t="n">
        <v>11</v>
      </c>
      <c r="D4752" s="1" t="s">
        <v>3228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5066</v>
      </c>
      <c r="N4752" s="1" t="n">
        <v>6</v>
      </c>
      <c r="O4752" s="1" t="n">
        <v>50.39</v>
      </c>
      <c r="P4752" s="0" t="s">
        <v>3222</v>
      </c>
    </row>
    <row r="4753" customFormat="false" ht="15" hidden="false" customHeight="true" outlineLevel="0" collapsed="false">
      <c r="A4753" s="1" t="n">
        <v>3</v>
      </c>
      <c r="B4753" s="18" t="n">
        <v>46220</v>
      </c>
      <c r="C4753" s="1" t="n">
        <v>11</v>
      </c>
      <c r="D4753" s="1" t="s">
        <v>3228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4129</v>
      </c>
      <c r="N4753" s="1" t="n">
        <v>120</v>
      </c>
      <c r="O4753" s="1" t="n">
        <v>413.75</v>
      </c>
      <c r="P4753" s="0" t="s">
        <v>3222</v>
      </c>
    </row>
    <row r="4754" customFormat="false" ht="15" hidden="false" customHeight="true" outlineLevel="0" collapsed="false">
      <c r="A4754" s="1" t="n">
        <v>3</v>
      </c>
      <c r="B4754" s="18" t="n">
        <v>46220</v>
      </c>
      <c r="C4754" s="1" t="n">
        <v>11</v>
      </c>
      <c r="D4754" s="1" t="s">
        <v>3228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3237</v>
      </c>
      <c r="N4754" s="1" t="n">
        <v>24</v>
      </c>
      <c r="O4754" s="1" t="n">
        <v>30</v>
      </c>
      <c r="P4754" s="0" t="s">
        <v>3222</v>
      </c>
    </row>
    <row r="4755" customFormat="false" ht="15" hidden="false" customHeight="true" outlineLevel="0" collapsed="false">
      <c r="A4755" s="1" t="n">
        <v>3</v>
      </c>
      <c r="B4755" s="18" t="n">
        <v>46220</v>
      </c>
      <c r="C4755" s="1" t="n">
        <v>11</v>
      </c>
      <c r="D4755" s="1" t="s">
        <v>3228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3238</v>
      </c>
      <c r="N4755" s="1" t="n">
        <v>6</v>
      </c>
      <c r="O4755" s="1" t="n">
        <v>50.39</v>
      </c>
      <c r="P4755" s="0" t="s">
        <v>3222</v>
      </c>
    </row>
    <row r="4756" customFormat="false" ht="15" hidden="false" customHeight="true" outlineLevel="0" collapsed="false">
      <c r="A4756" s="1" t="n">
        <v>3</v>
      </c>
      <c r="B4756" s="18" t="n">
        <v>46220</v>
      </c>
      <c r="C4756" s="1" t="n">
        <v>11</v>
      </c>
      <c r="D4756" s="1" t="s">
        <v>3228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4552</v>
      </c>
      <c r="N4756" s="1" t="n">
        <v>60</v>
      </c>
      <c r="O4756" s="1" t="n">
        <v>185.7</v>
      </c>
      <c r="P4756" s="0" t="s">
        <v>3222</v>
      </c>
    </row>
    <row r="4757" customFormat="false" ht="15" hidden="false" customHeight="true" outlineLevel="0" collapsed="false">
      <c r="A4757" s="1" t="n">
        <v>3</v>
      </c>
      <c r="B4757" s="18" t="n">
        <v>46220</v>
      </c>
      <c r="C4757" s="1" t="n">
        <v>11</v>
      </c>
      <c r="D4757" s="1" t="s">
        <v>3228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4131</v>
      </c>
      <c r="N4757" s="1" t="n">
        <v>120</v>
      </c>
      <c r="O4757" s="1" t="n">
        <v>377.46</v>
      </c>
      <c r="P4757" s="0" t="s">
        <v>3222</v>
      </c>
    </row>
    <row r="4758" customFormat="false" ht="15" hidden="false" customHeight="true" outlineLevel="0" collapsed="false">
      <c r="A4758" s="1" t="n">
        <v>3</v>
      </c>
      <c r="B4758" s="18" t="n">
        <v>46220</v>
      </c>
      <c r="C4758" s="1" t="n">
        <v>11</v>
      </c>
      <c r="D4758" s="1" t="s">
        <v>3228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4575</v>
      </c>
      <c r="N4758" s="1" t="n">
        <v>12</v>
      </c>
      <c r="O4758" s="1" t="n">
        <v>70.43</v>
      </c>
      <c r="P4758" s="0" t="s">
        <v>3222</v>
      </c>
    </row>
    <row r="4759" customFormat="false" ht="15" hidden="false" customHeight="true" outlineLevel="0" collapsed="false">
      <c r="A4759" s="1" t="n">
        <v>3</v>
      </c>
      <c r="B4759" s="18" t="n">
        <v>46220</v>
      </c>
      <c r="C4759" s="1" t="n">
        <v>11</v>
      </c>
      <c r="D4759" s="1" t="s">
        <v>3228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4200</v>
      </c>
      <c r="N4759" s="1" t="n">
        <v>18</v>
      </c>
      <c r="O4759" s="1" t="n">
        <v>133.74</v>
      </c>
      <c r="P4759" s="0" t="s">
        <v>3222</v>
      </c>
    </row>
    <row r="4760" customFormat="false" ht="15" hidden="false" customHeight="true" outlineLevel="0" collapsed="false">
      <c r="A4760" s="1" t="n">
        <v>3</v>
      </c>
      <c r="B4760" s="18" t="n">
        <v>46220</v>
      </c>
      <c r="C4760" s="1" t="n">
        <v>11</v>
      </c>
      <c r="D4760" s="1" t="s">
        <v>3228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3251</v>
      </c>
      <c r="N4760" s="1" t="n">
        <v>24</v>
      </c>
      <c r="O4760" s="1" t="n">
        <v>236.15</v>
      </c>
      <c r="P4760" s="0" t="s">
        <v>3222</v>
      </c>
    </row>
    <row r="4761" customFormat="false" ht="15" hidden="false" customHeight="true" outlineLevel="0" collapsed="false">
      <c r="A4761" s="1" t="n">
        <v>3</v>
      </c>
      <c r="B4761" s="18" t="n">
        <v>46220</v>
      </c>
      <c r="C4761" s="1" t="n">
        <v>11</v>
      </c>
      <c r="D4761" s="1" t="s">
        <v>3228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3252</v>
      </c>
      <c r="N4761" s="1" t="n">
        <v>12</v>
      </c>
      <c r="O4761" s="1" t="n">
        <v>44.88</v>
      </c>
      <c r="P4761" s="0" t="s">
        <v>3222</v>
      </c>
    </row>
    <row r="4762" customFormat="false" ht="15" hidden="false" customHeight="true" outlineLevel="0" collapsed="false">
      <c r="A4762" s="1" t="n">
        <v>3</v>
      </c>
      <c r="B4762" s="18" t="n">
        <v>46220</v>
      </c>
      <c r="C4762" s="1" t="n">
        <v>11</v>
      </c>
      <c r="D4762" s="1" t="s">
        <v>3228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3253</v>
      </c>
      <c r="N4762" s="1" t="n">
        <v>36</v>
      </c>
      <c r="O4762" s="1" t="n">
        <v>134.65</v>
      </c>
      <c r="P4762" s="0" t="s">
        <v>3222</v>
      </c>
    </row>
    <row r="4763" customFormat="false" ht="15" hidden="false" customHeight="true" outlineLevel="0" collapsed="false">
      <c r="A4763" s="1" t="n">
        <v>3</v>
      </c>
      <c r="B4763" s="18" t="n">
        <v>46220</v>
      </c>
      <c r="C4763" s="1" t="n">
        <v>11</v>
      </c>
      <c r="D4763" s="1" t="s">
        <v>3228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3254</v>
      </c>
      <c r="N4763" s="1" t="n">
        <v>12</v>
      </c>
      <c r="O4763" s="1" t="n">
        <v>44.88</v>
      </c>
      <c r="P4763" s="0" t="s">
        <v>3222</v>
      </c>
    </row>
    <row r="4764" customFormat="false" ht="15" hidden="false" customHeight="true" outlineLevel="0" collapsed="false">
      <c r="A4764" s="1" t="n">
        <v>3</v>
      </c>
      <c r="B4764" s="18" t="n">
        <v>46221</v>
      </c>
      <c r="C4764" s="1" t="n">
        <v>1</v>
      </c>
      <c r="D4764" s="1" t="s">
        <v>3255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3398</v>
      </c>
      <c r="N4764" s="1" t="n">
        <v>10</v>
      </c>
      <c r="O4764" s="1" t="n">
        <v>200</v>
      </c>
      <c r="P4764" s="0" t="s">
        <v>3222</v>
      </c>
    </row>
    <row r="4765" customFormat="false" ht="15" hidden="false" customHeight="true" outlineLevel="0" collapsed="false">
      <c r="A4765" s="1" t="n">
        <v>3</v>
      </c>
      <c r="B4765" s="18" t="n">
        <v>46221</v>
      </c>
      <c r="C4765" s="1" t="n">
        <v>6</v>
      </c>
      <c r="D4765" s="1" t="s">
        <v>3227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3225</v>
      </c>
      <c r="N4765" s="1" t="n">
        <v>20</v>
      </c>
      <c r="O4765" s="1" t="n">
        <v>120</v>
      </c>
      <c r="P4765" s="0" t="s">
        <v>3222</v>
      </c>
    </row>
    <row r="4766" customFormat="false" ht="15" hidden="false" customHeight="true" outlineLevel="0" collapsed="false">
      <c r="A4766" s="1" t="n">
        <v>3</v>
      </c>
      <c r="B4766" s="18" t="n">
        <v>46221</v>
      </c>
      <c r="C4766" s="1" t="n">
        <v>6</v>
      </c>
      <c r="D4766" s="1" t="s">
        <v>3227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3221</v>
      </c>
      <c r="N4766" s="1" t="n">
        <v>16</v>
      </c>
      <c r="O4766" s="1" t="n">
        <v>40</v>
      </c>
      <c r="P4766" s="0" t="s">
        <v>3222</v>
      </c>
    </row>
    <row r="4767" customFormat="false" ht="15" hidden="false" customHeight="true" outlineLevel="0" collapsed="false">
      <c r="A4767" s="1" t="n">
        <v>3</v>
      </c>
      <c r="B4767" s="18" t="n">
        <v>46221</v>
      </c>
      <c r="C4767" s="1" t="n">
        <v>6</v>
      </c>
      <c r="D4767" s="1" t="s">
        <v>3227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3223</v>
      </c>
      <c r="N4767" s="1" t="n">
        <v>10</v>
      </c>
      <c r="O4767" s="1" t="n">
        <v>50</v>
      </c>
      <c r="P4767" s="0" t="s">
        <v>3222</v>
      </c>
    </row>
    <row r="4768" customFormat="false" ht="15" hidden="false" customHeight="true" outlineLevel="0" collapsed="false">
      <c r="A4768" s="1" t="n">
        <v>3</v>
      </c>
      <c r="B4768" s="18" t="n">
        <v>46221</v>
      </c>
      <c r="C4768" s="1" t="n">
        <v>6</v>
      </c>
      <c r="D4768" s="1" t="s">
        <v>3227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3224</v>
      </c>
      <c r="N4768" s="1" t="n">
        <v>120</v>
      </c>
      <c r="O4768" s="1" t="n">
        <v>240</v>
      </c>
      <c r="P4768" s="0" t="s">
        <v>3222</v>
      </c>
    </row>
    <row r="4769" customFormat="false" ht="15" hidden="false" customHeight="true" outlineLevel="0" collapsed="false">
      <c r="A4769" s="1" t="n">
        <v>3</v>
      </c>
      <c r="B4769" s="18" t="n">
        <v>46221</v>
      </c>
      <c r="C4769" s="1" t="n">
        <v>11</v>
      </c>
      <c r="D4769" s="1" t="s">
        <v>3228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5067</v>
      </c>
      <c r="N4769" s="1" t="n">
        <v>120</v>
      </c>
      <c r="O4769" s="1" t="n">
        <v>32.98</v>
      </c>
      <c r="P4769" s="0" t="s">
        <v>3222</v>
      </c>
    </row>
    <row r="4770" customFormat="false" ht="15" hidden="false" customHeight="true" outlineLevel="0" collapsed="false">
      <c r="A4770" s="1" t="n">
        <v>3</v>
      </c>
      <c r="B4770" s="18" t="n">
        <v>46221</v>
      </c>
      <c r="C4770" s="1" t="n">
        <v>11</v>
      </c>
      <c r="D4770" s="1" t="s">
        <v>3228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5067</v>
      </c>
      <c r="N4770" s="1" t="n">
        <v>120</v>
      </c>
      <c r="O4770" s="1" t="n">
        <v>32.98</v>
      </c>
      <c r="P4770" s="0" t="s">
        <v>3222</v>
      </c>
    </row>
    <row r="4771" customFormat="false" ht="15" hidden="false" customHeight="true" outlineLevel="0" collapsed="false">
      <c r="A4771" s="1" t="n">
        <v>3</v>
      </c>
      <c r="B4771" s="18" t="n">
        <v>46221</v>
      </c>
      <c r="C4771" s="1" t="n">
        <v>11</v>
      </c>
      <c r="D4771" s="1" t="s">
        <v>3228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5067</v>
      </c>
      <c r="N4771" s="1" t="n">
        <v>120</v>
      </c>
      <c r="O4771" s="1" t="n">
        <v>32.98</v>
      </c>
      <c r="P4771" s="0" t="s">
        <v>3222</v>
      </c>
    </row>
    <row r="4772" customFormat="false" ht="15" hidden="false" customHeight="true" outlineLevel="0" collapsed="false">
      <c r="A4772" s="1" t="n">
        <v>3</v>
      </c>
      <c r="B4772" s="18" t="n">
        <v>46221</v>
      </c>
      <c r="C4772" s="1" t="n">
        <v>11</v>
      </c>
      <c r="D4772" s="1" t="s">
        <v>3228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5067</v>
      </c>
      <c r="N4772" s="1" t="n">
        <v>120</v>
      </c>
      <c r="O4772" s="1" t="n">
        <v>32.98</v>
      </c>
      <c r="P4772" s="0" t="s">
        <v>3222</v>
      </c>
    </row>
    <row r="4773" customFormat="false" ht="15" hidden="false" customHeight="true" outlineLevel="0" collapsed="false">
      <c r="A4773" s="1" t="n">
        <v>3</v>
      </c>
      <c r="B4773" s="18" t="n">
        <v>46221</v>
      </c>
      <c r="C4773" s="1" t="n">
        <v>11</v>
      </c>
      <c r="D4773" s="1" t="s">
        <v>3228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5068</v>
      </c>
      <c r="N4773" s="1" t="n">
        <v>60</v>
      </c>
      <c r="O4773" s="1" t="n">
        <v>102.74</v>
      </c>
      <c r="P4773" s="0" t="s">
        <v>3222</v>
      </c>
    </row>
    <row r="4774" customFormat="false" ht="15" hidden="false" customHeight="true" outlineLevel="0" collapsed="false">
      <c r="A4774" s="1" t="n">
        <v>3</v>
      </c>
      <c r="B4774" s="18" t="n">
        <v>46221</v>
      </c>
      <c r="C4774" s="1" t="n">
        <v>11</v>
      </c>
      <c r="D4774" s="1" t="s">
        <v>3228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5069</v>
      </c>
      <c r="N4774" s="1" t="n">
        <v>60</v>
      </c>
      <c r="O4774" s="1" t="n">
        <v>102.74</v>
      </c>
      <c r="P4774" s="0" t="s">
        <v>3222</v>
      </c>
    </row>
    <row r="4775" customFormat="false" ht="15" hidden="false" customHeight="true" outlineLevel="0" collapsed="false">
      <c r="A4775" s="1" t="n">
        <v>3</v>
      </c>
      <c r="B4775" s="18" t="n">
        <v>46221</v>
      </c>
      <c r="C4775" s="1" t="n">
        <v>11</v>
      </c>
      <c r="D4775" s="1" t="s">
        <v>3228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3278</v>
      </c>
      <c r="N4775" s="1" t="n">
        <v>4</v>
      </c>
      <c r="O4775" s="1" t="n">
        <v>20.4</v>
      </c>
      <c r="P4775" s="0" t="s">
        <v>3222</v>
      </c>
    </row>
    <row r="4776" customFormat="false" ht="15" hidden="false" customHeight="true" outlineLevel="0" collapsed="false">
      <c r="A4776" s="1" t="n">
        <v>3</v>
      </c>
      <c r="B4776" s="18" t="n">
        <v>46221</v>
      </c>
      <c r="C4776" s="1" t="n">
        <v>11</v>
      </c>
      <c r="D4776" s="1" t="s">
        <v>3228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3279</v>
      </c>
      <c r="N4776" s="1" t="n">
        <v>5</v>
      </c>
      <c r="O4776" s="1" t="n">
        <v>22.5</v>
      </c>
      <c r="P4776" s="0" t="s">
        <v>3222</v>
      </c>
    </row>
    <row r="4777" customFormat="false" ht="15" hidden="false" customHeight="true" outlineLevel="0" collapsed="false">
      <c r="A4777" s="1" t="n">
        <v>3</v>
      </c>
      <c r="B4777" s="18" t="n">
        <v>46221</v>
      </c>
      <c r="C4777" s="1" t="n">
        <v>11</v>
      </c>
      <c r="D4777" s="1" t="s">
        <v>3228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3280</v>
      </c>
      <c r="N4777" s="1" t="n">
        <v>4</v>
      </c>
      <c r="O4777" s="1" t="n">
        <v>19.2</v>
      </c>
      <c r="P4777" s="0" t="s">
        <v>3222</v>
      </c>
    </row>
    <row r="4778" customFormat="false" ht="15" hidden="false" customHeight="true" outlineLevel="0" collapsed="false">
      <c r="A4778" s="1" t="n">
        <v>3</v>
      </c>
      <c r="B4778" s="18" t="n">
        <v>46221</v>
      </c>
      <c r="C4778" s="1" t="n">
        <v>11</v>
      </c>
      <c r="D4778" s="1" t="s">
        <v>3228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3281</v>
      </c>
      <c r="N4778" s="1" t="n">
        <v>3</v>
      </c>
      <c r="O4778" s="1" t="n">
        <v>23.4</v>
      </c>
      <c r="P4778" s="0" t="s">
        <v>3222</v>
      </c>
    </row>
    <row r="4779" customFormat="false" ht="15" hidden="false" customHeight="true" outlineLevel="0" collapsed="false">
      <c r="A4779" s="1" t="n">
        <v>3</v>
      </c>
      <c r="B4779" s="18" t="n">
        <v>46221</v>
      </c>
      <c r="C4779" s="1" t="n">
        <v>11</v>
      </c>
      <c r="D4779" s="1" t="s">
        <v>3228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3282</v>
      </c>
      <c r="N4779" s="1" t="n">
        <v>20</v>
      </c>
      <c r="O4779" s="1" t="n">
        <v>116</v>
      </c>
      <c r="P4779" s="0" t="s">
        <v>3222</v>
      </c>
    </row>
    <row r="4780" customFormat="false" ht="15" hidden="false" customHeight="true" outlineLevel="0" collapsed="false">
      <c r="A4780" s="1" t="n">
        <v>3</v>
      </c>
      <c r="B4780" s="18" t="n">
        <v>46221</v>
      </c>
      <c r="C4780" s="1" t="n">
        <v>11</v>
      </c>
      <c r="D4780" s="1" t="s">
        <v>3228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3329</v>
      </c>
      <c r="N4780" s="1" t="n">
        <v>36</v>
      </c>
      <c r="O4780" s="1" t="n">
        <v>240.84</v>
      </c>
      <c r="P4780" s="0" t="s">
        <v>3222</v>
      </c>
    </row>
    <row r="4781" customFormat="false" ht="15" hidden="false" customHeight="true" outlineLevel="0" collapsed="false">
      <c r="A4781" s="1" t="n">
        <v>3</v>
      </c>
      <c r="B4781" s="18" t="n">
        <v>46221</v>
      </c>
      <c r="C4781" s="1" t="n">
        <v>11</v>
      </c>
      <c r="D4781" s="1" t="s">
        <v>3228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5070</v>
      </c>
      <c r="N4781" s="1" t="n">
        <v>60</v>
      </c>
      <c r="O4781" s="1" t="n">
        <v>174.6</v>
      </c>
      <c r="P4781" s="0" t="s">
        <v>3222</v>
      </c>
    </row>
    <row r="4782" customFormat="false" ht="15" hidden="false" customHeight="true" outlineLevel="0" collapsed="false">
      <c r="A4782" s="1" t="n">
        <v>3</v>
      </c>
      <c r="B4782" s="18" t="n">
        <v>46221</v>
      </c>
      <c r="C4782" s="1" t="n">
        <v>11</v>
      </c>
      <c r="D4782" s="1" t="s">
        <v>3228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5071</v>
      </c>
      <c r="N4782" s="1" t="n">
        <v>30</v>
      </c>
      <c r="O4782" s="1" t="n">
        <v>138.9</v>
      </c>
      <c r="P4782" s="0" t="s">
        <v>3222</v>
      </c>
    </row>
    <row r="4783" customFormat="false" ht="15" hidden="false" customHeight="true" outlineLevel="0" collapsed="false">
      <c r="A4783" s="1" t="n">
        <v>3</v>
      </c>
      <c r="B4783" s="18" t="n">
        <v>46221</v>
      </c>
      <c r="C4783" s="1" t="n">
        <v>11</v>
      </c>
      <c r="D4783" s="1" t="s">
        <v>3228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3783</v>
      </c>
      <c r="N4783" s="1" t="n">
        <v>12</v>
      </c>
      <c r="O4783" s="1" t="n">
        <v>214.56</v>
      </c>
      <c r="P4783" s="0" t="s">
        <v>3222</v>
      </c>
    </row>
    <row r="4784" customFormat="false" ht="15" hidden="false" customHeight="true" outlineLevel="0" collapsed="false">
      <c r="A4784" s="1" t="n">
        <v>3</v>
      </c>
      <c r="B4784" s="18" t="n">
        <v>46221</v>
      </c>
      <c r="C4784" s="1" t="n">
        <v>11</v>
      </c>
      <c r="D4784" s="1" t="s">
        <v>3228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4180</v>
      </c>
      <c r="N4784" s="1" t="n">
        <v>20</v>
      </c>
      <c r="O4784" s="1" t="n">
        <v>177.6</v>
      </c>
      <c r="P4784" s="0" t="s">
        <v>3222</v>
      </c>
    </row>
    <row r="4785" customFormat="false" ht="15" hidden="false" customHeight="true" outlineLevel="0" collapsed="false">
      <c r="A4785" s="1" t="n">
        <v>3</v>
      </c>
      <c r="B4785" s="18" t="n">
        <v>46221</v>
      </c>
      <c r="C4785" s="1" t="n">
        <v>11</v>
      </c>
      <c r="D4785" s="1" t="s">
        <v>3228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3934</v>
      </c>
      <c r="N4785" s="1" t="n">
        <v>45</v>
      </c>
      <c r="O4785" s="1" t="n">
        <v>75.6</v>
      </c>
      <c r="P4785" s="0" t="s">
        <v>3222</v>
      </c>
    </row>
    <row r="4786" customFormat="false" ht="15" hidden="false" customHeight="true" outlineLevel="0" collapsed="false">
      <c r="A4786" s="1" t="n">
        <v>3</v>
      </c>
      <c r="B4786" s="18" t="n">
        <v>46221</v>
      </c>
      <c r="C4786" s="1" t="n">
        <v>11</v>
      </c>
      <c r="D4786" s="1" t="s">
        <v>3228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3330</v>
      </c>
      <c r="N4786" s="1" t="n">
        <v>20</v>
      </c>
      <c r="O4786" s="1" t="n">
        <v>177.6</v>
      </c>
      <c r="P4786" s="0" t="s">
        <v>3222</v>
      </c>
    </row>
    <row r="4787" customFormat="false" ht="15" hidden="false" customHeight="true" outlineLevel="0" collapsed="false">
      <c r="A4787" s="1" t="n">
        <v>3</v>
      </c>
      <c r="B4787" s="18" t="n">
        <v>46221</v>
      </c>
      <c r="C4787" s="1" t="n">
        <v>11</v>
      </c>
      <c r="D4787" s="1" t="s">
        <v>3228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5072</v>
      </c>
      <c r="N4787" s="1" t="n">
        <v>18.84</v>
      </c>
      <c r="O4787" s="1" t="n">
        <v>229.66</v>
      </c>
      <c r="P4787" s="0" t="s">
        <v>3222</v>
      </c>
    </row>
    <row r="4788" customFormat="false" ht="15" hidden="false" customHeight="true" outlineLevel="0" collapsed="false">
      <c r="A4788" s="1" t="n">
        <v>3</v>
      </c>
      <c r="B4788" s="18" t="n">
        <v>46221</v>
      </c>
      <c r="C4788" s="1" t="n">
        <v>11</v>
      </c>
      <c r="D4788" s="1" t="s">
        <v>3228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5072</v>
      </c>
      <c r="N4788" s="1" t="n">
        <v>19.77</v>
      </c>
      <c r="O4788" s="1" t="n">
        <v>241</v>
      </c>
      <c r="P4788" s="0" t="s">
        <v>3222</v>
      </c>
    </row>
    <row r="4789" customFormat="false" ht="15" hidden="false" customHeight="true" outlineLevel="0" collapsed="false">
      <c r="A4789" s="1" t="n">
        <v>3</v>
      </c>
      <c r="B4789" s="18" t="n">
        <v>46221</v>
      </c>
      <c r="C4789" s="1" t="n">
        <v>11</v>
      </c>
      <c r="D4789" s="1" t="s">
        <v>3228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4182</v>
      </c>
      <c r="N4789" s="1" t="n">
        <v>40</v>
      </c>
      <c r="O4789" s="1" t="n">
        <v>166.4</v>
      </c>
      <c r="P4789" s="0" t="s">
        <v>3222</v>
      </c>
    </row>
    <row r="4790" customFormat="false" ht="15" hidden="false" customHeight="true" outlineLevel="0" collapsed="false">
      <c r="A4790" s="1" t="n">
        <v>3</v>
      </c>
      <c r="B4790" s="18" t="n">
        <v>46221</v>
      </c>
      <c r="C4790" s="1" t="n">
        <v>11</v>
      </c>
      <c r="D4790" s="1" t="s">
        <v>3228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5073</v>
      </c>
      <c r="N4790" s="1" t="n">
        <v>36</v>
      </c>
      <c r="O4790" s="1" t="n">
        <v>417.96</v>
      </c>
      <c r="P4790" s="0" t="s">
        <v>3222</v>
      </c>
    </row>
    <row r="4791" customFormat="false" ht="15" hidden="false" customHeight="true" outlineLevel="0" collapsed="false">
      <c r="A4791" s="1" t="n">
        <v>3</v>
      </c>
      <c r="B4791" s="18" t="n">
        <v>46221</v>
      </c>
      <c r="C4791" s="1" t="n">
        <v>11</v>
      </c>
      <c r="D4791" s="1" t="s">
        <v>3228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3298</v>
      </c>
      <c r="N4791" s="1" t="n">
        <v>69</v>
      </c>
      <c r="O4791" s="1" t="n">
        <v>2208</v>
      </c>
      <c r="P4791" s="0" t="s">
        <v>3222</v>
      </c>
    </row>
    <row r="4792" customFormat="false" ht="15" hidden="false" customHeight="true" outlineLevel="0" collapsed="false">
      <c r="A4792" s="1" t="n">
        <v>3</v>
      </c>
      <c r="B4792" s="18" t="n">
        <v>46221</v>
      </c>
      <c r="C4792" s="1" t="n">
        <v>11</v>
      </c>
      <c r="D4792" s="1" t="s">
        <v>3228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3300</v>
      </c>
      <c r="N4792" s="1" t="n">
        <v>104.8</v>
      </c>
      <c r="O4792" s="1" t="n">
        <v>2305.6</v>
      </c>
      <c r="P4792" s="0" t="s">
        <v>3222</v>
      </c>
    </row>
    <row r="4793" customFormat="false" ht="15" hidden="false" customHeight="true" outlineLevel="0" collapsed="false">
      <c r="A4793" s="1" t="n">
        <v>3</v>
      </c>
      <c r="B4793" s="18" t="n">
        <v>46221</v>
      </c>
      <c r="C4793" s="1" t="n">
        <v>11</v>
      </c>
      <c r="D4793" s="1" t="s">
        <v>3228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3298</v>
      </c>
      <c r="N4793" s="1" t="n">
        <v>68.55</v>
      </c>
      <c r="O4793" s="1" t="n">
        <v>2193.6</v>
      </c>
      <c r="P4793" s="0" t="s">
        <v>3222</v>
      </c>
    </row>
    <row r="4794" customFormat="false" ht="15" hidden="false" customHeight="true" outlineLevel="0" collapsed="false">
      <c r="A4794" s="1" t="n">
        <v>3</v>
      </c>
      <c r="B4794" s="18" t="n">
        <v>46221</v>
      </c>
      <c r="C4794" s="1" t="n">
        <v>11</v>
      </c>
      <c r="D4794" s="1" t="s">
        <v>3228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3523</v>
      </c>
      <c r="N4794" s="1" t="n">
        <v>80</v>
      </c>
      <c r="O4794" s="1" t="n">
        <v>696</v>
      </c>
      <c r="P4794" s="0" t="s">
        <v>3222</v>
      </c>
    </row>
    <row r="4795" customFormat="false" ht="15" hidden="false" customHeight="true" outlineLevel="0" collapsed="false">
      <c r="A4795" s="1" t="n">
        <v>3</v>
      </c>
      <c r="B4795" s="18" t="n">
        <v>46221</v>
      </c>
      <c r="C4795" s="1" t="n">
        <v>11</v>
      </c>
      <c r="D4795" s="1" t="s">
        <v>3228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5074</v>
      </c>
      <c r="N4795" s="1" t="n">
        <v>168</v>
      </c>
      <c r="O4795" s="1" t="n">
        <v>924.130139</v>
      </c>
      <c r="P4795" s="0" t="s">
        <v>3222</v>
      </c>
    </row>
    <row r="4796" customFormat="false" ht="15" hidden="false" customHeight="true" outlineLevel="0" collapsed="false">
      <c r="A4796" s="1" t="n">
        <v>3</v>
      </c>
      <c r="B4796" s="18" t="n">
        <v>46221</v>
      </c>
      <c r="C4796" s="1" t="n">
        <v>22</v>
      </c>
      <c r="D4796" s="1" t="s">
        <v>3374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3389</v>
      </c>
      <c r="N4796" s="1" t="n">
        <v>4.288</v>
      </c>
      <c r="O4796" s="1" t="n">
        <v>93.41</v>
      </c>
      <c r="P4796" s="0" t="s">
        <v>3222</v>
      </c>
    </row>
    <row r="4797" customFormat="false" ht="15" hidden="false" customHeight="true" outlineLevel="0" collapsed="false">
      <c r="A4797" s="1" t="n">
        <v>3</v>
      </c>
      <c r="B4797" s="18" t="n">
        <v>46221</v>
      </c>
      <c r="C4797" s="1" t="n">
        <v>22</v>
      </c>
      <c r="D4797" s="1" t="s">
        <v>3374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3390</v>
      </c>
      <c r="N4797" s="1" t="n">
        <v>23.89</v>
      </c>
      <c r="O4797" s="1" t="n">
        <v>556.34</v>
      </c>
      <c r="P4797" s="0" t="s">
        <v>3222</v>
      </c>
    </row>
    <row r="4798" customFormat="false" ht="15" hidden="false" customHeight="true" outlineLevel="0" collapsed="false">
      <c r="A4798" s="1" t="n">
        <v>3</v>
      </c>
      <c r="B4798" s="18" t="n">
        <v>46221</v>
      </c>
      <c r="C4798" s="1" t="n">
        <v>22</v>
      </c>
      <c r="D4798" s="1" t="s">
        <v>3374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3391</v>
      </c>
      <c r="N4798" s="1" t="n">
        <v>29.465</v>
      </c>
      <c r="O4798" s="1" t="n">
        <v>708.32</v>
      </c>
      <c r="P4798" s="0" t="s">
        <v>3222</v>
      </c>
    </row>
    <row r="4799" customFormat="false" ht="15" hidden="false" customHeight="true" outlineLevel="0" collapsed="false">
      <c r="A4799" s="1" t="n">
        <v>3</v>
      </c>
      <c r="B4799" s="18" t="n">
        <v>46221</v>
      </c>
      <c r="C4799" s="1" t="n">
        <v>22</v>
      </c>
      <c r="D4799" s="1" t="s">
        <v>3374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3392</v>
      </c>
      <c r="N4799" s="1" t="n">
        <v>29.223</v>
      </c>
      <c r="O4799" s="1" t="n">
        <v>768.38</v>
      </c>
      <c r="P4799" s="0" t="s">
        <v>3222</v>
      </c>
    </row>
    <row r="4800" customFormat="false" ht="15" hidden="false" customHeight="true" outlineLevel="0" collapsed="false">
      <c r="A4800" s="1" t="n">
        <v>3</v>
      </c>
      <c r="B4800" s="18" t="n">
        <v>46221</v>
      </c>
      <c r="C4800" s="1" t="n">
        <v>22</v>
      </c>
      <c r="D4800" s="1" t="s">
        <v>3374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3375</v>
      </c>
      <c r="N4800" s="1" t="n">
        <v>4.426</v>
      </c>
      <c r="O4800" s="1" t="n">
        <v>145.44</v>
      </c>
      <c r="P4800" s="0" t="s">
        <v>3222</v>
      </c>
    </row>
    <row r="4801" customFormat="false" ht="15" hidden="false" customHeight="true" outlineLevel="0" collapsed="false">
      <c r="A4801" s="1" t="n">
        <v>3</v>
      </c>
      <c r="B4801" s="18" t="n">
        <v>46221</v>
      </c>
      <c r="C4801" s="1" t="n">
        <v>22</v>
      </c>
      <c r="D4801" s="1" t="s">
        <v>3374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3393</v>
      </c>
      <c r="N4801" s="1" t="n">
        <v>6.26</v>
      </c>
      <c r="O4801" s="1" t="n">
        <v>159.89</v>
      </c>
      <c r="P4801" s="0" t="s">
        <v>3222</v>
      </c>
    </row>
    <row r="4802" customFormat="false" ht="15" hidden="false" customHeight="true" outlineLevel="0" collapsed="false">
      <c r="A4802" s="1" t="n">
        <v>3</v>
      </c>
      <c r="B4802" s="18" t="n">
        <v>46221</v>
      </c>
      <c r="C4802" s="1" t="n">
        <v>22</v>
      </c>
      <c r="D4802" s="1" t="s">
        <v>3374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3376</v>
      </c>
      <c r="N4802" s="1" t="n">
        <v>12.325</v>
      </c>
      <c r="O4802" s="1" t="n">
        <v>415.13</v>
      </c>
      <c r="P4802" s="0" t="s">
        <v>3222</v>
      </c>
    </row>
    <row r="4803" customFormat="false" ht="15" hidden="false" customHeight="true" outlineLevel="0" collapsed="false">
      <c r="A4803" s="1" t="n">
        <v>3</v>
      </c>
      <c r="B4803" s="18" t="n">
        <v>46221</v>
      </c>
      <c r="C4803" s="1" t="n">
        <v>22</v>
      </c>
      <c r="D4803" s="1" t="s">
        <v>3374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3377</v>
      </c>
      <c r="N4803" s="1" t="n">
        <v>2.888</v>
      </c>
      <c r="O4803" s="1" t="n">
        <v>111.51</v>
      </c>
      <c r="P4803" s="0" t="s">
        <v>3222</v>
      </c>
    </row>
    <row r="4804" customFormat="false" ht="15" hidden="false" customHeight="true" outlineLevel="0" collapsed="false">
      <c r="A4804" s="1" t="n">
        <v>3</v>
      </c>
      <c r="B4804" s="18" t="n">
        <v>46221</v>
      </c>
      <c r="C4804" s="1" t="n">
        <v>22</v>
      </c>
      <c r="D4804" s="1" t="s">
        <v>3374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3378</v>
      </c>
      <c r="N4804" s="1" t="n">
        <v>5.84</v>
      </c>
      <c r="O4804" s="1" t="n">
        <v>225.49</v>
      </c>
      <c r="P4804" s="0" t="s">
        <v>3222</v>
      </c>
    </row>
    <row r="4805" customFormat="false" ht="15" hidden="false" customHeight="true" outlineLevel="0" collapsed="false">
      <c r="A4805" s="1" t="n">
        <v>3</v>
      </c>
      <c r="B4805" s="18" t="n">
        <v>46221</v>
      </c>
      <c r="C4805" s="1" t="n">
        <v>22</v>
      </c>
      <c r="D4805" s="1" t="s">
        <v>3374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3379</v>
      </c>
      <c r="N4805" s="1" t="n">
        <v>4.97</v>
      </c>
      <c r="O4805" s="1" t="n">
        <v>208.24</v>
      </c>
      <c r="P4805" s="0" t="s">
        <v>3222</v>
      </c>
    </row>
    <row r="4806" customFormat="false" ht="15" hidden="false" customHeight="true" outlineLevel="0" collapsed="false">
      <c r="A4806" s="1" t="n">
        <v>3</v>
      </c>
      <c r="B4806" s="18" t="n">
        <v>46221</v>
      </c>
      <c r="C4806" s="1" t="n">
        <v>22</v>
      </c>
      <c r="D4806" s="1" t="s">
        <v>3374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3380</v>
      </c>
      <c r="N4806" s="1" t="n">
        <v>9.325</v>
      </c>
      <c r="O4806" s="1" t="n">
        <v>421.35</v>
      </c>
      <c r="P4806" s="0" t="s">
        <v>3222</v>
      </c>
    </row>
    <row r="4807" customFormat="false" ht="15" hidden="false" customHeight="true" outlineLevel="0" collapsed="false">
      <c r="A4807" s="1" t="n">
        <v>3</v>
      </c>
      <c r="B4807" s="18" t="n">
        <v>46221</v>
      </c>
      <c r="C4807" s="1" t="n">
        <v>22</v>
      </c>
      <c r="D4807" s="1" t="s">
        <v>3374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3381</v>
      </c>
      <c r="N4807" s="1" t="n">
        <v>3.982</v>
      </c>
      <c r="O4807" s="1" t="n">
        <v>183.2</v>
      </c>
      <c r="P4807" s="0" t="s">
        <v>3222</v>
      </c>
    </row>
    <row r="4808" customFormat="false" ht="15" hidden="false" customHeight="true" outlineLevel="0" collapsed="false">
      <c r="A4808" s="1" t="n">
        <v>3</v>
      </c>
      <c r="B4808" s="18" t="n">
        <v>46221</v>
      </c>
      <c r="C4808" s="1" t="n">
        <v>22</v>
      </c>
      <c r="D4808" s="1" t="s">
        <v>3374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3382</v>
      </c>
      <c r="N4808" s="1" t="n">
        <v>1.382</v>
      </c>
      <c r="O4808" s="1" t="n">
        <v>57.9</v>
      </c>
      <c r="P4808" s="0" t="s">
        <v>3222</v>
      </c>
    </row>
    <row r="4809" customFormat="false" ht="15" hidden="false" customHeight="true" outlineLevel="0" collapsed="false">
      <c r="A4809" s="1" t="n">
        <v>3</v>
      </c>
      <c r="B4809" s="18" t="n">
        <v>46221</v>
      </c>
      <c r="C4809" s="1" t="n">
        <v>22</v>
      </c>
      <c r="D4809" s="1" t="s">
        <v>3374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3383</v>
      </c>
      <c r="N4809" s="1" t="n">
        <v>1.856</v>
      </c>
      <c r="O4809" s="1" t="n">
        <v>83.86</v>
      </c>
      <c r="P4809" s="0" t="s">
        <v>3222</v>
      </c>
    </row>
    <row r="4810" customFormat="false" ht="15" hidden="false" customHeight="true" outlineLevel="0" collapsed="false">
      <c r="A4810" s="1" t="n">
        <v>3</v>
      </c>
      <c r="B4810" s="18" t="n">
        <v>46221</v>
      </c>
      <c r="C4810" s="1" t="n">
        <v>22</v>
      </c>
      <c r="D4810" s="1" t="s">
        <v>3374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3384</v>
      </c>
      <c r="N4810" s="1" t="n">
        <v>1.656</v>
      </c>
      <c r="O4810" s="1" t="n">
        <v>88.43</v>
      </c>
      <c r="P4810" s="0" t="s">
        <v>3222</v>
      </c>
    </row>
    <row r="4811" customFormat="false" ht="15" hidden="false" customHeight="true" outlineLevel="0" collapsed="false">
      <c r="A4811" s="1" t="n">
        <v>3</v>
      </c>
      <c r="B4811" s="18" t="n">
        <v>46221</v>
      </c>
      <c r="C4811" s="1" t="n">
        <v>22</v>
      </c>
      <c r="D4811" s="1" t="s">
        <v>3374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5075</v>
      </c>
      <c r="N4811" s="1" t="n">
        <v>2.274</v>
      </c>
      <c r="O4811" s="1" t="n">
        <v>80.33</v>
      </c>
      <c r="P4811" s="0" t="s">
        <v>3222</v>
      </c>
    </row>
    <row r="4812" customFormat="false" ht="15" hidden="false" customHeight="true" outlineLevel="0" collapsed="false">
      <c r="A4812" s="1" t="n">
        <v>3</v>
      </c>
      <c r="B4812" s="18" t="n">
        <v>46221</v>
      </c>
      <c r="C4812" s="1" t="n">
        <v>22</v>
      </c>
      <c r="D4812" s="1" t="s">
        <v>3374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3394</v>
      </c>
      <c r="N4812" s="1" t="n">
        <v>2.414</v>
      </c>
      <c r="O4812" s="1" t="n">
        <v>81.31</v>
      </c>
      <c r="P4812" s="0" t="s">
        <v>3222</v>
      </c>
    </row>
    <row r="4813" customFormat="false" ht="15" hidden="false" customHeight="true" outlineLevel="0" collapsed="false">
      <c r="A4813" s="1" t="n">
        <v>3</v>
      </c>
      <c r="B4813" s="18" t="n">
        <v>46221</v>
      </c>
      <c r="C4813" s="1" t="n">
        <v>22</v>
      </c>
      <c r="D4813" s="1" t="s">
        <v>3374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4765</v>
      </c>
      <c r="N4813" s="1" t="n">
        <v>0.632</v>
      </c>
      <c r="O4813" s="1" t="n">
        <v>7.27</v>
      </c>
      <c r="P4813" s="0" t="s">
        <v>3222</v>
      </c>
    </row>
    <row r="4814" customFormat="false" ht="15" hidden="false" customHeight="true" outlineLevel="0" collapsed="false">
      <c r="A4814" s="1" t="n">
        <v>3</v>
      </c>
      <c r="B4814" s="18" t="n">
        <v>46221</v>
      </c>
      <c r="C4814" s="1" t="n">
        <v>22</v>
      </c>
      <c r="D4814" s="1" t="s">
        <v>3374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3385</v>
      </c>
      <c r="N4814" s="1" t="n">
        <v>1.878</v>
      </c>
      <c r="O4814" s="1" t="n">
        <v>69.43</v>
      </c>
      <c r="P4814" s="0" t="s">
        <v>3222</v>
      </c>
    </row>
    <row r="4815" customFormat="false" ht="15" hidden="false" customHeight="true" outlineLevel="0" collapsed="false">
      <c r="A4815" s="1" t="n">
        <v>3</v>
      </c>
      <c r="B4815" s="18" t="n">
        <v>46221</v>
      </c>
      <c r="C4815" s="1" t="n">
        <v>22</v>
      </c>
      <c r="D4815" s="1" t="s">
        <v>3374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3386</v>
      </c>
      <c r="N4815" s="1" t="n">
        <v>2.748</v>
      </c>
      <c r="O4815" s="1" t="n">
        <v>4.49</v>
      </c>
      <c r="P4815" s="0" t="s">
        <v>3222</v>
      </c>
    </row>
    <row r="4816" customFormat="false" ht="15" hidden="false" customHeight="true" outlineLevel="0" collapsed="false">
      <c r="A4816" s="1" t="n">
        <v>3</v>
      </c>
      <c r="B4816" s="18" t="n">
        <v>46221</v>
      </c>
      <c r="C4816" s="1" t="n">
        <v>22</v>
      </c>
      <c r="D4816" s="1" t="s">
        <v>3374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3386</v>
      </c>
      <c r="N4816" s="1" t="n">
        <v>4.876</v>
      </c>
      <c r="O4816" s="1" t="n">
        <v>7.29</v>
      </c>
      <c r="P4816" s="0" t="s">
        <v>3222</v>
      </c>
    </row>
    <row r="4817" customFormat="false" ht="15" hidden="false" customHeight="true" outlineLevel="0" collapsed="false">
      <c r="A4817" s="1" t="n">
        <v>3</v>
      </c>
      <c r="B4817" s="18" t="n">
        <v>46221</v>
      </c>
      <c r="C4817" s="1" t="n">
        <v>22</v>
      </c>
      <c r="D4817" s="1" t="s">
        <v>3374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3387</v>
      </c>
      <c r="N4817" s="1" t="n">
        <v>10.02</v>
      </c>
      <c r="O4817" s="1" t="n">
        <v>24.62</v>
      </c>
      <c r="P4817" s="0" t="s">
        <v>3222</v>
      </c>
    </row>
    <row r="4818" customFormat="false" ht="15" hidden="false" customHeight="true" outlineLevel="0" collapsed="false">
      <c r="A4818" s="1" t="n">
        <v>3</v>
      </c>
      <c r="B4818" s="18" t="n">
        <v>46221</v>
      </c>
      <c r="C4818" s="1" t="n">
        <v>22</v>
      </c>
      <c r="D4818" s="1" t="s">
        <v>3374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3387</v>
      </c>
      <c r="N4818" s="1" t="n">
        <v>5.324</v>
      </c>
      <c r="O4818" s="1" t="n">
        <v>11.96</v>
      </c>
      <c r="P4818" s="0" t="s">
        <v>3222</v>
      </c>
    </row>
    <row r="4819" customFormat="false" ht="15" hidden="false" customHeight="true" outlineLevel="0" collapsed="false">
      <c r="A4819" s="1" t="n">
        <v>3</v>
      </c>
      <c r="B4819" s="18" t="n">
        <v>46221</v>
      </c>
      <c r="C4819" s="1" t="n">
        <v>22</v>
      </c>
      <c r="D4819" s="1" t="s">
        <v>3374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3388</v>
      </c>
      <c r="N4819" s="1" t="n">
        <v>1.474</v>
      </c>
      <c r="O4819" s="1" t="n">
        <v>0.01</v>
      </c>
      <c r="P4819" s="0" t="s">
        <v>3222</v>
      </c>
    </row>
    <row r="4820" customFormat="false" ht="15" hidden="false" customHeight="true" outlineLevel="0" collapsed="false">
      <c r="A4820" s="1" t="n">
        <v>3</v>
      </c>
      <c r="B4820" s="18" t="n">
        <v>46221</v>
      </c>
      <c r="C4820" s="1" t="n">
        <v>22</v>
      </c>
      <c r="D4820" s="1" t="s">
        <v>3374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3388</v>
      </c>
      <c r="N4820" s="1" t="n">
        <v>0.384</v>
      </c>
      <c r="O4820" s="1" t="n">
        <v>0</v>
      </c>
      <c r="P4820" s="0" t="s">
        <v>3222</v>
      </c>
    </row>
    <row r="4821" customFormat="false" ht="15" hidden="false" customHeight="true" outlineLevel="0" collapsed="false">
      <c r="A4821" s="1" t="n">
        <v>3</v>
      </c>
      <c r="B4821" s="18" t="n">
        <v>46221</v>
      </c>
      <c r="C4821" s="1" t="n">
        <v>22</v>
      </c>
      <c r="D4821" s="1" t="s">
        <v>3374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3375</v>
      </c>
      <c r="N4821" s="1" t="n">
        <v>7.37</v>
      </c>
      <c r="O4821" s="1" t="n">
        <v>253.26</v>
      </c>
      <c r="P4821" s="0" t="s">
        <v>3222</v>
      </c>
    </row>
    <row r="4822" customFormat="false" ht="15" hidden="false" customHeight="true" outlineLevel="0" collapsed="false">
      <c r="A4822" s="1" t="n">
        <v>3</v>
      </c>
      <c r="B4822" s="18" t="n">
        <v>46221</v>
      </c>
      <c r="C4822" s="1" t="n">
        <v>22</v>
      </c>
      <c r="D4822" s="1" t="s">
        <v>3374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3376</v>
      </c>
      <c r="N4822" s="1" t="n">
        <v>12.455</v>
      </c>
      <c r="O4822" s="1" t="n">
        <v>438.7</v>
      </c>
      <c r="P4822" s="0" t="s">
        <v>3222</v>
      </c>
    </row>
    <row r="4823" customFormat="false" ht="15" hidden="false" customHeight="true" outlineLevel="0" collapsed="false">
      <c r="A4823" s="1" t="n">
        <v>3</v>
      </c>
      <c r="B4823" s="18" t="n">
        <v>46221</v>
      </c>
      <c r="C4823" s="1" t="n">
        <v>22</v>
      </c>
      <c r="D4823" s="1" t="s">
        <v>3374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3377</v>
      </c>
      <c r="N4823" s="1" t="n">
        <v>2.306</v>
      </c>
      <c r="O4823" s="1" t="n">
        <v>93.11</v>
      </c>
      <c r="P4823" s="0" t="s">
        <v>3222</v>
      </c>
    </row>
    <row r="4824" customFormat="false" ht="15" hidden="false" customHeight="true" outlineLevel="0" collapsed="false">
      <c r="A4824" s="1" t="n">
        <v>3</v>
      </c>
      <c r="B4824" s="18" t="n">
        <v>46221</v>
      </c>
      <c r="C4824" s="1" t="n">
        <v>22</v>
      </c>
      <c r="D4824" s="1" t="s">
        <v>3374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3378</v>
      </c>
      <c r="N4824" s="1" t="n">
        <v>5.706</v>
      </c>
      <c r="O4824" s="1" t="n">
        <v>230.4</v>
      </c>
      <c r="P4824" s="0" t="s">
        <v>3222</v>
      </c>
    </row>
    <row r="4825" customFormat="false" ht="15" hidden="false" customHeight="true" outlineLevel="0" collapsed="false">
      <c r="A4825" s="1" t="n">
        <v>3</v>
      </c>
      <c r="B4825" s="18" t="n">
        <v>46221</v>
      </c>
      <c r="C4825" s="1" t="n">
        <v>22</v>
      </c>
      <c r="D4825" s="1" t="s">
        <v>3374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3379</v>
      </c>
      <c r="N4825" s="1" t="n">
        <v>5.094</v>
      </c>
      <c r="O4825" s="1" t="n">
        <v>223.2</v>
      </c>
      <c r="P4825" s="0" t="s">
        <v>3222</v>
      </c>
    </row>
    <row r="4826" customFormat="false" ht="15" hidden="false" customHeight="true" outlineLevel="0" collapsed="false">
      <c r="A4826" s="1" t="n">
        <v>3</v>
      </c>
      <c r="B4826" s="18" t="n">
        <v>46221</v>
      </c>
      <c r="C4826" s="1" t="n">
        <v>22</v>
      </c>
      <c r="D4826" s="1" t="s">
        <v>3374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3380</v>
      </c>
      <c r="N4826" s="1" t="n">
        <v>9.145</v>
      </c>
      <c r="O4826" s="1" t="n">
        <v>432.13</v>
      </c>
      <c r="P4826" s="0" t="s">
        <v>3222</v>
      </c>
    </row>
    <row r="4827" customFormat="false" ht="15" hidden="false" customHeight="true" outlineLevel="0" collapsed="false">
      <c r="A4827" s="1" t="n">
        <v>3</v>
      </c>
      <c r="B4827" s="18" t="n">
        <v>46221</v>
      </c>
      <c r="C4827" s="1" t="n">
        <v>22</v>
      </c>
      <c r="D4827" s="1" t="s">
        <v>3374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3381</v>
      </c>
      <c r="N4827" s="1" t="n">
        <v>4.176</v>
      </c>
      <c r="O4827" s="1" t="n">
        <v>200.92</v>
      </c>
      <c r="P4827" s="0" t="s">
        <v>3222</v>
      </c>
    </row>
    <row r="4828" customFormat="false" ht="15" hidden="false" customHeight="true" outlineLevel="0" collapsed="false">
      <c r="A4828" s="1" t="n">
        <v>3</v>
      </c>
      <c r="B4828" s="18" t="n">
        <v>46221</v>
      </c>
      <c r="C4828" s="1" t="n">
        <v>22</v>
      </c>
      <c r="D4828" s="1" t="s">
        <v>3374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3382</v>
      </c>
      <c r="N4828" s="1" t="n">
        <v>1.334</v>
      </c>
      <c r="O4828" s="1" t="n">
        <v>58.45</v>
      </c>
      <c r="P4828" s="0" t="s">
        <v>3222</v>
      </c>
    </row>
    <row r="4829" customFormat="false" ht="15" hidden="false" customHeight="true" outlineLevel="0" collapsed="false">
      <c r="A4829" s="1" t="n">
        <v>3</v>
      </c>
      <c r="B4829" s="18" t="n">
        <v>46221</v>
      </c>
      <c r="C4829" s="1" t="n">
        <v>22</v>
      </c>
      <c r="D4829" s="1" t="s">
        <v>3374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3383</v>
      </c>
      <c r="N4829" s="1" t="n">
        <v>1.818</v>
      </c>
      <c r="O4829" s="1" t="n">
        <v>85.91</v>
      </c>
      <c r="P4829" s="0" t="s">
        <v>3222</v>
      </c>
    </row>
    <row r="4830" customFormat="false" ht="15" hidden="false" customHeight="true" outlineLevel="0" collapsed="false">
      <c r="A4830" s="1" t="n">
        <v>3</v>
      </c>
      <c r="B4830" s="18" t="n">
        <v>46221</v>
      </c>
      <c r="C4830" s="1" t="n">
        <v>22</v>
      </c>
      <c r="D4830" s="1" t="s">
        <v>3374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3384</v>
      </c>
      <c r="N4830" s="1" t="n">
        <v>1.346</v>
      </c>
      <c r="O4830" s="1" t="n">
        <v>75.17</v>
      </c>
      <c r="P4830" s="0" t="s">
        <v>3222</v>
      </c>
    </row>
    <row r="4831" customFormat="false" ht="15" hidden="false" customHeight="true" outlineLevel="0" collapsed="false">
      <c r="A4831" s="1" t="n">
        <v>3</v>
      </c>
      <c r="B4831" s="18" t="n">
        <v>46221</v>
      </c>
      <c r="C4831" s="1" t="n">
        <v>22</v>
      </c>
      <c r="D4831" s="1" t="s">
        <v>3374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3385</v>
      </c>
      <c r="N4831" s="1" t="n">
        <v>1.694</v>
      </c>
      <c r="O4831" s="1" t="n">
        <v>65.49</v>
      </c>
      <c r="P4831" s="0" t="s">
        <v>3222</v>
      </c>
    </row>
    <row r="4832" customFormat="false" ht="15" hidden="false" customHeight="true" outlineLevel="0" collapsed="false">
      <c r="A4832" s="1" t="n">
        <v>3</v>
      </c>
      <c r="B4832" s="18" t="n">
        <v>46221</v>
      </c>
      <c r="C4832" s="1" t="n">
        <v>22</v>
      </c>
      <c r="D4832" s="1" t="s">
        <v>3374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3386</v>
      </c>
      <c r="N4832" s="1" t="n">
        <v>3.452</v>
      </c>
      <c r="O4832" s="1" t="n">
        <v>5.9</v>
      </c>
      <c r="P4832" s="0" t="s">
        <v>3222</v>
      </c>
    </row>
    <row r="4833" customFormat="false" ht="15" hidden="false" customHeight="true" outlineLevel="0" collapsed="false">
      <c r="A4833" s="1" t="n">
        <v>3</v>
      </c>
      <c r="B4833" s="18" t="n">
        <v>46221</v>
      </c>
      <c r="C4833" s="1" t="n">
        <v>22</v>
      </c>
      <c r="D4833" s="1" t="s">
        <v>3374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3387</v>
      </c>
      <c r="N4833" s="1" t="n">
        <v>12.052</v>
      </c>
      <c r="O4833" s="1" t="n">
        <v>30.97</v>
      </c>
      <c r="P4833" s="0" t="s">
        <v>3222</v>
      </c>
    </row>
    <row r="4834" customFormat="false" ht="15" hidden="false" customHeight="true" outlineLevel="0" collapsed="false">
      <c r="A4834" s="1" t="n">
        <v>3</v>
      </c>
      <c r="B4834" s="18" t="n">
        <v>46221</v>
      </c>
      <c r="C4834" s="1" t="n">
        <v>22</v>
      </c>
      <c r="D4834" s="1" t="s">
        <v>3374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3388</v>
      </c>
      <c r="N4834" s="1" t="n">
        <v>0.602</v>
      </c>
      <c r="O4834" s="1" t="n">
        <v>0</v>
      </c>
      <c r="P4834" s="0" t="s">
        <v>3222</v>
      </c>
    </row>
    <row r="4835" customFormat="false" ht="15" hidden="false" customHeight="true" outlineLevel="0" collapsed="false">
      <c r="A4835" s="1" t="n">
        <v>3</v>
      </c>
      <c r="B4835" s="18" t="n">
        <v>46221</v>
      </c>
      <c r="C4835" s="1" t="n">
        <v>100</v>
      </c>
      <c r="D4835" s="1" t="s">
        <v>3395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3389</v>
      </c>
      <c r="N4835" s="1" t="n">
        <v>4.288</v>
      </c>
      <c r="O4835" s="1" t="n">
        <v>93.41</v>
      </c>
      <c r="P4835" s="0" t="s">
        <v>3222</v>
      </c>
    </row>
    <row r="4836" customFormat="false" ht="15" hidden="false" customHeight="true" outlineLevel="0" collapsed="false">
      <c r="A4836" s="1" t="n">
        <v>3</v>
      </c>
      <c r="B4836" s="18" t="n">
        <v>46221</v>
      </c>
      <c r="C4836" s="1" t="n">
        <v>100</v>
      </c>
      <c r="D4836" s="1" t="s">
        <v>3395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3390</v>
      </c>
      <c r="N4836" s="1" t="n">
        <v>23.89</v>
      </c>
      <c r="O4836" s="1" t="n">
        <v>556.34</v>
      </c>
      <c r="P4836" s="0" t="s">
        <v>3222</v>
      </c>
    </row>
    <row r="4837" customFormat="false" ht="15" hidden="false" customHeight="true" outlineLevel="0" collapsed="false">
      <c r="A4837" s="1" t="n">
        <v>3</v>
      </c>
      <c r="B4837" s="18" t="n">
        <v>46221</v>
      </c>
      <c r="C4837" s="1" t="n">
        <v>100</v>
      </c>
      <c r="D4837" s="1" t="s">
        <v>3395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3391</v>
      </c>
      <c r="N4837" s="1" t="n">
        <v>29.465</v>
      </c>
      <c r="O4837" s="1" t="n">
        <v>708.32</v>
      </c>
      <c r="P4837" s="0" t="s">
        <v>3222</v>
      </c>
    </row>
    <row r="4838" customFormat="false" ht="15" hidden="false" customHeight="true" outlineLevel="0" collapsed="false">
      <c r="A4838" s="1" t="n">
        <v>3</v>
      </c>
      <c r="B4838" s="18" t="n">
        <v>46221</v>
      </c>
      <c r="C4838" s="1" t="n">
        <v>100</v>
      </c>
      <c r="D4838" s="1" t="s">
        <v>3395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3392</v>
      </c>
      <c r="N4838" s="1" t="n">
        <v>29.223</v>
      </c>
      <c r="O4838" s="1" t="n">
        <v>768.38</v>
      </c>
      <c r="P4838" s="0" t="s">
        <v>3222</v>
      </c>
    </row>
    <row r="4839" customFormat="false" ht="15" hidden="false" customHeight="true" outlineLevel="0" collapsed="false">
      <c r="A4839" s="1" t="n">
        <v>3</v>
      </c>
      <c r="B4839" s="18" t="n">
        <v>46221</v>
      </c>
      <c r="C4839" s="1" t="n">
        <v>100</v>
      </c>
      <c r="D4839" s="1" t="s">
        <v>3395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3393</v>
      </c>
      <c r="N4839" s="1" t="n">
        <v>6.26</v>
      </c>
      <c r="O4839" s="1" t="n">
        <v>159.89</v>
      </c>
      <c r="P4839" s="0" t="s">
        <v>3222</v>
      </c>
    </row>
    <row r="4840" customFormat="false" ht="15" hidden="false" customHeight="true" outlineLevel="0" collapsed="false">
      <c r="A4840" s="1" t="n">
        <v>3</v>
      </c>
      <c r="B4840" s="18" t="n">
        <v>46221</v>
      </c>
      <c r="C4840" s="1" t="n">
        <v>100</v>
      </c>
      <c r="D4840" s="1" t="s">
        <v>3395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3386</v>
      </c>
      <c r="N4840" s="1" t="n">
        <v>4.876</v>
      </c>
      <c r="O4840" s="1" t="n">
        <v>7.29</v>
      </c>
      <c r="P4840" s="0" t="s">
        <v>3222</v>
      </c>
    </row>
    <row r="4841" customFormat="false" ht="15" hidden="false" customHeight="true" outlineLevel="0" collapsed="false">
      <c r="A4841" s="1" t="n">
        <v>3</v>
      </c>
      <c r="B4841" s="18" t="n">
        <v>46221</v>
      </c>
      <c r="C4841" s="1" t="n">
        <v>100</v>
      </c>
      <c r="D4841" s="1" t="s">
        <v>3395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3387</v>
      </c>
      <c r="N4841" s="1" t="n">
        <v>5.324</v>
      </c>
      <c r="O4841" s="1" t="n">
        <v>11.96</v>
      </c>
      <c r="P4841" s="0" t="s">
        <v>3222</v>
      </c>
    </row>
    <row r="4842" customFormat="false" ht="15" hidden="false" customHeight="true" outlineLevel="0" collapsed="false">
      <c r="A4842" s="1" t="n">
        <v>3</v>
      </c>
      <c r="B4842" s="18" t="n">
        <v>46221</v>
      </c>
      <c r="C4842" s="1" t="n">
        <v>100</v>
      </c>
      <c r="D4842" s="1" t="s">
        <v>3395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3388</v>
      </c>
      <c r="N4842" s="1" t="n">
        <v>1.474</v>
      </c>
      <c r="O4842" s="1" t="n">
        <v>0.01</v>
      </c>
      <c r="P4842" s="0" t="s">
        <v>3222</v>
      </c>
    </row>
    <row r="4843" customFormat="false" ht="15" hidden="false" customHeight="true" outlineLevel="0" collapsed="false">
      <c r="A4843" s="1" t="n">
        <v>3</v>
      </c>
      <c r="B4843" s="18" t="n">
        <v>46221</v>
      </c>
      <c r="C4843" s="1" t="n">
        <v>100</v>
      </c>
      <c r="D4843" s="1" t="s">
        <v>3395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3375</v>
      </c>
      <c r="N4843" s="1" t="n">
        <v>4.426</v>
      </c>
      <c r="O4843" s="1" t="n">
        <v>145.44</v>
      </c>
      <c r="P4843" s="0" t="s">
        <v>3222</v>
      </c>
    </row>
    <row r="4844" customFormat="false" ht="15" hidden="false" customHeight="true" outlineLevel="0" collapsed="false">
      <c r="A4844" s="1" t="n">
        <v>3</v>
      </c>
      <c r="B4844" s="18" t="n">
        <v>46221</v>
      </c>
      <c r="C4844" s="1" t="n">
        <v>100</v>
      </c>
      <c r="D4844" s="1" t="s">
        <v>3395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3376</v>
      </c>
      <c r="N4844" s="1" t="n">
        <v>12.325</v>
      </c>
      <c r="O4844" s="1" t="n">
        <v>415.13</v>
      </c>
      <c r="P4844" s="0" t="s">
        <v>3222</v>
      </c>
    </row>
    <row r="4845" customFormat="false" ht="15" hidden="false" customHeight="true" outlineLevel="0" collapsed="false">
      <c r="A4845" s="1" t="n">
        <v>3</v>
      </c>
      <c r="B4845" s="18" t="n">
        <v>46221</v>
      </c>
      <c r="C4845" s="1" t="n">
        <v>100</v>
      </c>
      <c r="D4845" s="1" t="s">
        <v>3395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3377</v>
      </c>
      <c r="N4845" s="1" t="n">
        <v>2.888</v>
      </c>
      <c r="O4845" s="1" t="n">
        <v>111.51</v>
      </c>
      <c r="P4845" s="0" t="s">
        <v>3222</v>
      </c>
    </row>
    <row r="4846" customFormat="false" ht="15" hidden="false" customHeight="true" outlineLevel="0" collapsed="false">
      <c r="A4846" s="1" t="n">
        <v>3</v>
      </c>
      <c r="B4846" s="18" t="n">
        <v>46221</v>
      </c>
      <c r="C4846" s="1" t="n">
        <v>100</v>
      </c>
      <c r="D4846" s="1" t="s">
        <v>3395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3378</v>
      </c>
      <c r="N4846" s="1" t="n">
        <v>5.84</v>
      </c>
      <c r="O4846" s="1" t="n">
        <v>225.49</v>
      </c>
      <c r="P4846" s="0" t="s">
        <v>3222</v>
      </c>
    </row>
    <row r="4847" customFormat="false" ht="15" hidden="false" customHeight="true" outlineLevel="0" collapsed="false">
      <c r="A4847" s="1" t="n">
        <v>3</v>
      </c>
      <c r="B4847" s="18" t="n">
        <v>46221</v>
      </c>
      <c r="C4847" s="1" t="n">
        <v>100</v>
      </c>
      <c r="D4847" s="1" t="s">
        <v>3395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3379</v>
      </c>
      <c r="N4847" s="1" t="n">
        <v>4.97</v>
      </c>
      <c r="O4847" s="1" t="n">
        <v>208.24</v>
      </c>
      <c r="P4847" s="0" t="s">
        <v>3222</v>
      </c>
    </row>
    <row r="4848" customFormat="false" ht="15" hidden="false" customHeight="true" outlineLevel="0" collapsed="false">
      <c r="A4848" s="1" t="n">
        <v>3</v>
      </c>
      <c r="B4848" s="18" t="n">
        <v>46221</v>
      </c>
      <c r="C4848" s="1" t="n">
        <v>100</v>
      </c>
      <c r="D4848" s="1" t="s">
        <v>3395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3380</v>
      </c>
      <c r="N4848" s="1" t="n">
        <v>9.325</v>
      </c>
      <c r="O4848" s="1" t="n">
        <v>421.35</v>
      </c>
      <c r="P4848" s="0" t="s">
        <v>3222</v>
      </c>
    </row>
    <row r="4849" customFormat="false" ht="15" hidden="false" customHeight="true" outlineLevel="0" collapsed="false">
      <c r="A4849" s="1" t="n">
        <v>3</v>
      </c>
      <c r="B4849" s="18" t="n">
        <v>46221</v>
      </c>
      <c r="C4849" s="1" t="n">
        <v>100</v>
      </c>
      <c r="D4849" s="1" t="s">
        <v>3395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3381</v>
      </c>
      <c r="N4849" s="1" t="n">
        <v>3.982</v>
      </c>
      <c r="O4849" s="1" t="n">
        <v>183.2</v>
      </c>
      <c r="P4849" s="0" t="s">
        <v>3222</v>
      </c>
    </row>
    <row r="4850" customFormat="false" ht="15" hidden="false" customHeight="true" outlineLevel="0" collapsed="false">
      <c r="A4850" s="1" t="n">
        <v>3</v>
      </c>
      <c r="B4850" s="18" t="n">
        <v>46221</v>
      </c>
      <c r="C4850" s="1" t="n">
        <v>100</v>
      </c>
      <c r="D4850" s="1" t="s">
        <v>3395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3382</v>
      </c>
      <c r="N4850" s="1" t="n">
        <v>1.382</v>
      </c>
      <c r="O4850" s="1" t="n">
        <v>57.9</v>
      </c>
      <c r="P4850" s="0" t="s">
        <v>3222</v>
      </c>
    </row>
    <row r="4851" customFormat="false" ht="15" hidden="false" customHeight="true" outlineLevel="0" collapsed="false">
      <c r="A4851" s="1" t="n">
        <v>3</v>
      </c>
      <c r="B4851" s="18" t="n">
        <v>46221</v>
      </c>
      <c r="C4851" s="1" t="n">
        <v>100</v>
      </c>
      <c r="D4851" s="1" t="s">
        <v>3395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3383</v>
      </c>
      <c r="N4851" s="1" t="n">
        <v>1.856</v>
      </c>
      <c r="O4851" s="1" t="n">
        <v>83.86</v>
      </c>
      <c r="P4851" s="0" t="s">
        <v>3222</v>
      </c>
    </row>
    <row r="4852" customFormat="false" ht="15" hidden="false" customHeight="true" outlineLevel="0" collapsed="false">
      <c r="A4852" s="1" t="n">
        <v>3</v>
      </c>
      <c r="B4852" s="18" t="n">
        <v>46221</v>
      </c>
      <c r="C4852" s="1" t="n">
        <v>100</v>
      </c>
      <c r="D4852" s="1" t="s">
        <v>3395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3384</v>
      </c>
      <c r="N4852" s="1" t="n">
        <v>1.656</v>
      </c>
      <c r="O4852" s="1" t="n">
        <v>88.43</v>
      </c>
      <c r="P4852" s="0" t="s">
        <v>3222</v>
      </c>
    </row>
    <row r="4853" customFormat="false" ht="15" hidden="false" customHeight="true" outlineLevel="0" collapsed="false">
      <c r="A4853" s="1" t="n">
        <v>3</v>
      </c>
      <c r="B4853" s="18" t="n">
        <v>46221</v>
      </c>
      <c r="C4853" s="1" t="n">
        <v>100</v>
      </c>
      <c r="D4853" s="1" t="s">
        <v>3395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5075</v>
      </c>
      <c r="N4853" s="1" t="n">
        <v>2.274</v>
      </c>
      <c r="O4853" s="1" t="n">
        <v>80.33</v>
      </c>
      <c r="P4853" s="0" t="s">
        <v>3222</v>
      </c>
    </row>
    <row r="4854" customFormat="false" ht="15" hidden="false" customHeight="true" outlineLevel="0" collapsed="false">
      <c r="A4854" s="1" t="n">
        <v>3</v>
      </c>
      <c r="B4854" s="18" t="n">
        <v>46221</v>
      </c>
      <c r="C4854" s="1" t="n">
        <v>100</v>
      </c>
      <c r="D4854" s="1" t="s">
        <v>3395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3394</v>
      </c>
      <c r="N4854" s="1" t="n">
        <v>2.414</v>
      </c>
      <c r="O4854" s="1" t="n">
        <v>81.31</v>
      </c>
      <c r="P4854" s="0" t="s">
        <v>3222</v>
      </c>
    </row>
    <row r="4855" customFormat="false" ht="15" hidden="false" customHeight="true" outlineLevel="0" collapsed="false">
      <c r="A4855" s="1" t="n">
        <v>3</v>
      </c>
      <c r="B4855" s="18" t="n">
        <v>46221</v>
      </c>
      <c r="C4855" s="1" t="n">
        <v>100</v>
      </c>
      <c r="D4855" s="1" t="s">
        <v>3395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4765</v>
      </c>
      <c r="N4855" s="1" t="n">
        <v>0.632</v>
      </c>
      <c r="O4855" s="1" t="n">
        <v>7.27</v>
      </c>
      <c r="P4855" s="0" t="s">
        <v>3222</v>
      </c>
    </row>
    <row r="4856" customFormat="false" ht="15" hidden="false" customHeight="true" outlineLevel="0" collapsed="false">
      <c r="A4856" s="1" t="n">
        <v>3</v>
      </c>
      <c r="B4856" s="18" t="n">
        <v>46221</v>
      </c>
      <c r="C4856" s="1" t="n">
        <v>100</v>
      </c>
      <c r="D4856" s="1" t="s">
        <v>3395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3385</v>
      </c>
      <c r="N4856" s="1" t="n">
        <v>1.878</v>
      </c>
      <c r="O4856" s="1" t="n">
        <v>69.43</v>
      </c>
      <c r="P4856" s="0" t="s">
        <v>3222</v>
      </c>
    </row>
    <row r="4857" customFormat="false" ht="15" hidden="false" customHeight="true" outlineLevel="0" collapsed="false">
      <c r="A4857" s="1" t="n">
        <v>3</v>
      </c>
      <c r="B4857" s="18" t="n">
        <v>46221</v>
      </c>
      <c r="C4857" s="1" t="n">
        <v>100</v>
      </c>
      <c r="D4857" s="1" t="s">
        <v>3395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3386</v>
      </c>
      <c r="N4857" s="1" t="n">
        <v>2.748</v>
      </c>
      <c r="O4857" s="1" t="n">
        <v>4.49</v>
      </c>
      <c r="P4857" s="0" t="s">
        <v>3222</v>
      </c>
    </row>
    <row r="4858" customFormat="false" ht="15" hidden="false" customHeight="true" outlineLevel="0" collapsed="false">
      <c r="A4858" s="1" t="n">
        <v>3</v>
      </c>
      <c r="B4858" s="18" t="n">
        <v>46221</v>
      </c>
      <c r="C4858" s="1" t="n">
        <v>100</v>
      </c>
      <c r="D4858" s="1" t="s">
        <v>3395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3387</v>
      </c>
      <c r="N4858" s="1" t="n">
        <v>10.02</v>
      </c>
      <c r="O4858" s="1" t="n">
        <v>24.62</v>
      </c>
      <c r="P4858" s="0" t="s">
        <v>3222</v>
      </c>
    </row>
    <row r="4859" customFormat="false" ht="15" hidden="false" customHeight="true" outlineLevel="0" collapsed="false">
      <c r="A4859" s="1" t="n">
        <v>3</v>
      </c>
      <c r="B4859" s="18" t="n">
        <v>46221</v>
      </c>
      <c r="C4859" s="1" t="n">
        <v>100</v>
      </c>
      <c r="D4859" s="1" t="s">
        <v>3395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3388</v>
      </c>
      <c r="N4859" s="1" t="n">
        <v>0.384</v>
      </c>
      <c r="O4859" s="1" t="n">
        <v>0</v>
      </c>
      <c r="P4859" s="0" t="s">
        <v>3222</v>
      </c>
    </row>
    <row r="4860" customFormat="false" ht="15" hidden="false" customHeight="true" outlineLevel="0" collapsed="false">
      <c r="A4860" s="1" t="n">
        <v>3</v>
      </c>
      <c r="B4860" s="18" t="n">
        <v>46221</v>
      </c>
      <c r="C4860" s="1" t="n">
        <v>100</v>
      </c>
      <c r="D4860" s="1" t="s">
        <v>3395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3375</v>
      </c>
      <c r="N4860" s="1" t="n">
        <v>7.37</v>
      </c>
      <c r="O4860" s="1" t="n">
        <v>253.26</v>
      </c>
      <c r="P4860" s="0" t="s">
        <v>3222</v>
      </c>
    </row>
    <row r="4861" customFormat="false" ht="15" hidden="false" customHeight="true" outlineLevel="0" collapsed="false">
      <c r="A4861" s="1" t="n">
        <v>3</v>
      </c>
      <c r="B4861" s="18" t="n">
        <v>46221</v>
      </c>
      <c r="C4861" s="1" t="n">
        <v>100</v>
      </c>
      <c r="D4861" s="1" t="s">
        <v>3395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3376</v>
      </c>
      <c r="N4861" s="1" t="n">
        <v>12.455</v>
      </c>
      <c r="O4861" s="1" t="n">
        <v>438.7</v>
      </c>
      <c r="P4861" s="0" t="s">
        <v>3222</v>
      </c>
    </row>
    <row r="4862" customFormat="false" ht="15" hidden="false" customHeight="true" outlineLevel="0" collapsed="false">
      <c r="A4862" s="1" t="n">
        <v>3</v>
      </c>
      <c r="B4862" s="18" t="n">
        <v>46221</v>
      </c>
      <c r="C4862" s="1" t="n">
        <v>100</v>
      </c>
      <c r="D4862" s="1" t="s">
        <v>3395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3377</v>
      </c>
      <c r="N4862" s="1" t="n">
        <v>2.306</v>
      </c>
      <c r="O4862" s="1" t="n">
        <v>93.11</v>
      </c>
      <c r="P4862" s="0" t="s">
        <v>3222</v>
      </c>
    </row>
    <row r="4863" customFormat="false" ht="15" hidden="false" customHeight="true" outlineLevel="0" collapsed="false">
      <c r="A4863" s="1" t="n">
        <v>3</v>
      </c>
      <c r="B4863" s="18" t="n">
        <v>46221</v>
      </c>
      <c r="C4863" s="1" t="n">
        <v>100</v>
      </c>
      <c r="D4863" s="1" t="s">
        <v>3395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3378</v>
      </c>
      <c r="N4863" s="1" t="n">
        <v>5.706</v>
      </c>
      <c r="O4863" s="1" t="n">
        <v>230.4</v>
      </c>
      <c r="P4863" s="0" t="s">
        <v>3222</v>
      </c>
    </row>
    <row r="4864" customFormat="false" ht="15" hidden="false" customHeight="true" outlineLevel="0" collapsed="false">
      <c r="A4864" s="1" t="n">
        <v>3</v>
      </c>
      <c r="B4864" s="18" t="n">
        <v>46221</v>
      </c>
      <c r="C4864" s="1" t="n">
        <v>100</v>
      </c>
      <c r="D4864" s="1" t="s">
        <v>3395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3379</v>
      </c>
      <c r="N4864" s="1" t="n">
        <v>5.094</v>
      </c>
      <c r="O4864" s="1" t="n">
        <v>223.2</v>
      </c>
      <c r="P4864" s="0" t="s">
        <v>3222</v>
      </c>
    </row>
    <row r="4865" customFormat="false" ht="15" hidden="false" customHeight="true" outlineLevel="0" collapsed="false">
      <c r="A4865" s="1" t="n">
        <v>3</v>
      </c>
      <c r="B4865" s="18" t="n">
        <v>46221</v>
      </c>
      <c r="C4865" s="1" t="n">
        <v>100</v>
      </c>
      <c r="D4865" s="1" t="s">
        <v>3395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3380</v>
      </c>
      <c r="N4865" s="1" t="n">
        <v>9.145</v>
      </c>
      <c r="O4865" s="1" t="n">
        <v>432.13</v>
      </c>
      <c r="P4865" s="0" t="s">
        <v>3222</v>
      </c>
    </row>
    <row r="4866" customFormat="false" ht="15" hidden="false" customHeight="true" outlineLevel="0" collapsed="false">
      <c r="A4866" s="1" t="n">
        <v>3</v>
      </c>
      <c r="B4866" s="18" t="n">
        <v>46221</v>
      </c>
      <c r="C4866" s="1" t="n">
        <v>100</v>
      </c>
      <c r="D4866" s="1" t="s">
        <v>3395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3381</v>
      </c>
      <c r="N4866" s="1" t="n">
        <v>4.176</v>
      </c>
      <c r="O4866" s="1" t="n">
        <v>200.92</v>
      </c>
      <c r="P4866" s="0" t="s">
        <v>3222</v>
      </c>
    </row>
    <row r="4867" customFormat="false" ht="15" hidden="false" customHeight="true" outlineLevel="0" collapsed="false">
      <c r="A4867" s="1" t="n">
        <v>3</v>
      </c>
      <c r="B4867" s="18" t="n">
        <v>46221</v>
      </c>
      <c r="C4867" s="1" t="n">
        <v>100</v>
      </c>
      <c r="D4867" s="1" t="s">
        <v>3395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3382</v>
      </c>
      <c r="N4867" s="1" t="n">
        <v>1.334</v>
      </c>
      <c r="O4867" s="1" t="n">
        <v>58.45</v>
      </c>
      <c r="P4867" s="0" t="s">
        <v>3222</v>
      </c>
    </row>
    <row r="4868" customFormat="false" ht="15" hidden="false" customHeight="true" outlineLevel="0" collapsed="false">
      <c r="A4868" s="1" t="n">
        <v>3</v>
      </c>
      <c r="B4868" s="18" t="n">
        <v>46221</v>
      </c>
      <c r="C4868" s="1" t="n">
        <v>100</v>
      </c>
      <c r="D4868" s="1" t="s">
        <v>3395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3383</v>
      </c>
      <c r="N4868" s="1" t="n">
        <v>1.818</v>
      </c>
      <c r="O4868" s="1" t="n">
        <v>85.91</v>
      </c>
      <c r="P4868" s="0" t="s">
        <v>3222</v>
      </c>
    </row>
    <row r="4869" customFormat="false" ht="15" hidden="false" customHeight="true" outlineLevel="0" collapsed="false">
      <c r="A4869" s="1" t="n">
        <v>3</v>
      </c>
      <c r="B4869" s="18" t="n">
        <v>46221</v>
      </c>
      <c r="C4869" s="1" t="n">
        <v>100</v>
      </c>
      <c r="D4869" s="1" t="s">
        <v>3395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3384</v>
      </c>
      <c r="N4869" s="1" t="n">
        <v>1.346</v>
      </c>
      <c r="O4869" s="1" t="n">
        <v>75.17</v>
      </c>
      <c r="P4869" s="0" t="s">
        <v>3222</v>
      </c>
    </row>
    <row r="4870" customFormat="false" ht="15" hidden="false" customHeight="true" outlineLevel="0" collapsed="false">
      <c r="A4870" s="1" t="n">
        <v>3</v>
      </c>
      <c r="B4870" s="18" t="n">
        <v>46221</v>
      </c>
      <c r="C4870" s="1" t="n">
        <v>100</v>
      </c>
      <c r="D4870" s="1" t="s">
        <v>3395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3385</v>
      </c>
      <c r="N4870" s="1" t="n">
        <v>1.694</v>
      </c>
      <c r="O4870" s="1" t="n">
        <v>65.49</v>
      </c>
      <c r="P4870" s="0" t="s">
        <v>3222</v>
      </c>
    </row>
    <row r="4871" customFormat="false" ht="15" hidden="false" customHeight="true" outlineLevel="0" collapsed="false">
      <c r="A4871" s="1" t="n">
        <v>3</v>
      </c>
      <c r="B4871" s="18" t="n">
        <v>46221</v>
      </c>
      <c r="C4871" s="1" t="n">
        <v>100</v>
      </c>
      <c r="D4871" s="1" t="s">
        <v>3395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3386</v>
      </c>
      <c r="N4871" s="1" t="n">
        <v>3.452</v>
      </c>
      <c r="O4871" s="1" t="n">
        <v>5.9</v>
      </c>
      <c r="P4871" s="0" t="s">
        <v>3222</v>
      </c>
    </row>
    <row r="4872" customFormat="false" ht="15" hidden="false" customHeight="true" outlineLevel="0" collapsed="false">
      <c r="A4872" s="1" t="n">
        <v>3</v>
      </c>
      <c r="B4872" s="18" t="n">
        <v>46221</v>
      </c>
      <c r="C4872" s="1" t="n">
        <v>100</v>
      </c>
      <c r="D4872" s="1" t="s">
        <v>3395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3387</v>
      </c>
      <c r="N4872" s="1" t="n">
        <v>12.052</v>
      </c>
      <c r="O4872" s="1" t="n">
        <v>30.97</v>
      </c>
      <c r="P4872" s="0" t="s">
        <v>3222</v>
      </c>
    </row>
    <row r="4873" customFormat="false" ht="15" hidden="false" customHeight="true" outlineLevel="0" collapsed="false">
      <c r="A4873" s="1" t="n">
        <v>3</v>
      </c>
      <c r="B4873" s="18" t="n">
        <v>46221</v>
      </c>
      <c r="C4873" s="1" t="n">
        <v>100</v>
      </c>
      <c r="D4873" s="1" t="s">
        <v>3395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3388</v>
      </c>
      <c r="N4873" s="1" t="n">
        <v>0.602</v>
      </c>
      <c r="O4873" s="1" t="n">
        <v>0</v>
      </c>
      <c r="P4873" s="0" t="s">
        <v>3222</v>
      </c>
    </row>
    <row r="4874" customFormat="false" ht="15" hidden="false" customHeight="true" outlineLevel="0" collapsed="false">
      <c r="A4874" s="1" t="n">
        <v>3</v>
      </c>
      <c r="B4874" s="18" t="n">
        <v>46223</v>
      </c>
      <c r="C4874" s="1" t="n">
        <v>1</v>
      </c>
      <c r="D4874" s="1" t="s">
        <v>3255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3256</v>
      </c>
      <c r="N4874" s="1" t="n">
        <v>180</v>
      </c>
      <c r="O4874" s="1" t="n">
        <v>270</v>
      </c>
      <c r="P4874" s="0" t="s">
        <v>3222</v>
      </c>
    </row>
    <row r="4875" customFormat="false" ht="15" hidden="false" customHeight="true" outlineLevel="0" collapsed="false">
      <c r="A4875" s="1" t="n">
        <v>3</v>
      </c>
      <c r="B4875" s="18" t="n">
        <v>46223</v>
      </c>
      <c r="C4875" s="1" t="n">
        <v>6</v>
      </c>
      <c r="D4875" s="1" t="s">
        <v>3227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3221</v>
      </c>
      <c r="N4875" s="1" t="n">
        <v>8</v>
      </c>
      <c r="O4875" s="1" t="n">
        <v>20</v>
      </c>
      <c r="P4875" s="0" t="s">
        <v>3222</v>
      </c>
    </row>
    <row r="4876" customFormat="false" ht="15" hidden="false" customHeight="true" outlineLevel="0" collapsed="false">
      <c r="A4876" s="1" t="n">
        <v>3</v>
      </c>
      <c r="B4876" s="18" t="n">
        <v>46223</v>
      </c>
      <c r="C4876" s="1" t="n">
        <v>6</v>
      </c>
      <c r="D4876" s="1" t="s">
        <v>3227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3224</v>
      </c>
      <c r="N4876" s="1" t="n">
        <v>40</v>
      </c>
      <c r="O4876" s="1" t="n">
        <v>80</v>
      </c>
      <c r="P4876" s="0" t="s">
        <v>3222</v>
      </c>
    </row>
    <row r="4877" customFormat="false" ht="15" hidden="false" customHeight="true" outlineLevel="0" collapsed="false">
      <c r="A4877" s="1" t="n">
        <v>3</v>
      </c>
      <c r="B4877" s="18" t="n">
        <v>46223</v>
      </c>
      <c r="C4877" s="1" t="n">
        <v>6</v>
      </c>
      <c r="D4877" s="1" t="s">
        <v>3227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3225</v>
      </c>
      <c r="N4877" s="1" t="n">
        <v>20</v>
      </c>
      <c r="O4877" s="1" t="n">
        <v>120</v>
      </c>
      <c r="P4877" s="0" t="s">
        <v>3222</v>
      </c>
    </row>
    <row r="4878" customFormat="false" ht="15" hidden="false" customHeight="true" outlineLevel="0" collapsed="false">
      <c r="A4878" s="1" t="n">
        <v>3</v>
      </c>
      <c r="B4878" s="18" t="n">
        <v>46223</v>
      </c>
      <c r="C4878" s="1" t="n">
        <v>11</v>
      </c>
      <c r="D4878" s="1" t="s">
        <v>3228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3505</v>
      </c>
      <c r="N4878" s="1" t="n">
        <v>15</v>
      </c>
      <c r="O4878" s="1" t="n">
        <v>180</v>
      </c>
      <c r="P4878" s="0" t="s">
        <v>3222</v>
      </c>
    </row>
    <row r="4879" customFormat="false" ht="15" hidden="false" customHeight="true" outlineLevel="0" collapsed="false">
      <c r="A4879" s="1" t="n">
        <v>3</v>
      </c>
      <c r="B4879" s="18" t="n">
        <v>46223</v>
      </c>
      <c r="C4879" s="1" t="n">
        <v>11</v>
      </c>
      <c r="D4879" s="1" t="s">
        <v>3228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5076</v>
      </c>
      <c r="N4879" s="1" t="n">
        <v>10</v>
      </c>
      <c r="O4879" s="1" t="n">
        <v>58.14</v>
      </c>
      <c r="P4879" s="0" t="s">
        <v>3222</v>
      </c>
    </row>
    <row r="4880" customFormat="false" ht="15" hidden="false" customHeight="true" outlineLevel="0" collapsed="false">
      <c r="A4880" s="1" t="n">
        <v>3</v>
      </c>
      <c r="B4880" s="18" t="n">
        <v>46223</v>
      </c>
      <c r="C4880" s="1" t="n">
        <v>11</v>
      </c>
      <c r="D4880" s="1" t="s">
        <v>3228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5077</v>
      </c>
      <c r="N4880" s="1" t="n">
        <v>4</v>
      </c>
      <c r="O4880" s="1" t="n">
        <v>75.15</v>
      </c>
      <c r="P4880" s="0" t="s">
        <v>3222</v>
      </c>
    </row>
    <row r="4881" customFormat="false" ht="15" hidden="false" customHeight="true" outlineLevel="0" collapsed="false">
      <c r="A4881" s="1" t="n">
        <v>3</v>
      </c>
      <c r="B4881" s="18" t="n">
        <v>46223</v>
      </c>
      <c r="C4881" s="1" t="n">
        <v>11</v>
      </c>
      <c r="D4881" s="1" t="s">
        <v>3228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5078</v>
      </c>
      <c r="N4881" s="1" t="n">
        <v>4</v>
      </c>
      <c r="O4881" s="1" t="n">
        <v>59.5</v>
      </c>
      <c r="P4881" s="0" t="s">
        <v>3222</v>
      </c>
    </row>
    <row r="4882" customFormat="false" ht="15" hidden="false" customHeight="true" outlineLevel="0" collapsed="false">
      <c r="A4882" s="1" t="n">
        <v>3</v>
      </c>
      <c r="B4882" s="18" t="n">
        <v>46223</v>
      </c>
      <c r="C4882" s="1" t="n">
        <v>11</v>
      </c>
      <c r="D4882" s="1" t="s">
        <v>3228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5079</v>
      </c>
      <c r="N4882" s="1" t="n">
        <v>10</v>
      </c>
      <c r="O4882" s="1" t="n">
        <v>83.86</v>
      </c>
      <c r="P4882" s="0" t="s">
        <v>3222</v>
      </c>
    </row>
    <row r="4883" customFormat="false" ht="15" hidden="false" customHeight="true" outlineLevel="0" collapsed="false">
      <c r="A4883" s="1" t="n">
        <v>3</v>
      </c>
      <c r="B4883" s="18" t="n">
        <v>46223</v>
      </c>
      <c r="C4883" s="1" t="n">
        <v>11</v>
      </c>
      <c r="D4883" s="1" t="s">
        <v>3228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5080</v>
      </c>
      <c r="N4883" s="1" t="n">
        <v>10</v>
      </c>
      <c r="O4883" s="1" t="n">
        <v>58.14</v>
      </c>
      <c r="P4883" s="0" t="s">
        <v>3222</v>
      </c>
    </row>
    <row r="4884" customFormat="false" ht="15" hidden="false" customHeight="true" outlineLevel="0" collapsed="false">
      <c r="A4884" s="1" t="n">
        <v>3</v>
      </c>
      <c r="B4884" s="18" t="n">
        <v>46223</v>
      </c>
      <c r="C4884" s="1" t="n">
        <v>11</v>
      </c>
      <c r="D4884" s="1" t="s">
        <v>3228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5081</v>
      </c>
      <c r="N4884" s="1" t="n">
        <v>10</v>
      </c>
      <c r="O4884" s="1" t="n">
        <v>58.14</v>
      </c>
      <c r="P4884" s="0" t="s">
        <v>3222</v>
      </c>
    </row>
    <row r="4885" customFormat="false" ht="15" hidden="false" customHeight="true" outlineLevel="0" collapsed="false">
      <c r="A4885" s="1" t="n">
        <v>3</v>
      </c>
      <c r="B4885" s="18" t="n">
        <v>46223</v>
      </c>
      <c r="C4885" s="1" t="n">
        <v>11</v>
      </c>
      <c r="D4885" s="1" t="s">
        <v>3228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5082</v>
      </c>
      <c r="N4885" s="1" t="n">
        <v>5</v>
      </c>
      <c r="O4885" s="1" t="n">
        <v>46</v>
      </c>
      <c r="P4885" s="0" t="s">
        <v>3222</v>
      </c>
    </row>
    <row r="4886" customFormat="false" ht="15" hidden="false" customHeight="true" outlineLevel="0" collapsed="false">
      <c r="A4886" s="1" t="n">
        <v>3</v>
      </c>
      <c r="B4886" s="18" t="n">
        <v>46223</v>
      </c>
      <c r="C4886" s="1" t="n">
        <v>11</v>
      </c>
      <c r="D4886" s="1" t="s">
        <v>3228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5083</v>
      </c>
      <c r="N4886" s="1" t="n">
        <v>10</v>
      </c>
      <c r="O4886" s="1" t="n">
        <v>58.14</v>
      </c>
      <c r="P4886" s="0" t="s">
        <v>3222</v>
      </c>
    </row>
    <row r="4887" customFormat="false" ht="15" hidden="false" customHeight="true" outlineLevel="0" collapsed="false">
      <c r="A4887" s="1" t="n">
        <v>3</v>
      </c>
      <c r="B4887" s="18" t="n">
        <v>46223</v>
      </c>
      <c r="C4887" s="1" t="n">
        <v>11</v>
      </c>
      <c r="D4887" s="1" t="s">
        <v>3228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5084</v>
      </c>
      <c r="N4887" s="1" t="n">
        <v>2</v>
      </c>
      <c r="O4887" s="1" t="n">
        <v>48.78</v>
      </c>
      <c r="P4887" s="0" t="s">
        <v>3222</v>
      </c>
    </row>
    <row r="4888" customFormat="false" ht="15" hidden="false" customHeight="true" outlineLevel="0" collapsed="false">
      <c r="A4888" s="1" t="n">
        <v>3</v>
      </c>
      <c r="B4888" s="18" t="n">
        <v>46223</v>
      </c>
      <c r="C4888" s="1" t="n">
        <v>11</v>
      </c>
      <c r="D4888" s="1" t="s">
        <v>3228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5085</v>
      </c>
      <c r="N4888" s="1" t="n">
        <v>4</v>
      </c>
      <c r="O4888" s="1" t="n">
        <v>75.15</v>
      </c>
      <c r="P4888" s="0" t="s">
        <v>3222</v>
      </c>
    </row>
    <row r="4889" customFormat="false" ht="15" hidden="false" customHeight="true" outlineLevel="0" collapsed="false">
      <c r="A4889" s="1" t="n">
        <v>3</v>
      </c>
      <c r="B4889" s="18" t="n">
        <v>46223</v>
      </c>
      <c r="C4889" s="1" t="n">
        <v>11</v>
      </c>
      <c r="D4889" s="1" t="s">
        <v>3228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5086</v>
      </c>
      <c r="N4889" s="1" t="n">
        <v>4</v>
      </c>
      <c r="O4889" s="1" t="n">
        <v>59.8</v>
      </c>
      <c r="P4889" s="0" t="s">
        <v>3222</v>
      </c>
    </row>
    <row r="4890" customFormat="false" ht="15" hidden="false" customHeight="true" outlineLevel="0" collapsed="false">
      <c r="A4890" s="1" t="n">
        <v>3</v>
      </c>
      <c r="B4890" s="18" t="n">
        <v>46223</v>
      </c>
      <c r="C4890" s="1" t="n">
        <v>11</v>
      </c>
      <c r="D4890" s="1" t="s">
        <v>3228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5087</v>
      </c>
      <c r="N4890" s="1" t="n">
        <v>10</v>
      </c>
      <c r="O4890" s="1" t="n">
        <v>79.2</v>
      </c>
      <c r="P4890" s="0" t="s">
        <v>3222</v>
      </c>
    </row>
    <row r="4891" customFormat="false" ht="15" hidden="false" customHeight="true" outlineLevel="0" collapsed="false">
      <c r="A4891" s="1" t="n">
        <v>3</v>
      </c>
      <c r="B4891" s="18" t="n">
        <v>46223</v>
      </c>
      <c r="C4891" s="1" t="n">
        <v>11</v>
      </c>
      <c r="D4891" s="1" t="s">
        <v>3228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5088</v>
      </c>
      <c r="N4891" s="1" t="n">
        <v>10</v>
      </c>
      <c r="O4891" s="1" t="n">
        <v>58.14</v>
      </c>
      <c r="P4891" s="0" t="s">
        <v>3222</v>
      </c>
    </row>
    <row r="4892" customFormat="false" ht="15" hidden="false" customHeight="true" outlineLevel="0" collapsed="false">
      <c r="A4892" s="1" t="n">
        <v>3</v>
      </c>
      <c r="B4892" s="18" t="n">
        <v>46223</v>
      </c>
      <c r="C4892" s="1" t="n">
        <v>11</v>
      </c>
      <c r="D4892" s="1" t="s">
        <v>3228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5089</v>
      </c>
      <c r="N4892" s="1" t="n">
        <v>4</v>
      </c>
      <c r="O4892" s="1" t="n">
        <v>59.5</v>
      </c>
      <c r="P4892" s="0" t="s">
        <v>3222</v>
      </c>
    </row>
    <row r="4893" customFormat="false" ht="15" hidden="false" customHeight="true" outlineLevel="0" collapsed="false">
      <c r="A4893" s="1" t="n">
        <v>3</v>
      </c>
      <c r="B4893" s="18" t="n">
        <v>46223</v>
      </c>
      <c r="C4893" s="1" t="n">
        <v>11</v>
      </c>
      <c r="D4893" s="1" t="s">
        <v>3228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5090</v>
      </c>
      <c r="N4893" s="1" t="n">
        <v>10</v>
      </c>
      <c r="O4893" s="1" t="n">
        <v>58.14</v>
      </c>
      <c r="P4893" s="0" t="s">
        <v>3222</v>
      </c>
    </row>
    <row r="4894" customFormat="false" ht="15" hidden="false" customHeight="true" outlineLevel="0" collapsed="false">
      <c r="A4894" s="1" t="n">
        <v>3</v>
      </c>
      <c r="B4894" s="18" t="n">
        <v>46223</v>
      </c>
      <c r="C4894" s="1" t="n">
        <v>11</v>
      </c>
      <c r="D4894" s="1" t="s">
        <v>3228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5091</v>
      </c>
      <c r="N4894" s="1" t="n">
        <v>8</v>
      </c>
      <c r="O4894" s="1" t="n">
        <v>94.6</v>
      </c>
      <c r="P4894" s="0" t="s">
        <v>3222</v>
      </c>
    </row>
    <row r="4895" customFormat="false" ht="15" hidden="false" customHeight="true" outlineLevel="0" collapsed="false">
      <c r="A4895" s="1" t="n">
        <v>3</v>
      </c>
      <c r="B4895" s="18" t="n">
        <v>46223</v>
      </c>
      <c r="C4895" s="1" t="n">
        <v>11</v>
      </c>
      <c r="D4895" s="1" t="s">
        <v>3228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5092</v>
      </c>
      <c r="N4895" s="1" t="n">
        <v>10</v>
      </c>
      <c r="O4895" s="1" t="n">
        <v>120.4</v>
      </c>
      <c r="P4895" s="0" t="s">
        <v>3222</v>
      </c>
    </row>
    <row r="4896" customFormat="false" ht="15" hidden="false" customHeight="true" outlineLevel="0" collapsed="false">
      <c r="A4896" s="1" t="n">
        <v>3</v>
      </c>
      <c r="B4896" s="18" t="n">
        <v>46223</v>
      </c>
      <c r="C4896" s="1" t="n">
        <v>11</v>
      </c>
      <c r="D4896" s="1" t="s">
        <v>3228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5093</v>
      </c>
      <c r="N4896" s="1" t="n">
        <v>200</v>
      </c>
      <c r="O4896" s="1" t="n">
        <v>190.98</v>
      </c>
      <c r="P4896" s="0" t="s">
        <v>3222</v>
      </c>
    </row>
    <row r="4897" customFormat="false" ht="15" hidden="false" customHeight="true" outlineLevel="0" collapsed="false">
      <c r="A4897" s="1" t="n">
        <v>3</v>
      </c>
      <c r="B4897" s="18" t="n">
        <v>46223</v>
      </c>
      <c r="C4897" s="1" t="n">
        <v>11</v>
      </c>
      <c r="D4897" s="1" t="s">
        <v>3228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5090</v>
      </c>
      <c r="N4897" s="1" t="n">
        <v>10</v>
      </c>
      <c r="O4897" s="1" t="n">
        <v>75.6</v>
      </c>
      <c r="P4897" s="0" t="s">
        <v>3222</v>
      </c>
    </row>
    <row r="4898" customFormat="false" ht="15" hidden="false" customHeight="true" outlineLevel="0" collapsed="false">
      <c r="A4898" s="1" t="n">
        <v>3</v>
      </c>
      <c r="B4898" s="18" t="n">
        <v>46223</v>
      </c>
      <c r="C4898" s="1" t="n">
        <v>11</v>
      </c>
      <c r="D4898" s="1" t="s">
        <v>3228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5090</v>
      </c>
      <c r="N4898" s="1" t="n">
        <v>10</v>
      </c>
      <c r="O4898" s="1" t="n">
        <v>65.2</v>
      </c>
      <c r="P4898" s="0" t="s">
        <v>3222</v>
      </c>
    </row>
    <row r="4899" customFormat="false" ht="15" hidden="false" customHeight="true" outlineLevel="0" collapsed="false">
      <c r="A4899" s="1" t="n">
        <v>3</v>
      </c>
      <c r="B4899" s="18" t="n">
        <v>46223</v>
      </c>
      <c r="C4899" s="1" t="n">
        <v>11</v>
      </c>
      <c r="D4899" s="1" t="s">
        <v>3228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5094</v>
      </c>
      <c r="N4899" s="1" t="n">
        <v>10</v>
      </c>
      <c r="O4899" s="1" t="n">
        <v>83.86</v>
      </c>
      <c r="P4899" s="0" t="s">
        <v>3222</v>
      </c>
    </row>
    <row r="4900" customFormat="false" ht="15" hidden="false" customHeight="true" outlineLevel="0" collapsed="false">
      <c r="A4900" s="1" t="n">
        <v>3</v>
      </c>
      <c r="B4900" s="18" t="n">
        <v>46223</v>
      </c>
      <c r="C4900" s="1" t="n">
        <v>11</v>
      </c>
      <c r="D4900" s="1" t="s">
        <v>3228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5089</v>
      </c>
      <c r="N4900" s="1" t="n">
        <v>2</v>
      </c>
      <c r="O4900" s="1" t="n">
        <v>64.25</v>
      </c>
      <c r="P4900" s="0" t="s">
        <v>3222</v>
      </c>
    </row>
    <row r="4901" customFormat="false" ht="15" hidden="false" customHeight="true" outlineLevel="0" collapsed="false">
      <c r="A4901" s="1" t="n">
        <v>3</v>
      </c>
      <c r="B4901" s="18" t="n">
        <v>46223</v>
      </c>
      <c r="C4901" s="1" t="n">
        <v>11</v>
      </c>
      <c r="D4901" s="1" t="s">
        <v>3228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5089</v>
      </c>
      <c r="N4901" s="1" t="n">
        <v>2</v>
      </c>
      <c r="O4901" s="1" t="n">
        <v>64.3</v>
      </c>
      <c r="P4901" s="0" t="s">
        <v>3222</v>
      </c>
    </row>
    <row r="4902" customFormat="false" ht="15" hidden="false" customHeight="true" outlineLevel="0" collapsed="false">
      <c r="A4902" s="1" t="n">
        <v>3</v>
      </c>
      <c r="B4902" s="18" t="n">
        <v>46223</v>
      </c>
      <c r="C4902" s="1" t="n">
        <v>11</v>
      </c>
      <c r="D4902" s="1" t="s">
        <v>3228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5095</v>
      </c>
      <c r="N4902" s="1" t="n">
        <v>10</v>
      </c>
      <c r="O4902" s="1" t="n">
        <v>58.14</v>
      </c>
      <c r="P4902" s="0" t="s">
        <v>3222</v>
      </c>
    </row>
    <row r="4903" customFormat="false" ht="15" hidden="false" customHeight="true" outlineLevel="0" collapsed="false">
      <c r="A4903" s="1" t="n">
        <v>3</v>
      </c>
      <c r="B4903" s="18" t="n">
        <v>46223</v>
      </c>
      <c r="C4903" s="1" t="n">
        <v>11</v>
      </c>
      <c r="D4903" s="1" t="s">
        <v>3228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5089</v>
      </c>
      <c r="N4903" s="1" t="n">
        <v>8</v>
      </c>
      <c r="O4903" s="1" t="n">
        <v>141.84</v>
      </c>
      <c r="P4903" s="0" t="s">
        <v>3222</v>
      </c>
    </row>
    <row r="4904" customFormat="false" ht="15" hidden="false" customHeight="true" outlineLevel="0" collapsed="false">
      <c r="A4904" s="1" t="n">
        <v>3</v>
      </c>
      <c r="B4904" s="18" t="n">
        <v>46223</v>
      </c>
      <c r="C4904" s="1" t="n">
        <v>11</v>
      </c>
      <c r="D4904" s="1" t="s">
        <v>3228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5094</v>
      </c>
      <c r="N4904" s="1" t="n">
        <v>10</v>
      </c>
      <c r="O4904" s="1" t="n">
        <v>83.86</v>
      </c>
      <c r="P4904" s="0" t="s">
        <v>3222</v>
      </c>
    </row>
    <row r="4905" customFormat="false" ht="15" hidden="false" customHeight="true" outlineLevel="0" collapsed="false">
      <c r="A4905" s="1" t="n">
        <v>3</v>
      </c>
      <c r="B4905" s="18" t="n">
        <v>46223</v>
      </c>
      <c r="C4905" s="1" t="n">
        <v>11</v>
      </c>
      <c r="D4905" s="1" t="s">
        <v>3228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5094</v>
      </c>
      <c r="N4905" s="1" t="n">
        <v>10</v>
      </c>
      <c r="O4905" s="1" t="n">
        <v>83.86</v>
      </c>
      <c r="P4905" s="0" t="s">
        <v>3222</v>
      </c>
    </row>
    <row r="4906" customFormat="false" ht="15" hidden="false" customHeight="true" outlineLevel="0" collapsed="false">
      <c r="A4906" s="1" t="n">
        <v>3</v>
      </c>
      <c r="B4906" s="18" t="n">
        <v>46223</v>
      </c>
      <c r="C4906" s="1" t="n">
        <v>11</v>
      </c>
      <c r="D4906" s="1" t="s">
        <v>3228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5096</v>
      </c>
      <c r="N4906" s="1" t="n">
        <v>2</v>
      </c>
      <c r="O4906" s="1" t="n">
        <v>48.78</v>
      </c>
      <c r="P4906" s="0" t="s">
        <v>3222</v>
      </c>
    </row>
    <row r="4907" customFormat="false" ht="15" hidden="false" customHeight="true" outlineLevel="0" collapsed="false">
      <c r="A4907" s="1" t="n">
        <v>3</v>
      </c>
      <c r="B4907" s="18" t="n">
        <v>46223</v>
      </c>
      <c r="C4907" s="1" t="n">
        <v>11</v>
      </c>
      <c r="D4907" s="1" t="s">
        <v>3228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5097</v>
      </c>
      <c r="N4907" s="1" t="n">
        <v>4</v>
      </c>
      <c r="O4907" s="1" t="n">
        <v>70.92</v>
      </c>
      <c r="P4907" s="0" t="s">
        <v>3222</v>
      </c>
    </row>
    <row r="4908" customFormat="false" ht="15" hidden="false" customHeight="true" outlineLevel="0" collapsed="false">
      <c r="A4908" s="1" t="n">
        <v>3</v>
      </c>
      <c r="B4908" s="18" t="n">
        <v>46223</v>
      </c>
      <c r="C4908" s="1" t="n">
        <v>11</v>
      </c>
      <c r="D4908" s="1" t="s">
        <v>3228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5098</v>
      </c>
      <c r="N4908" s="1" t="n">
        <v>2</v>
      </c>
      <c r="O4908" s="1" t="n">
        <v>64.3</v>
      </c>
      <c r="P4908" s="0" t="s">
        <v>3222</v>
      </c>
    </row>
    <row r="4909" customFormat="false" ht="15" hidden="false" customHeight="true" outlineLevel="0" collapsed="false">
      <c r="A4909" s="1" t="n">
        <v>3</v>
      </c>
      <c r="B4909" s="18" t="n">
        <v>46223</v>
      </c>
      <c r="C4909" s="1" t="n">
        <v>11</v>
      </c>
      <c r="D4909" s="1" t="s">
        <v>3228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5099</v>
      </c>
      <c r="N4909" s="1" t="n">
        <v>10</v>
      </c>
      <c r="O4909" s="1" t="n">
        <v>58.14</v>
      </c>
      <c r="P4909" s="0" t="s">
        <v>3222</v>
      </c>
    </row>
    <row r="4910" customFormat="false" ht="15" hidden="false" customHeight="true" outlineLevel="0" collapsed="false">
      <c r="A4910" s="1" t="n">
        <v>3</v>
      </c>
      <c r="B4910" s="18" t="n">
        <v>46223</v>
      </c>
      <c r="C4910" s="1" t="n">
        <v>11</v>
      </c>
      <c r="D4910" s="1" t="s">
        <v>3228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5100</v>
      </c>
      <c r="N4910" s="1" t="n">
        <v>24</v>
      </c>
      <c r="O4910" s="1" t="n">
        <v>63.4</v>
      </c>
      <c r="P4910" s="0" t="s">
        <v>3222</v>
      </c>
    </row>
    <row r="4911" customFormat="false" ht="15" hidden="false" customHeight="true" outlineLevel="0" collapsed="false">
      <c r="A4911" s="1" t="n">
        <v>3</v>
      </c>
      <c r="B4911" s="18" t="n">
        <v>46223</v>
      </c>
      <c r="C4911" s="1" t="n">
        <v>11</v>
      </c>
      <c r="D4911" s="1" t="s">
        <v>3228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3686</v>
      </c>
      <c r="N4911" s="1" t="n">
        <v>10</v>
      </c>
      <c r="O4911" s="1" t="n">
        <v>58</v>
      </c>
      <c r="P4911" s="0" t="s">
        <v>3222</v>
      </c>
    </row>
    <row r="4912" customFormat="false" ht="15" hidden="false" customHeight="true" outlineLevel="0" collapsed="false">
      <c r="A4912" s="1" t="n">
        <v>3</v>
      </c>
      <c r="B4912" s="18" t="n">
        <v>46223</v>
      </c>
      <c r="C4912" s="1" t="n">
        <v>11</v>
      </c>
      <c r="D4912" s="1" t="s">
        <v>3228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3687</v>
      </c>
      <c r="N4912" s="1" t="n">
        <v>35</v>
      </c>
      <c r="O4912" s="1" t="n">
        <v>245</v>
      </c>
      <c r="P4912" s="0" t="s">
        <v>3222</v>
      </c>
    </row>
    <row r="4913" customFormat="false" ht="15" hidden="false" customHeight="true" outlineLevel="0" collapsed="false">
      <c r="A4913" s="1" t="n">
        <v>3</v>
      </c>
      <c r="B4913" s="18" t="n">
        <v>46223</v>
      </c>
      <c r="C4913" s="1" t="n">
        <v>11</v>
      </c>
      <c r="D4913" s="1" t="s">
        <v>3228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3688</v>
      </c>
      <c r="N4913" s="1" t="n">
        <v>50</v>
      </c>
      <c r="O4913" s="1" t="n">
        <v>469</v>
      </c>
      <c r="P4913" s="0" t="s">
        <v>3222</v>
      </c>
    </row>
    <row r="4914" customFormat="false" ht="15" hidden="false" customHeight="true" outlineLevel="0" collapsed="false">
      <c r="A4914" s="1" t="n">
        <v>3</v>
      </c>
      <c r="B4914" s="18" t="n">
        <v>46223</v>
      </c>
      <c r="C4914" s="1" t="n">
        <v>11</v>
      </c>
      <c r="D4914" s="1" t="s">
        <v>3228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3781</v>
      </c>
      <c r="N4914" s="1" t="n">
        <v>240</v>
      </c>
      <c r="O4914" s="1" t="n">
        <v>768</v>
      </c>
      <c r="P4914" s="0" t="s">
        <v>3222</v>
      </c>
    </row>
    <row r="4915" customFormat="false" ht="15" hidden="false" customHeight="true" outlineLevel="0" collapsed="false">
      <c r="A4915" s="1" t="n">
        <v>3</v>
      </c>
      <c r="B4915" s="18" t="n">
        <v>46223</v>
      </c>
      <c r="C4915" s="1" t="n">
        <v>11</v>
      </c>
      <c r="D4915" s="1" t="s">
        <v>3228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3526</v>
      </c>
      <c r="N4915" s="1" t="n">
        <v>60</v>
      </c>
      <c r="O4915" s="1" t="n">
        <v>695.4</v>
      </c>
      <c r="P4915" s="0" t="s">
        <v>3222</v>
      </c>
    </row>
    <row r="4916" customFormat="false" ht="15" hidden="false" customHeight="true" outlineLevel="0" collapsed="false">
      <c r="A4916" s="1" t="n">
        <v>3</v>
      </c>
      <c r="B4916" s="18" t="n">
        <v>46223</v>
      </c>
      <c r="C4916" s="1" t="n">
        <v>11</v>
      </c>
      <c r="D4916" s="1" t="s">
        <v>3228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5101</v>
      </c>
      <c r="N4916" s="1" t="n">
        <v>54</v>
      </c>
      <c r="O4916" s="1" t="n">
        <v>431.46</v>
      </c>
      <c r="P4916" s="0" t="s">
        <v>3222</v>
      </c>
    </row>
    <row r="4917" customFormat="false" ht="15" hidden="false" customHeight="true" outlineLevel="0" collapsed="false">
      <c r="A4917" s="1" t="n">
        <v>3</v>
      </c>
      <c r="B4917" s="18" t="n">
        <v>46223</v>
      </c>
      <c r="C4917" s="1" t="n">
        <v>11</v>
      </c>
      <c r="D4917" s="1" t="s">
        <v>3228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3329</v>
      </c>
      <c r="N4917" s="1" t="n">
        <v>90</v>
      </c>
      <c r="O4917" s="1" t="n">
        <v>809.1</v>
      </c>
      <c r="P4917" s="0" t="s">
        <v>3222</v>
      </c>
    </row>
    <row r="4918" customFormat="false" ht="15" hidden="false" customHeight="true" outlineLevel="0" collapsed="false">
      <c r="A4918" s="1" t="n">
        <v>3</v>
      </c>
      <c r="B4918" s="18" t="n">
        <v>46223</v>
      </c>
      <c r="C4918" s="1" t="n">
        <v>11</v>
      </c>
      <c r="D4918" s="1" t="s">
        <v>3228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4396</v>
      </c>
      <c r="N4918" s="1" t="n">
        <v>72</v>
      </c>
      <c r="O4918" s="1" t="n">
        <v>129.95</v>
      </c>
      <c r="P4918" s="0" t="s">
        <v>3222</v>
      </c>
    </row>
    <row r="4919" customFormat="false" ht="15" hidden="false" customHeight="true" outlineLevel="0" collapsed="false">
      <c r="A4919" s="1" t="n">
        <v>3</v>
      </c>
      <c r="B4919" s="18" t="n">
        <v>46223</v>
      </c>
      <c r="C4919" s="1" t="n">
        <v>11</v>
      </c>
      <c r="D4919" s="1" t="s">
        <v>3228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5102</v>
      </c>
      <c r="N4919" s="1" t="n">
        <v>48</v>
      </c>
      <c r="O4919" s="1" t="n">
        <v>105.89</v>
      </c>
      <c r="P4919" s="0" t="s">
        <v>3222</v>
      </c>
    </row>
    <row r="4920" customFormat="false" ht="15" hidden="false" customHeight="true" outlineLevel="0" collapsed="false">
      <c r="A4920" s="1" t="n">
        <v>3</v>
      </c>
      <c r="B4920" s="18" t="n">
        <v>46223</v>
      </c>
      <c r="C4920" s="1" t="n">
        <v>11</v>
      </c>
      <c r="D4920" s="1" t="s">
        <v>3228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5103</v>
      </c>
      <c r="N4920" s="1" t="n">
        <v>48</v>
      </c>
      <c r="O4920" s="1" t="n">
        <v>105.89</v>
      </c>
      <c r="P4920" s="0" t="s">
        <v>3222</v>
      </c>
    </row>
    <row r="4921" customFormat="false" ht="15" hidden="false" customHeight="true" outlineLevel="0" collapsed="false">
      <c r="A4921" s="1" t="n">
        <v>3</v>
      </c>
      <c r="B4921" s="18" t="n">
        <v>46223</v>
      </c>
      <c r="C4921" s="1" t="n">
        <v>11</v>
      </c>
      <c r="D4921" s="1" t="s">
        <v>3228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5104</v>
      </c>
      <c r="N4921" s="1" t="n">
        <v>12</v>
      </c>
      <c r="O4921" s="1" t="n">
        <v>39.95</v>
      </c>
      <c r="P4921" s="0" t="s">
        <v>3222</v>
      </c>
    </row>
    <row r="4922" customFormat="false" ht="15" hidden="false" customHeight="true" outlineLevel="0" collapsed="false">
      <c r="A4922" s="1" t="n">
        <v>3</v>
      </c>
      <c r="B4922" s="18" t="n">
        <v>46223</v>
      </c>
      <c r="C4922" s="1" t="n">
        <v>11</v>
      </c>
      <c r="D4922" s="1" t="s">
        <v>3228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5105</v>
      </c>
      <c r="N4922" s="1" t="n">
        <v>24</v>
      </c>
      <c r="O4922" s="1" t="n">
        <v>57.5</v>
      </c>
      <c r="P4922" s="0" t="s">
        <v>3222</v>
      </c>
    </row>
    <row r="4923" customFormat="false" ht="15" hidden="false" customHeight="true" outlineLevel="0" collapsed="false">
      <c r="A4923" s="1" t="n">
        <v>3</v>
      </c>
      <c r="B4923" s="18" t="n">
        <v>46223</v>
      </c>
      <c r="C4923" s="1" t="n">
        <v>11</v>
      </c>
      <c r="D4923" s="1" t="s">
        <v>3228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5106</v>
      </c>
      <c r="N4923" s="1" t="n">
        <v>48</v>
      </c>
      <c r="O4923" s="1" t="n">
        <v>129.9</v>
      </c>
      <c r="P4923" s="0" t="s">
        <v>3222</v>
      </c>
    </row>
    <row r="4924" customFormat="false" ht="15" hidden="false" customHeight="true" outlineLevel="0" collapsed="false">
      <c r="A4924" s="1" t="n">
        <v>3</v>
      </c>
      <c r="B4924" s="18" t="n">
        <v>46223</v>
      </c>
      <c r="C4924" s="1" t="n">
        <v>11</v>
      </c>
      <c r="D4924" s="1" t="s">
        <v>3228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4397</v>
      </c>
      <c r="N4924" s="1" t="n">
        <v>6</v>
      </c>
      <c r="O4924" s="1" t="n">
        <v>93.95</v>
      </c>
      <c r="P4924" s="0" t="s">
        <v>3222</v>
      </c>
    </row>
    <row r="4925" customFormat="false" ht="15" hidden="false" customHeight="true" outlineLevel="0" collapsed="false">
      <c r="A4925" s="1" t="n">
        <v>3</v>
      </c>
      <c r="B4925" s="18" t="n">
        <v>46223</v>
      </c>
      <c r="C4925" s="1" t="n">
        <v>11</v>
      </c>
      <c r="D4925" s="1" t="s">
        <v>3228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5107</v>
      </c>
      <c r="N4925" s="1" t="n">
        <v>12</v>
      </c>
      <c r="O4925" s="1" t="n">
        <v>62</v>
      </c>
      <c r="P4925" s="0" t="s">
        <v>3222</v>
      </c>
    </row>
    <row r="4926" customFormat="false" ht="15" hidden="false" customHeight="true" outlineLevel="0" collapsed="false">
      <c r="A4926" s="1" t="n">
        <v>3</v>
      </c>
      <c r="B4926" s="18" t="n">
        <v>46223</v>
      </c>
      <c r="C4926" s="1" t="n">
        <v>11</v>
      </c>
      <c r="D4926" s="1" t="s">
        <v>3228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5108</v>
      </c>
      <c r="N4926" s="1" t="n">
        <v>24</v>
      </c>
      <c r="O4926" s="1" t="n">
        <v>59</v>
      </c>
      <c r="P4926" s="0" t="s">
        <v>3222</v>
      </c>
    </row>
    <row r="4927" customFormat="false" ht="15" hidden="false" customHeight="true" outlineLevel="0" collapsed="false">
      <c r="A4927" s="1" t="n">
        <v>3</v>
      </c>
      <c r="B4927" s="18" t="n">
        <v>46223</v>
      </c>
      <c r="C4927" s="1" t="n">
        <v>11</v>
      </c>
      <c r="D4927" s="1" t="s">
        <v>3228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4400</v>
      </c>
      <c r="N4927" s="1" t="n">
        <v>12</v>
      </c>
      <c r="O4927" s="1" t="n">
        <v>20.95</v>
      </c>
      <c r="P4927" s="0" t="s">
        <v>3222</v>
      </c>
    </row>
    <row r="4928" customFormat="false" ht="15" hidden="false" customHeight="true" outlineLevel="0" collapsed="false">
      <c r="A4928" s="1" t="n">
        <v>3</v>
      </c>
      <c r="B4928" s="18" t="n">
        <v>46223</v>
      </c>
      <c r="C4928" s="1" t="n">
        <v>11</v>
      </c>
      <c r="D4928" s="1" t="s">
        <v>3228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4401</v>
      </c>
      <c r="N4928" s="1" t="n">
        <v>12</v>
      </c>
      <c r="O4928" s="1" t="n">
        <v>26.95</v>
      </c>
      <c r="P4928" s="0" t="s">
        <v>3222</v>
      </c>
    </row>
    <row r="4929" customFormat="false" ht="15" hidden="false" customHeight="true" outlineLevel="0" collapsed="false">
      <c r="A4929" s="1" t="n">
        <v>3</v>
      </c>
      <c r="B4929" s="18" t="n">
        <v>46223</v>
      </c>
      <c r="C4929" s="1" t="n">
        <v>11</v>
      </c>
      <c r="D4929" s="1" t="s">
        <v>3228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4402</v>
      </c>
      <c r="N4929" s="1" t="n">
        <v>12</v>
      </c>
      <c r="O4929" s="1" t="n">
        <v>24.95</v>
      </c>
      <c r="P4929" s="0" t="s">
        <v>3222</v>
      </c>
    </row>
    <row r="4930" customFormat="false" ht="15" hidden="false" customHeight="true" outlineLevel="0" collapsed="false">
      <c r="A4930" s="1" t="n">
        <v>3</v>
      </c>
      <c r="B4930" s="18" t="n">
        <v>46223</v>
      </c>
      <c r="C4930" s="1" t="n">
        <v>11</v>
      </c>
      <c r="D4930" s="1" t="s">
        <v>3228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4405</v>
      </c>
      <c r="N4930" s="1" t="n">
        <v>12</v>
      </c>
      <c r="O4930" s="1" t="n">
        <v>24.95</v>
      </c>
      <c r="P4930" s="0" t="s">
        <v>3222</v>
      </c>
    </row>
    <row r="4931" customFormat="false" ht="15" hidden="false" customHeight="true" outlineLevel="0" collapsed="false">
      <c r="A4931" s="1" t="n">
        <v>3</v>
      </c>
      <c r="B4931" s="18" t="n">
        <v>46223</v>
      </c>
      <c r="C4931" s="1" t="n">
        <v>11</v>
      </c>
      <c r="D4931" s="1" t="s">
        <v>3228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5109</v>
      </c>
      <c r="N4931" s="1" t="n">
        <v>24</v>
      </c>
      <c r="O4931" s="1" t="n">
        <v>66.95</v>
      </c>
      <c r="P4931" s="0" t="s">
        <v>3222</v>
      </c>
    </row>
    <row r="4932" customFormat="false" ht="15" hidden="false" customHeight="true" outlineLevel="0" collapsed="false">
      <c r="A4932" s="1" t="n">
        <v>3</v>
      </c>
      <c r="B4932" s="18" t="n">
        <v>46223</v>
      </c>
      <c r="C4932" s="1" t="n">
        <v>11</v>
      </c>
      <c r="D4932" s="1" t="s">
        <v>3228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4512</v>
      </c>
      <c r="N4932" s="1" t="n">
        <v>100</v>
      </c>
      <c r="O4932" s="1" t="n">
        <v>123.5</v>
      </c>
      <c r="P4932" s="0" t="s">
        <v>3222</v>
      </c>
    </row>
    <row r="4933" customFormat="false" ht="15" hidden="false" customHeight="true" outlineLevel="0" collapsed="false">
      <c r="A4933" s="1" t="n">
        <v>3</v>
      </c>
      <c r="B4933" s="18" t="n">
        <v>46223</v>
      </c>
      <c r="C4933" s="1" t="n">
        <v>11</v>
      </c>
      <c r="D4933" s="1" t="s">
        <v>3228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5110</v>
      </c>
      <c r="N4933" s="1" t="n">
        <v>12</v>
      </c>
      <c r="O4933" s="1" t="n">
        <v>92.95</v>
      </c>
      <c r="P4933" s="0" t="s">
        <v>3222</v>
      </c>
    </row>
    <row r="4934" customFormat="false" ht="15" hidden="false" customHeight="true" outlineLevel="0" collapsed="false">
      <c r="A4934" s="1" t="n">
        <v>3</v>
      </c>
      <c r="B4934" s="18" t="n">
        <v>46223</v>
      </c>
      <c r="C4934" s="1" t="n">
        <v>11</v>
      </c>
      <c r="D4934" s="1" t="s">
        <v>3228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5111</v>
      </c>
      <c r="N4934" s="1" t="n">
        <v>36</v>
      </c>
      <c r="O4934" s="1" t="n">
        <v>53.85</v>
      </c>
      <c r="P4934" s="0" t="s">
        <v>3222</v>
      </c>
    </row>
    <row r="4935" customFormat="false" ht="15" hidden="false" customHeight="true" outlineLevel="0" collapsed="false">
      <c r="A4935" s="1" t="n">
        <v>3</v>
      </c>
      <c r="B4935" s="18" t="n">
        <v>46223</v>
      </c>
      <c r="C4935" s="1" t="n">
        <v>11</v>
      </c>
      <c r="D4935" s="1" t="s">
        <v>3228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5112</v>
      </c>
      <c r="N4935" s="1" t="n">
        <v>36</v>
      </c>
      <c r="O4935" s="1" t="n">
        <v>53.85</v>
      </c>
      <c r="P4935" s="0" t="s">
        <v>3222</v>
      </c>
    </row>
    <row r="4936" customFormat="false" ht="15" hidden="false" customHeight="true" outlineLevel="0" collapsed="false">
      <c r="A4936" s="1" t="n">
        <v>3</v>
      </c>
      <c r="B4936" s="18" t="n">
        <v>46223</v>
      </c>
      <c r="C4936" s="1" t="n">
        <v>11</v>
      </c>
      <c r="D4936" s="1" t="s">
        <v>3228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5113</v>
      </c>
      <c r="N4936" s="1" t="n">
        <v>36</v>
      </c>
      <c r="O4936" s="1" t="n">
        <v>53.85</v>
      </c>
      <c r="P4936" s="0" t="s">
        <v>3222</v>
      </c>
    </row>
    <row r="4937" customFormat="false" ht="15" hidden="false" customHeight="true" outlineLevel="0" collapsed="false">
      <c r="A4937" s="1" t="n">
        <v>3</v>
      </c>
      <c r="B4937" s="18" t="n">
        <v>46223</v>
      </c>
      <c r="C4937" s="1" t="n">
        <v>11</v>
      </c>
      <c r="D4937" s="1" t="s">
        <v>3228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4410</v>
      </c>
      <c r="N4937" s="1" t="n">
        <v>24</v>
      </c>
      <c r="O4937" s="1" t="n">
        <v>60.95</v>
      </c>
      <c r="P4937" s="0" t="s">
        <v>3222</v>
      </c>
    </row>
    <row r="4938" customFormat="false" ht="15" hidden="false" customHeight="true" outlineLevel="0" collapsed="false">
      <c r="A4938" s="1" t="n">
        <v>3</v>
      </c>
      <c r="B4938" s="18" t="n">
        <v>46223</v>
      </c>
      <c r="C4938" s="1" t="n">
        <v>11</v>
      </c>
      <c r="D4938" s="1" t="s">
        <v>3228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5114</v>
      </c>
      <c r="N4938" s="1" t="n">
        <v>24</v>
      </c>
      <c r="O4938" s="1" t="n">
        <v>66.95</v>
      </c>
      <c r="P4938" s="0" t="s">
        <v>3222</v>
      </c>
    </row>
    <row r="4939" customFormat="false" ht="15" hidden="false" customHeight="true" outlineLevel="0" collapsed="false">
      <c r="A4939" s="1" t="n">
        <v>3</v>
      </c>
      <c r="B4939" s="18" t="n">
        <v>46223</v>
      </c>
      <c r="C4939" s="1" t="n">
        <v>11</v>
      </c>
      <c r="D4939" s="1" t="s">
        <v>3228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5115</v>
      </c>
      <c r="N4939" s="1" t="n">
        <v>24</v>
      </c>
      <c r="O4939" s="1" t="n">
        <v>71.9</v>
      </c>
      <c r="P4939" s="0" t="s">
        <v>3222</v>
      </c>
    </row>
    <row r="4940" customFormat="false" ht="15" hidden="false" customHeight="true" outlineLevel="0" collapsed="false">
      <c r="A4940" s="1" t="n">
        <v>3</v>
      </c>
      <c r="B4940" s="18" t="n">
        <v>46223</v>
      </c>
      <c r="C4940" s="1" t="n">
        <v>11</v>
      </c>
      <c r="D4940" s="1" t="s">
        <v>3228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4413</v>
      </c>
      <c r="N4940" s="1" t="n">
        <v>24</v>
      </c>
      <c r="O4940" s="1" t="n">
        <v>85.9</v>
      </c>
      <c r="P4940" s="0" t="s">
        <v>3222</v>
      </c>
    </row>
    <row r="4941" customFormat="false" ht="15" hidden="false" customHeight="true" outlineLevel="0" collapsed="false">
      <c r="A4941" s="1" t="n">
        <v>3</v>
      </c>
      <c r="B4941" s="18" t="n">
        <v>46223</v>
      </c>
      <c r="C4941" s="1" t="n">
        <v>11</v>
      </c>
      <c r="D4941" s="1" t="s">
        <v>3228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5116</v>
      </c>
      <c r="N4941" s="1" t="n">
        <v>12</v>
      </c>
      <c r="O4941" s="1" t="n">
        <v>32.95</v>
      </c>
      <c r="P4941" s="0" t="s">
        <v>3222</v>
      </c>
    </row>
    <row r="4942" customFormat="false" ht="15" hidden="false" customHeight="true" outlineLevel="0" collapsed="false">
      <c r="A4942" s="1" t="n">
        <v>3</v>
      </c>
      <c r="B4942" s="18" t="n">
        <v>46223</v>
      </c>
      <c r="C4942" s="1" t="n">
        <v>11</v>
      </c>
      <c r="D4942" s="1" t="s">
        <v>3228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5117</v>
      </c>
      <c r="N4942" s="1" t="n">
        <v>36</v>
      </c>
      <c r="O4942" s="1" t="n">
        <v>59.85</v>
      </c>
      <c r="P4942" s="0" t="s">
        <v>3222</v>
      </c>
    </row>
    <row r="4943" customFormat="false" ht="15" hidden="false" customHeight="true" outlineLevel="0" collapsed="false">
      <c r="A4943" s="1" t="n">
        <v>3</v>
      </c>
      <c r="B4943" s="18" t="n">
        <v>46223</v>
      </c>
      <c r="C4943" s="1" t="n">
        <v>11</v>
      </c>
      <c r="D4943" s="1" t="s">
        <v>3228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5118</v>
      </c>
      <c r="N4943" s="1" t="n">
        <v>36</v>
      </c>
      <c r="O4943" s="1" t="n">
        <v>59.85</v>
      </c>
      <c r="P4943" s="0" t="s">
        <v>3222</v>
      </c>
    </row>
    <row r="4944" customFormat="false" ht="15" hidden="false" customHeight="true" outlineLevel="0" collapsed="false">
      <c r="A4944" s="1" t="n">
        <v>3</v>
      </c>
      <c r="B4944" s="18" t="n">
        <v>46223</v>
      </c>
      <c r="C4944" s="1" t="n">
        <v>11</v>
      </c>
      <c r="D4944" s="1" t="s">
        <v>3228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5119</v>
      </c>
      <c r="N4944" s="1" t="n">
        <v>36</v>
      </c>
      <c r="O4944" s="1" t="n">
        <v>59.85</v>
      </c>
      <c r="P4944" s="0" t="s">
        <v>3222</v>
      </c>
    </row>
    <row r="4945" customFormat="false" ht="15" hidden="false" customHeight="true" outlineLevel="0" collapsed="false">
      <c r="A4945" s="1" t="n">
        <v>3</v>
      </c>
      <c r="B4945" s="18" t="n">
        <v>46223</v>
      </c>
      <c r="C4945" s="1" t="n">
        <v>11</v>
      </c>
      <c r="D4945" s="1" t="s">
        <v>3228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5120</v>
      </c>
      <c r="N4945" s="1" t="n">
        <v>36</v>
      </c>
      <c r="O4945" s="1" t="n">
        <v>59.85</v>
      </c>
      <c r="P4945" s="0" t="s">
        <v>3222</v>
      </c>
    </row>
    <row r="4946" customFormat="false" ht="15" hidden="false" customHeight="true" outlineLevel="0" collapsed="false">
      <c r="A4946" s="1" t="n">
        <v>3</v>
      </c>
      <c r="B4946" s="18" t="n">
        <v>46223</v>
      </c>
      <c r="C4946" s="1" t="n">
        <v>11</v>
      </c>
      <c r="D4946" s="1" t="s">
        <v>3228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5121</v>
      </c>
      <c r="N4946" s="1" t="n">
        <v>36</v>
      </c>
      <c r="O4946" s="1" t="n">
        <v>59.85</v>
      </c>
      <c r="P4946" s="0" t="s">
        <v>3222</v>
      </c>
    </row>
    <row r="4947" customFormat="false" ht="15" hidden="false" customHeight="true" outlineLevel="0" collapsed="false">
      <c r="A4947" s="1" t="n">
        <v>3</v>
      </c>
      <c r="B4947" s="18" t="n">
        <v>46223</v>
      </c>
      <c r="C4947" s="1" t="n">
        <v>11</v>
      </c>
      <c r="D4947" s="1" t="s">
        <v>3228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5122</v>
      </c>
      <c r="N4947" s="1" t="n">
        <v>36</v>
      </c>
      <c r="O4947" s="1" t="n">
        <v>59.85</v>
      </c>
      <c r="P4947" s="0" t="s">
        <v>3222</v>
      </c>
    </row>
    <row r="4948" customFormat="false" ht="15" hidden="false" customHeight="true" outlineLevel="0" collapsed="false">
      <c r="A4948" s="1" t="n">
        <v>3</v>
      </c>
      <c r="B4948" s="18" t="n">
        <v>46223</v>
      </c>
      <c r="C4948" s="1" t="n">
        <v>11</v>
      </c>
      <c r="D4948" s="1" t="s">
        <v>3228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5123</v>
      </c>
      <c r="N4948" s="1" t="n">
        <v>12</v>
      </c>
      <c r="O4948" s="1" t="n">
        <v>32.95</v>
      </c>
      <c r="P4948" s="0" t="s">
        <v>3222</v>
      </c>
    </row>
    <row r="4949" customFormat="false" ht="15" hidden="false" customHeight="true" outlineLevel="0" collapsed="false">
      <c r="A4949" s="1" t="n">
        <v>3</v>
      </c>
      <c r="B4949" s="18" t="n">
        <v>46223</v>
      </c>
      <c r="C4949" s="1" t="n">
        <v>11</v>
      </c>
      <c r="D4949" s="1" t="s">
        <v>3228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5124</v>
      </c>
      <c r="N4949" s="1" t="n">
        <v>12</v>
      </c>
      <c r="O4949" s="1" t="n">
        <v>32.95</v>
      </c>
      <c r="P4949" s="0" t="s">
        <v>3222</v>
      </c>
    </row>
    <row r="4950" customFormat="false" ht="15" hidden="false" customHeight="true" outlineLevel="0" collapsed="false">
      <c r="A4950" s="1" t="n">
        <v>3</v>
      </c>
      <c r="B4950" s="18" t="n">
        <v>46223</v>
      </c>
      <c r="C4950" s="1" t="n">
        <v>11</v>
      </c>
      <c r="D4950" s="1" t="s">
        <v>3228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5125</v>
      </c>
      <c r="N4950" s="1" t="n">
        <v>36</v>
      </c>
      <c r="O4950" s="1" t="n">
        <v>53.85</v>
      </c>
      <c r="P4950" s="0" t="s">
        <v>3222</v>
      </c>
    </row>
    <row r="4951" customFormat="false" ht="15" hidden="false" customHeight="true" outlineLevel="0" collapsed="false">
      <c r="A4951" s="1" t="n">
        <v>3</v>
      </c>
      <c r="B4951" s="18" t="n">
        <v>46223</v>
      </c>
      <c r="C4951" s="1" t="n">
        <v>11</v>
      </c>
      <c r="D4951" s="1" t="s">
        <v>3228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5126</v>
      </c>
      <c r="N4951" s="1" t="n">
        <v>54</v>
      </c>
      <c r="O4951" s="1" t="n">
        <v>143.64</v>
      </c>
      <c r="P4951" s="0" t="s">
        <v>3222</v>
      </c>
    </row>
    <row r="4952" customFormat="false" ht="15" hidden="false" customHeight="true" outlineLevel="0" collapsed="false">
      <c r="A4952" s="1" t="n">
        <v>3</v>
      </c>
      <c r="B4952" s="18" t="n">
        <v>46223</v>
      </c>
      <c r="C4952" s="1" t="n">
        <v>11</v>
      </c>
      <c r="D4952" s="1" t="s">
        <v>3228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4357</v>
      </c>
      <c r="N4952" s="1" t="n">
        <v>24</v>
      </c>
      <c r="O4952" s="1" t="n">
        <v>108.73</v>
      </c>
      <c r="P4952" s="0" t="s">
        <v>3222</v>
      </c>
    </row>
    <row r="4953" customFormat="false" ht="15" hidden="false" customHeight="true" outlineLevel="0" collapsed="false">
      <c r="A4953" s="1" t="n">
        <v>3</v>
      </c>
      <c r="B4953" s="18" t="n">
        <v>46223</v>
      </c>
      <c r="C4953" s="1" t="n">
        <v>11</v>
      </c>
      <c r="D4953" s="1" t="s">
        <v>3228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5127</v>
      </c>
      <c r="N4953" s="1" t="n">
        <v>24</v>
      </c>
      <c r="O4953" s="1" t="n">
        <v>47.76</v>
      </c>
      <c r="P4953" s="0" t="s">
        <v>3222</v>
      </c>
    </row>
    <row r="4954" customFormat="false" ht="15" hidden="false" customHeight="true" outlineLevel="0" collapsed="false">
      <c r="A4954" s="1" t="n">
        <v>3</v>
      </c>
      <c r="B4954" s="18" t="n">
        <v>46223</v>
      </c>
      <c r="C4954" s="1" t="n">
        <v>11</v>
      </c>
      <c r="D4954" s="1" t="s">
        <v>3228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4366</v>
      </c>
      <c r="N4954" s="1" t="n">
        <v>36</v>
      </c>
      <c r="O4954" s="1" t="n">
        <v>136.23</v>
      </c>
      <c r="P4954" s="0" t="s">
        <v>3222</v>
      </c>
    </row>
    <row r="4955" customFormat="false" ht="15" hidden="false" customHeight="true" outlineLevel="0" collapsed="false">
      <c r="A4955" s="1" t="n">
        <v>3</v>
      </c>
      <c r="B4955" s="18" t="n">
        <v>46223</v>
      </c>
      <c r="C4955" s="1" t="n">
        <v>11</v>
      </c>
      <c r="D4955" s="1" t="s">
        <v>3228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5128</v>
      </c>
      <c r="N4955" s="1" t="n">
        <v>18</v>
      </c>
      <c r="O4955" s="1" t="n">
        <v>59.05</v>
      </c>
      <c r="P4955" s="0" t="s">
        <v>3222</v>
      </c>
    </row>
    <row r="4956" customFormat="false" ht="15" hidden="false" customHeight="true" outlineLevel="0" collapsed="false">
      <c r="A4956" s="1" t="n">
        <v>3</v>
      </c>
      <c r="B4956" s="18" t="n">
        <v>46223</v>
      </c>
      <c r="C4956" s="1" t="n">
        <v>11</v>
      </c>
      <c r="D4956" s="1" t="s">
        <v>3228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4367</v>
      </c>
      <c r="N4956" s="1" t="n">
        <v>20</v>
      </c>
      <c r="O4956" s="1" t="n">
        <v>55.8</v>
      </c>
      <c r="P4956" s="0" t="s">
        <v>3222</v>
      </c>
    </row>
    <row r="4957" customFormat="false" ht="15" hidden="false" customHeight="true" outlineLevel="0" collapsed="false">
      <c r="A4957" s="1" t="n">
        <v>3</v>
      </c>
      <c r="B4957" s="18" t="n">
        <v>46223</v>
      </c>
      <c r="C4957" s="1" t="n">
        <v>11</v>
      </c>
      <c r="D4957" s="1" t="s">
        <v>3228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5129</v>
      </c>
      <c r="N4957" s="1" t="n">
        <v>6</v>
      </c>
      <c r="O4957" s="1" t="n">
        <v>64.75</v>
      </c>
      <c r="P4957" s="0" t="s">
        <v>3222</v>
      </c>
    </row>
    <row r="4958" customFormat="false" ht="15" hidden="false" customHeight="true" outlineLevel="0" collapsed="false">
      <c r="A4958" s="1" t="n">
        <v>3</v>
      </c>
      <c r="B4958" s="18" t="n">
        <v>46223</v>
      </c>
      <c r="C4958" s="1" t="n">
        <v>11</v>
      </c>
      <c r="D4958" s="1" t="s">
        <v>3228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5130</v>
      </c>
      <c r="N4958" s="1" t="n">
        <v>3</v>
      </c>
      <c r="O4958" s="1" t="n">
        <v>56.14</v>
      </c>
      <c r="P4958" s="0" t="s">
        <v>3222</v>
      </c>
    </row>
    <row r="4959" customFormat="false" ht="15" hidden="false" customHeight="true" outlineLevel="0" collapsed="false">
      <c r="A4959" s="1" t="n">
        <v>3</v>
      </c>
      <c r="B4959" s="18" t="n">
        <v>46223</v>
      </c>
      <c r="C4959" s="1" t="n">
        <v>11</v>
      </c>
      <c r="D4959" s="1" t="s">
        <v>3228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5131</v>
      </c>
      <c r="N4959" s="1" t="n">
        <v>3</v>
      </c>
      <c r="O4959" s="1" t="n">
        <v>40.19</v>
      </c>
      <c r="P4959" s="0" t="s">
        <v>3222</v>
      </c>
    </row>
    <row r="4960" customFormat="false" ht="15" hidden="false" customHeight="true" outlineLevel="0" collapsed="false">
      <c r="A4960" s="1" t="n">
        <v>3</v>
      </c>
      <c r="B4960" s="18" t="n">
        <v>46223</v>
      </c>
      <c r="C4960" s="1" t="n">
        <v>11</v>
      </c>
      <c r="D4960" s="1" t="s">
        <v>3228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3302</v>
      </c>
      <c r="N4960" s="1" t="n">
        <v>54</v>
      </c>
      <c r="O4960" s="1" t="n">
        <v>539.46</v>
      </c>
      <c r="P4960" s="0" t="s">
        <v>3222</v>
      </c>
    </row>
    <row r="4961" customFormat="false" ht="15" hidden="false" customHeight="true" outlineLevel="0" collapsed="false">
      <c r="A4961" s="1" t="n">
        <v>3</v>
      </c>
      <c r="B4961" s="18" t="n">
        <v>46223</v>
      </c>
      <c r="C4961" s="1" t="n">
        <v>11</v>
      </c>
      <c r="D4961" s="1" t="s">
        <v>3228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5132</v>
      </c>
      <c r="N4961" s="1" t="n">
        <v>18</v>
      </c>
      <c r="O4961" s="1" t="n">
        <v>179.82</v>
      </c>
      <c r="P4961" s="0" t="s">
        <v>3222</v>
      </c>
    </row>
    <row r="4962" customFormat="false" ht="15" hidden="false" customHeight="true" outlineLevel="0" collapsed="false">
      <c r="A4962" s="1" t="n">
        <v>3</v>
      </c>
      <c r="B4962" s="18" t="n">
        <v>46223</v>
      </c>
      <c r="C4962" s="1" t="n">
        <v>11</v>
      </c>
      <c r="D4962" s="1" t="s">
        <v>3228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3303</v>
      </c>
      <c r="N4962" s="1" t="n">
        <v>18</v>
      </c>
      <c r="O4962" s="1" t="n">
        <v>179.82</v>
      </c>
      <c r="P4962" s="0" t="s">
        <v>3222</v>
      </c>
    </row>
    <row r="4963" customFormat="false" ht="15" hidden="false" customHeight="true" outlineLevel="0" collapsed="false">
      <c r="A4963" s="1" t="n">
        <v>3</v>
      </c>
      <c r="B4963" s="18" t="n">
        <v>46223</v>
      </c>
      <c r="C4963" s="1" t="n">
        <v>11</v>
      </c>
      <c r="D4963" s="1" t="s">
        <v>3228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5133</v>
      </c>
      <c r="N4963" s="1" t="n">
        <v>18</v>
      </c>
      <c r="O4963" s="1" t="n">
        <v>179.82</v>
      </c>
      <c r="P4963" s="0" t="s">
        <v>3222</v>
      </c>
    </row>
    <row r="4964" customFormat="false" ht="15" hidden="false" customHeight="true" outlineLevel="0" collapsed="false">
      <c r="A4964" s="1" t="n">
        <v>3</v>
      </c>
      <c r="B4964" s="18" t="n">
        <v>46223</v>
      </c>
      <c r="C4964" s="1" t="n">
        <v>11</v>
      </c>
      <c r="D4964" s="1" t="s">
        <v>3228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4381</v>
      </c>
      <c r="N4964" s="1" t="n">
        <v>27</v>
      </c>
      <c r="O4964" s="1" t="n">
        <v>51.42</v>
      </c>
      <c r="P4964" s="0" t="s">
        <v>3222</v>
      </c>
    </row>
    <row r="4965" customFormat="false" ht="15" hidden="false" customHeight="true" outlineLevel="0" collapsed="false">
      <c r="A4965" s="1" t="n">
        <v>3</v>
      </c>
      <c r="B4965" s="18" t="n">
        <v>46223</v>
      </c>
      <c r="C4965" s="1" t="n">
        <v>11</v>
      </c>
      <c r="D4965" s="1" t="s">
        <v>3228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4382</v>
      </c>
      <c r="N4965" s="1" t="n">
        <v>60</v>
      </c>
      <c r="O4965" s="1" t="n">
        <v>273.67</v>
      </c>
      <c r="P4965" s="0" t="s">
        <v>3222</v>
      </c>
    </row>
    <row r="4966" customFormat="false" ht="15" hidden="false" customHeight="true" outlineLevel="0" collapsed="false">
      <c r="A4966" s="1" t="n">
        <v>3</v>
      </c>
      <c r="B4966" s="18" t="n">
        <v>46223</v>
      </c>
      <c r="C4966" s="1" t="n">
        <v>11</v>
      </c>
      <c r="D4966" s="1" t="s">
        <v>3228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5134</v>
      </c>
      <c r="N4966" s="1" t="n">
        <v>12</v>
      </c>
      <c r="O4966" s="1" t="n">
        <v>65.88</v>
      </c>
      <c r="P4966" s="0" t="s">
        <v>3222</v>
      </c>
    </row>
    <row r="4967" customFormat="false" ht="15" hidden="false" customHeight="true" outlineLevel="0" collapsed="false">
      <c r="A4967" s="1" t="n">
        <v>3</v>
      </c>
      <c r="B4967" s="18" t="n">
        <v>46223</v>
      </c>
      <c r="C4967" s="1" t="n">
        <v>11</v>
      </c>
      <c r="D4967" s="1" t="s">
        <v>3228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5135</v>
      </c>
      <c r="N4967" s="1" t="n">
        <v>12</v>
      </c>
      <c r="O4967" s="1" t="n">
        <v>65.88</v>
      </c>
      <c r="P4967" s="0" t="s">
        <v>3222</v>
      </c>
    </row>
    <row r="4968" customFormat="false" ht="15" hidden="false" customHeight="true" outlineLevel="0" collapsed="false">
      <c r="A4968" s="1" t="n">
        <v>3</v>
      </c>
      <c r="B4968" s="18" t="n">
        <v>46223</v>
      </c>
      <c r="C4968" s="1" t="n">
        <v>11</v>
      </c>
      <c r="D4968" s="1" t="s">
        <v>3228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5136</v>
      </c>
      <c r="N4968" s="1" t="n">
        <v>12</v>
      </c>
      <c r="O4968" s="1" t="n">
        <v>42.66</v>
      </c>
      <c r="P4968" s="0" t="s">
        <v>3222</v>
      </c>
    </row>
    <row r="4969" customFormat="false" ht="15" hidden="false" customHeight="true" outlineLevel="0" collapsed="false">
      <c r="A4969" s="1" t="n">
        <v>3</v>
      </c>
      <c r="B4969" s="18" t="n">
        <v>46223</v>
      </c>
      <c r="C4969" s="1" t="n">
        <v>11</v>
      </c>
      <c r="D4969" s="1" t="s">
        <v>3228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5137</v>
      </c>
      <c r="N4969" s="1" t="n">
        <v>18</v>
      </c>
      <c r="O4969" s="1" t="n">
        <v>179.82</v>
      </c>
      <c r="P4969" s="0" t="s">
        <v>3222</v>
      </c>
    </row>
    <row r="4970" customFormat="false" ht="15" hidden="false" customHeight="true" outlineLevel="0" collapsed="false">
      <c r="A4970" s="1" t="n">
        <v>3</v>
      </c>
      <c r="B4970" s="18" t="n">
        <v>46223</v>
      </c>
      <c r="C4970" s="1" t="n">
        <v>11</v>
      </c>
      <c r="D4970" s="1" t="s">
        <v>3228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5138</v>
      </c>
      <c r="N4970" s="1" t="n">
        <v>18</v>
      </c>
      <c r="O4970" s="1" t="n">
        <v>67.51</v>
      </c>
      <c r="P4970" s="0" t="s">
        <v>3222</v>
      </c>
    </row>
    <row r="4971" customFormat="false" ht="15" hidden="false" customHeight="true" outlineLevel="0" collapsed="false">
      <c r="A4971" s="1" t="n">
        <v>3</v>
      </c>
      <c r="B4971" s="18" t="n">
        <v>46223</v>
      </c>
      <c r="C4971" s="1" t="n">
        <v>11</v>
      </c>
      <c r="D4971" s="1" t="s">
        <v>3228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4384</v>
      </c>
      <c r="N4971" s="1" t="n">
        <v>18</v>
      </c>
      <c r="O4971" s="1" t="n">
        <v>67.51</v>
      </c>
      <c r="P4971" s="0" t="s">
        <v>3222</v>
      </c>
    </row>
    <row r="4972" customFormat="false" ht="15" hidden="false" customHeight="true" outlineLevel="0" collapsed="false">
      <c r="A4972" s="1" t="n">
        <v>3</v>
      </c>
      <c r="B4972" s="18" t="n">
        <v>46223</v>
      </c>
      <c r="C4972" s="1" t="n">
        <v>11</v>
      </c>
      <c r="D4972" s="1" t="s">
        <v>3228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3305</v>
      </c>
      <c r="N4972" s="1" t="n">
        <v>18</v>
      </c>
      <c r="O4972" s="1" t="n">
        <v>179.82</v>
      </c>
      <c r="P4972" s="0" t="s">
        <v>3222</v>
      </c>
    </row>
    <row r="4973" customFormat="false" ht="15" hidden="false" customHeight="true" outlineLevel="0" collapsed="false">
      <c r="A4973" s="1" t="n">
        <v>3</v>
      </c>
      <c r="B4973" s="18" t="n">
        <v>46223</v>
      </c>
      <c r="C4973" s="1" t="n">
        <v>171</v>
      </c>
      <c r="D4973" s="1" t="s">
        <v>3455</v>
      </c>
      <c r="E4973" s="1" t="n">
        <v>1955</v>
      </c>
      <c r="F4973" s="1" t="s">
        <v>3094</v>
      </c>
      <c r="I4973" s="1" t="n">
        <v>47445</v>
      </c>
      <c r="J4973" s="1" t="n">
        <v>45154</v>
      </c>
      <c r="K4973" s="1" t="n">
        <v>2246390</v>
      </c>
      <c r="L4973" s="1" t="s">
        <v>4444</v>
      </c>
      <c r="N4973" s="1" t="n">
        <v>60</v>
      </c>
      <c r="O4973" s="1" t="n">
        <v>58.89</v>
      </c>
      <c r="P4973" s="0" t="s">
        <v>3457</v>
      </c>
    </row>
    <row r="4974" customFormat="false" ht="15" hidden="false" customHeight="true" outlineLevel="0" collapsed="false">
      <c r="A4974" s="1" t="n">
        <v>3</v>
      </c>
      <c r="B4974" s="18" t="n">
        <v>46223</v>
      </c>
      <c r="C4974" s="1" t="n">
        <v>171</v>
      </c>
      <c r="D4974" s="1" t="s">
        <v>3455</v>
      </c>
      <c r="E4974" s="1" t="n">
        <v>1955</v>
      </c>
      <c r="F4974" s="1" t="s">
        <v>3094</v>
      </c>
      <c r="I4974" s="1" t="n">
        <v>47445</v>
      </c>
      <c r="J4974" s="1" t="n">
        <v>45155</v>
      </c>
      <c r="K4974" s="1" t="n">
        <v>2246406</v>
      </c>
      <c r="L4974" s="1" t="s">
        <v>4445</v>
      </c>
      <c r="N4974" s="1" t="n">
        <v>70</v>
      </c>
      <c r="O4974" s="1" t="n">
        <v>68.95</v>
      </c>
      <c r="P4974" s="0" t="s">
        <v>3457</v>
      </c>
    </row>
    <row r="4975" customFormat="false" ht="15" hidden="false" customHeight="true" outlineLevel="0" collapsed="false">
      <c r="A4975" s="1" t="n">
        <v>3</v>
      </c>
      <c r="B4975" s="18" t="n">
        <v>46223</v>
      </c>
      <c r="C4975" s="1" t="n">
        <v>171</v>
      </c>
      <c r="D4975" s="1" t="s">
        <v>3455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3302</v>
      </c>
      <c r="N4975" s="1" t="n">
        <v>6</v>
      </c>
      <c r="O4975" s="1" t="n">
        <v>72.56</v>
      </c>
      <c r="P4975" s="0" t="s">
        <v>3457</v>
      </c>
    </row>
    <row r="4976" customFormat="false" ht="15" hidden="false" customHeight="true" outlineLevel="0" collapsed="false">
      <c r="A4976" s="1" t="n">
        <v>3</v>
      </c>
      <c r="B4976" s="18" t="n">
        <v>46224</v>
      </c>
      <c r="C4976" s="1" t="n">
        <v>6</v>
      </c>
      <c r="D4976" s="1" t="s">
        <v>3227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3221</v>
      </c>
      <c r="N4976" s="1" t="n">
        <v>8</v>
      </c>
      <c r="O4976" s="1" t="n">
        <v>20</v>
      </c>
      <c r="P4976" s="0" t="s">
        <v>3222</v>
      </c>
    </row>
    <row r="4977" customFormat="false" ht="15" hidden="false" customHeight="true" outlineLevel="0" collapsed="false">
      <c r="A4977" s="1" t="n">
        <v>3</v>
      </c>
      <c r="B4977" s="18" t="n">
        <v>46224</v>
      </c>
      <c r="C4977" s="1" t="n">
        <v>6</v>
      </c>
      <c r="D4977" s="1" t="s">
        <v>3227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3223</v>
      </c>
      <c r="N4977" s="1" t="n">
        <v>7</v>
      </c>
      <c r="O4977" s="1" t="n">
        <v>35</v>
      </c>
      <c r="P4977" s="0" t="s">
        <v>3222</v>
      </c>
    </row>
    <row r="4978" customFormat="false" ht="15" hidden="false" customHeight="true" outlineLevel="0" collapsed="false">
      <c r="A4978" s="1" t="n">
        <v>3</v>
      </c>
      <c r="B4978" s="18" t="n">
        <v>46224</v>
      </c>
      <c r="C4978" s="1" t="n">
        <v>6</v>
      </c>
      <c r="D4978" s="1" t="s">
        <v>3227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3224</v>
      </c>
      <c r="N4978" s="1" t="n">
        <v>20</v>
      </c>
      <c r="O4978" s="1" t="n">
        <v>40</v>
      </c>
      <c r="P4978" s="0" t="s">
        <v>3222</v>
      </c>
    </row>
    <row r="4979" customFormat="false" ht="15" hidden="false" customHeight="true" outlineLevel="0" collapsed="false">
      <c r="A4979" s="1" t="n">
        <v>3</v>
      </c>
      <c r="B4979" s="18" t="n">
        <v>46224</v>
      </c>
      <c r="C4979" s="1" t="n">
        <v>6</v>
      </c>
      <c r="D4979" s="1" t="s">
        <v>3227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3226</v>
      </c>
      <c r="N4979" s="1" t="n">
        <v>20</v>
      </c>
      <c r="O4979" s="1" t="n">
        <v>280</v>
      </c>
      <c r="P4979" s="0" t="s">
        <v>3222</v>
      </c>
    </row>
    <row r="4980" customFormat="false" ht="15" hidden="false" customHeight="true" outlineLevel="0" collapsed="false">
      <c r="A4980" s="1" t="n">
        <v>3</v>
      </c>
      <c r="B4980" s="18" t="n">
        <v>46224</v>
      </c>
      <c r="C4980" s="1" t="n">
        <v>6</v>
      </c>
      <c r="D4980" s="1" t="s">
        <v>3227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3225</v>
      </c>
      <c r="N4980" s="1" t="n">
        <v>20</v>
      </c>
      <c r="O4980" s="1" t="n">
        <v>125</v>
      </c>
      <c r="P4980" s="0" t="s">
        <v>3222</v>
      </c>
    </row>
    <row r="4981" customFormat="false" ht="15" hidden="false" customHeight="true" outlineLevel="0" collapsed="false">
      <c r="A4981" s="1" t="n">
        <v>3</v>
      </c>
      <c r="B4981" s="18" t="n">
        <v>46224</v>
      </c>
      <c r="C4981" s="1" t="n">
        <v>6</v>
      </c>
      <c r="D4981" s="1" t="s">
        <v>3227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3258</v>
      </c>
      <c r="N4981" s="1" t="n">
        <v>7</v>
      </c>
      <c r="O4981" s="1" t="n">
        <v>84</v>
      </c>
      <c r="P4981" s="0" t="s">
        <v>3222</v>
      </c>
    </row>
    <row r="4982" customFormat="false" ht="15" hidden="false" customHeight="true" outlineLevel="0" collapsed="false">
      <c r="A4982" s="1" t="n">
        <v>3</v>
      </c>
      <c r="B4982" s="18" t="n">
        <v>46224</v>
      </c>
      <c r="C4982" s="1" t="n">
        <v>6</v>
      </c>
      <c r="D4982" s="1" t="s">
        <v>3227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3259</v>
      </c>
      <c r="N4982" s="1" t="n">
        <v>4</v>
      </c>
      <c r="O4982" s="1" t="n">
        <v>28</v>
      </c>
      <c r="P4982" s="0" t="s">
        <v>3222</v>
      </c>
    </row>
    <row r="4983" customFormat="false" ht="15" hidden="false" customHeight="true" outlineLevel="0" collapsed="false">
      <c r="A4983" s="1" t="n">
        <v>3</v>
      </c>
      <c r="B4983" s="18" t="n">
        <v>46224</v>
      </c>
      <c r="C4983" s="1" t="n">
        <v>6</v>
      </c>
      <c r="D4983" s="1" t="s">
        <v>3227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3260</v>
      </c>
      <c r="N4983" s="1" t="n">
        <v>24</v>
      </c>
      <c r="O4983" s="1" t="n">
        <v>180</v>
      </c>
      <c r="P4983" s="0" t="s">
        <v>3222</v>
      </c>
    </row>
    <row r="4984" customFormat="false" ht="15" hidden="false" customHeight="true" outlineLevel="0" collapsed="false">
      <c r="A4984" s="1" t="n">
        <v>3</v>
      </c>
      <c r="B4984" s="18" t="n">
        <v>46224</v>
      </c>
      <c r="C4984" s="1" t="n">
        <v>6</v>
      </c>
      <c r="D4984" s="1" t="s">
        <v>3227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3261</v>
      </c>
      <c r="N4984" s="1" t="n">
        <v>3</v>
      </c>
      <c r="O4984" s="1" t="n">
        <v>36</v>
      </c>
      <c r="P4984" s="0" t="s">
        <v>3222</v>
      </c>
    </row>
    <row r="4985" customFormat="false" ht="15" hidden="false" customHeight="true" outlineLevel="0" collapsed="false">
      <c r="A4985" s="1" t="n">
        <v>3</v>
      </c>
      <c r="B4985" s="18" t="n">
        <v>46224</v>
      </c>
      <c r="C4985" s="1" t="n">
        <v>6</v>
      </c>
      <c r="D4985" s="1" t="s">
        <v>3227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3262</v>
      </c>
      <c r="N4985" s="1" t="n">
        <v>20</v>
      </c>
      <c r="O4985" s="1" t="n">
        <v>140</v>
      </c>
      <c r="P4985" s="0" t="s">
        <v>3222</v>
      </c>
    </row>
    <row r="4986" customFormat="false" ht="15" hidden="false" customHeight="true" outlineLevel="0" collapsed="false">
      <c r="A4986" s="1" t="n">
        <v>3</v>
      </c>
      <c r="B4986" s="18" t="n">
        <v>46224</v>
      </c>
      <c r="C4986" s="1" t="n">
        <v>6</v>
      </c>
      <c r="D4986" s="1" t="s">
        <v>3227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3411</v>
      </c>
      <c r="N4986" s="1" t="n">
        <v>9.4</v>
      </c>
      <c r="O4986" s="1" t="n">
        <v>84.5</v>
      </c>
      <c r="P4986" s="0" t="s">
        <v>3222</v>
      </c>
    </row>
    <row r="4987" customFormat="false" ht="15" hidden="false" customHeight="true" outlineLevel="0" collapsed="false">
      <c r="A4987" s="1" t="n">
        <v>3</v>
      </c>
      <c r="B4987" s="18" t="n">
        <v>46224</v>
      </c>
      <c r="C4987" s="1" t="n">
        <v>6</v>
      </c>
      <c r="D4987" s="1" t="s">
        <v>3227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3264</v>
      </c>
      <c r="N4987" s="1" t="n">
        <v>40</v>
      </c>
      <c r="O4987" s="1" t="n">
        <v>130</v>
      </c>
      <c r="P4987" s="0" t="s">
        <v>3222</v>
      </c>
    </row>
    <row r="4988" customFormat="false" ht="15" hidden="false" customHeight="true" outlineLevel="0" collapsed="false">
      <c r="A4988" s="1" t="n">
        <v>3</v>
      </c>
      <c r="B4988" s="18" t="n">
        <v>46224</v>
      </c>
      <c r="C4988" s="1" t="n">
        <v>6</v>
      </c>
      <c r="D4988" s="1" t="s">
        <v>3227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3265</v>
      </c>
      <c r="N4988" s="1" t="n">
        <v>4</v>
      </c>
      <c r="O4988" s="1" t="n">
        <v>48</v>
      </c>
      <c r="P4988" s="0" t="s">
        <v>3222</v>
      </c>
    </row>
    <row r="4989" customFormat="false" ht="15" hidden="false" customHeight="true" outlineLevel="0" collapsed="false">
      <c r="A4989" s="1" t="n">
        <v>3</v>
      </c>
      <c r="B4989" s="18" t="n">
        <v>46224</v>
      </c>
      <c r="C4989" s="1" t="n">
        <v>6</v>
      </c>
      <c r="D4989" s="1" t="s">
        <v>3227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3266</v>
      </c>
      <c r="N4989" s="1" t="n">
        <v>10</v>
      </c>
      <c r="O4989" s="1" t="n">
        <v>60</v>
      </c>
      <c r="P4989" s="0" t="s">
        <v>3222</v>
      </c>
    </row>
    <row r="4990" customFormat="false" ht="15" hidden="false" customHeight="true" outlineLevel="0" collapsed="false">
      <c r="A4990" s="1" t="n">
        <v>3</v>
      </c>
      <c r="B4990" s="18" t="n">
        <v>46224</v>
      </c>
      <c r="C4990" s="1" t="n">
        <v>6</v>
      </c>
      <c r="D4990" s="1" t="s">
        <v>3227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3267</v>
      </c>
      <c r="N4990" s="1" t="n">
        <v>10</v>
      </c>
      <c r="O4990" s="1" t="n">
        <v>110</v>
      </c>
      <c r="P4990" s="0" t="s">
        <v>3222</v>
      </c>
    </row>
    <row r="4991" customFormat="false" ht="15" hidden="false" customHeight="true" outlineLevel="0" collapsed="false">
      <c r="A4991" s="1" t="n">
        <v>3</v>
      </c>
      <c r="B4991" s="18" t="n">
        <v>46224</v>
      </c>
      <c r="C4991" s="1" t="n">
        <v>6</v>
      </c>
      <c r="D4991" s="1" t="s">
        <v>3227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3268</v>
      </c>
      <c r="N4991" s="1" t="n">
        <v>10</v>
      </c>
      <c r="O4991" s="1" t="n">
        <v>90</v>
      </c>
      <c r="P4991" s="0" t="s">
        <v>3222</v>
      </c>
    </row>
    <row r="4992" customFormat="false" ht="15" hidden="false" customHeight="true" outlineLevel="0" collapsed="false">
      <c r="A4992" s="1" t="n">
        <v>3</v>
      </c>
      <c r="B4992" s="18" t="n">
        <v>46224</v>
      </c>
      <c r="C4992" s="1" t="n">
        <v>6</v>
      </c>
      <c r="D4992" s="1" t="s">
        <v>3227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3414</v>
      </c>
      <c r="N4992" s="1" t="n">
        <v>9.6</v>
      </c>
      <c r="O4992" s="1" t="n">
        <v>86</v>
      </c>
      <c r="P4992" s="0" t="s">
        <v>3222</v>
      </c>
    </row>
    <row r="4993" customFormat="false" ht="15" hidden="false" customHeight="true" outlineLevel="0" collapsed="false">
      <c r="A4993" s="1" t="n">
        <v>3</v>
      </c>
      <c r="B4993" s="18" t="n">
        <v>46224</v>
      </c>
      <c r="C4993" s="1" t="n">
        <v>6</v>
      </c>
      <c r="D4993" s="1" t="s">
        <v>3227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3415</v>
      </c>
      <c r="N4993" s="1" t="n">
        <v>20</v>
      </c>
      <c r="O4993" s="1" t="n">
        <v>130</v>
      </c>
      <c r="P4993" s="0" t="s">
        <v>3222</v>
      </c>
    </row>
    <row r="4994" customFormat="false" ht="15" hidden="false" customHeight="true" outlineLevel="0" collapsed="false">
      <c r="A4994" s="1" t="n">
        <v>3</v>
      </c>
      <c r="B4994" s="18" t="n">
        <v>46224</v>
      </c>
      <c r="C4994" s="1" t="n">
        <v>6</v>
      </c>
      <c r="D4994" s="1" t="s">
        <v>3227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4043</v>
      </c>
      <c r="N4994" s="1" t="n">
        <v>100</v>
      </c>
      <c r="O4994" s="1" t="n">
        <v>240</v>
      </c>
      <c r="P4994" s="0" t="s">
        <v>3222</v>
      </c>
    </row>
    <row r="4995" customFormat="false" ht="15" hidden="false" customHeight="true" outlineLevel="0" collapsed="false">
      <c r="A4995" s="1" t="n">
        <v>3</v>
      </c>
      <c r="B4995" s="18" t="n">
        <v>46224</v>
      </c>
      <c r="C4995" s="1" t="n">
        <v>6</v>
      </c>
      <c r="D4995" s="1" t="s">
        <v>3227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3270</v>
      </c>
      <c r="N4995" s="1" t="n">
        <v>10</v>
      </c>
      <c r="O4995" s="1" t="n">
        <v>60</v>
      </c>
      <c r="P4995" s="0" t="s">
        <v>3222</v>
      </c>
    </row>
    <row r="4996" customFormat="false" ht="15" hidden="false" customHeight="true" outlineLevel="0" collapsed="false">
      <c r="A4996" s="1" t="n">
        <v>3</v>
      </c>
      <c r="B4996" s="18" t="n">
        <v>46224</v>
      </c>
      <c r="C4996" s="1" t="n">
        <v>6</v>
      </c>
      <c r="D4996" s="1" t="s">
        <v>3227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3271</v>
      </c>
      <c r="N4996" s="1" t="n">
        <v>0.5</v>
      </c>
      <c r="O4996" s="1" t="n">
        <v>25</v>
      </c>
      <c r="P4996" s="0" t="s">
        <v>3222</v>
      </c>
    </row>
    <row r="4997" customFormat="false" ht="15" hidden="false" customHeight="true" outlineLevel="0" collapsed="false">
      <c r="A4997" s="1" t="n">
        <v>3</v>
      </c>
      <c r="B4997" s="18" t="n">
        <v>46224</v>
      </c>
      <c r="C4997" s="1" t="n">
        <v>6</v>
      </c>
      <c r="D4997" s="1" t="s">
        <v>3227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3615</v>
      </c>
      <c r="N4997" s="1" t="n">
        <v>4</v>
      </c>
      <c r="O4997" s="1" t="n">
        <v>48</v>
      </c>
      <c r="P4997" s="0" t="s">
        <v>3222</v>
      </c>
    </row>
    <row r="4998" customFormat="false" ht="15" hidden="false" customHeight="true" outlineLevel="0" collapsed="false">
      <c r="A4998" s="1" t="n">
        <v>3</v>
      </c>
      <c r="B4998" s="18" t="n">
        <v>46224</v>
      </c>
      <c r="C4998" s="1" t="n">
        <v>6</v>
      </c>
      <c r="D4998" s="1" t="s">
        <v>3227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3272</v>
      </c>
      <c r="N4998" s="1" t="n">
        <v>20</v>
      </c>
      <c r="O4998" s="1" t="n">
        <v>120</v>
      </c>
      <c r="P4998" s="0" t="s">
        <v>3222</v>
      </c>
    </row>
    <row r="4999" customFormat="false" ht="15" hidden="false" customHeight="true" outlineLevel="0" collapsed="false">
      <c r="A4999" s="1" t="n">
        <v>3</v>
      </c>
      <c r="B4999" s="18" t="n">
        <v>46224</v>
      </c>
      <c r="C4999" s="1" t="n">
        <v>11</v>
      </c>
      <c r="D4999" s="1" t="s">
        <v>3228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3298</v>
      </c>
      <c r="N4999" s="1" t="n">
        <v>67.7</v>
      </c>
      <c r="O4999" s="1" t="n">
        <v>2200.25</v>
      </c>
      <c r="P4999" s="0" t="s">
        <v>3222</v>
      </c>
    </row>
    <row r="5000" customFormat="false" ht="15" hidden="false" customHeight="true" outlineLevel="0" collapsed="false">
      <c r="A5000" s="1" t="n">
        <v>3</v>
      </c>
      <c r="B5000" s="18" t="n">
        <v>46224</v>
      </c>
      <c r="C5000" s="1" t="n">
        <v>11</v>
      </c>
      <c r="D5000" s="1" t="s">
        <v>3228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3301</v>
      </c>
      <c r="N5000" s="1" t="n">
        <v>45.6</v>
      </c>
      <c r="O5000" s="1" t="n">
        <v>1482</v>
      </c>
      <c r="P5000" s="0" t="s">
        <v>3222</v>
      </c>
    </row>
    <row r="5001" customFormat="false" ht="15" hidden="false" customHeight="true" outlineLevel="0" collapsed="false">
      <c r="A5001" s="1" t="n">
        <v>3</v>
      </c>
      <c r="B5001" s="18" t="n">
        <v>46224</v>
      </c>
      <c r="C5001" s="1" t="n">
        <v>11</v>
      </c>
      <c r="D5001" s="1" t="s">
        <v>3228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3298</v>
      </c>
      <c r="N5001" s="1" t="n">
        <v>222.1</v>
      </c>
      <c r="O5001" s="1" t="n">
        <v>7107.2</v>
      </c>
      <c r="P5001" s="0" t="s">
        <v>3222</v>
      </c>
    </row>
    <row r="5002" customFormat="false" ht="15" hidden="false" customHeight="true" outlineLevel="0" collapsed="false">
      <c r="A5002" s="1" t="n">
        <v>3</v>
      </c>
      <c r="B5002" s="18" t="n">
        <v>46224</v>
      </c>
      <c r="C5002" s="1" t="n">
        <v>11</v>
      </c>
      <c r="D5002" s="1" t="s">
        <v>3228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3300</v>
      </c>
      <c r="N5002" s="1" t="n">
        <v>141.2</v>
      </c>
      <c r="O5002" s="1" t="n">
        <v>3106.4</v>
      </c>
      <c r="P5002" s="0" t="s">
        <v>3222</v>
      </c>
    </row>
    <row r="5003" customFormat="false" ht="15" hidden="false" customHeight="true" outlineLevel="0" collapsed="false">
      <c r="A5003" s="1" t="n">
        <v>3</v>
      </c>
      <c r="B5003" s="18" t="n">
        <v>46224</v>
      </c>
      <c r="C5003" s="1" t="n">
        <v>11</v>
      </c>
      <c r="D5003" s="1" t="s">
        <v>3228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3524</v>
      </c>
      <c r="N5003" s="1" t="n">
        <v>39.1</v>
      </c>
      <c r="O5003" s="1" t="n">
        <v>742.9</v>
      </c>
      <c r="P5003" s="0" t="s">
        <v>3222</v>
      </c>
    </row>
    <row r="5004" customFormat="false" ht="15" hidden="false" customHeight="true" outlineLevel="0" collapsed="false">
      <c r="A5004" s="1" t="n">
        <v>3</v>
      </c>
      <c r="B5004" s="18" t="n">
        <v>46224</v>
      </c>
      <c r="C5004" s="1" t="n">
        <v>11</v>
      </c>
      <c r="D5004" s="1" t="s">
        <v>3228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3241</v>
      </c>
      <c r="N5004" s="1" t="n">
        <v>18</v>
      </c>
      <c r="O5004" s="1" t="n">
        <v>100.9</v>
      </c>
      <c r="P5004" s="0" t="s">
        <v>3222</v>
      </c>
    </row>
    <row r="5005" customFormat="false" ht="15" hidden="false" customHeight="true" outlineLevel="0" collapsed="false">
      <c r="A5005" s="1" t="n">
        <v>3</v>
      </c>
      <c r="B5005" s="18" t="n">
        <v>46224</v>
      </c>
      <c r="C5005" s="1" t="n">
        <v>11</v>
      </c>
      <c r="D5005" s="1" t="s">
        <v>3228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3242</v>
      </c>
      <c r="N5005" s="1" t="n">
        <v>30</v>
      </c>
      <c r="O5005" s="1" t="n">
        <v>168.16</v>
      </c>
      <c r="P5005" s="0" t="s">
        <v>3222</v>
      </c>
    </row>
    <row r="5006" customFormat="false" ht="15" hidden="false" customHeight="true" outlineLevel="0" collapsed="false">
      <c r="A5006" s="1" t="n">
        <v>3</v>
      </c>
      <c r="B5006" s="18" t="n">
        <v>46224</v>
      </c>
      <c r="C5006" s="1" t="n">
        <v>11</v>
      </c>
      <c r="D5006" s="1" t="s">
        <v>3228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4191</v>
      </c>
      <c r="N5006" s="1" t="n">
        <v>6</v>
      </c>
      <c r="O5006" s="1" t="n">
        <v>46.94</v>
      </c>
      <c r="P5006" s="0" t="s">
        <v>3222</v>
      </c>
    </row>
    <row r="5007" customFormat="false" ht="15" hidden="false" customHeight="true" outlineLevel="0" collapsed="false">
      <c r="A5007" s="1" t="n">
        <v>3</v>
      </c>
      <c r="B5007" s="18" t="n">
        <v>46224</v>
      </c>
      <c r="C5007" s="1" t="n">
        <v>11</v>
      </c>
      <c r="D5007" s="1" t="s">
        <v>3228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4192</v>
      </c>
      <c r="N5007" s="1" t="n">
        <v>6</v>
      </c>
      <c r="O5007" s="1" t="n">
        <v>46.94</v>
      </c>
      <c r="P5007" s="0" t="s">
        <v>3222</v>
      </c>
    </row>
    <row r="5008" customFormat="false" ht="15" hidden="false" customHeight="true" outlineLevel="0" collapsed="false">
      <c r="A5008" s="1" t="n">
        <v>3</v>
      </c>
      <c r="B5008" s="18" t="n">
        <v>46224</v>
      </c>
      <c r="C5008" s="1" t="n">
        <v>11</v>
      </c>
      <c r="D5008" s="1" t="s">
        <v>3228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4576</v>
      </c>
      <c r="N5008" s="1" t="n">
        <v>24</v>
      </c>
      <c r="O5008" s="1" t="n">
        <v>66.78</v>
      </c>
      <c r="P5008" s="0" t="s">
        <v>3222</v>
      </c>
    </row>
    <row r="5009" customFormat="false" ht="15" hidden="false" customHeight="true" outlineLevel="0" collapsed="false">
      <c r="A5009" s="1" t="n">
        <v>3</v>
      </c>
      <c r="B5009" s="18" t="n">
        <v>46224</v>
      </c>
      <c r="C5009" s="1" t="n">
        <v>11</v>
      </c>
      <c r="D5009" s="1" t="s">
        <v>3228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4578</v>
      </c>
      <c r="N5009" s="1" t="n">
        <v>30</v>
      </c>
      <c r="O5009" s="1" t="n">
        <v>101.32</v>
      </c>
      <c r="P5009" s="0" t="s">
        <v>3222</v>
      </c>
    </row>
    <row r="5010" customFormat="false" ht="15" hidden="false" customHeight="true" outlineLevel="0" collapsed="false">
      <c r="A5010" s="1" t="n">
        <v>3</v>
      </c>
      <c r="B5010" s="18" t="n">
        <v>46224</v>
      </c>
      <c r="C5010" s="1" t="n">
        <v>11</v>
      </c>
      <c r="D5010" s="1" t="s">
        <v>3228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5139</v>
      </c>
      <c r="N5010" s="1" t="n">
        <v>6</v>
      </c>
      <c r="O5010" s="1" t="n">
        <v>29.04</v>
      </c>
      <c r="P5010" s="0" t="s">
        <v>3222</v>
      </c>
    </row>
    <row r="5011" customFormat="false" ht="15" hidden="false" customHeight="true" outlineLevel="0" collapsed="false">
      <c r="A5011" s="1" t="n">
        <v>3</v>
      </c>
      <c r="B5011" s="18" t="n">
        <v>46224</v>
      </c>
      <c r="C5011" s="1" t="n">
        <v>11</v>
      </c>
      <c r="D5011" s="1" t="s">
        <v>3228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3237</v>
      </c>
      <c r="N5011" s="1" t="n">
        <v>24</v>
      </c>
      <c r="O5011" s="1" t="n">
        <v>30</v>
      </c>
      <c r="P5011" s="0" t="s">
        <v>3222</v>
      </c>
    </row>
    <row r="5012" customFormat="false" ht="15" hidden="false" customHeight="true" outlineLevel="0" collapsed="false">
      <c r="A5012" s="1" t="n">
        <v>3</v>
      </c>
      <c r="B5012" s="18" t="n">
        <v>46224</v>
      </c>
      <c r="C5012" s="1" t="n">
        <v>11</v>
      </c>
      <c r="D5012" s="1" t="s">
        <v>3228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4552</v>
      </c>
      <c r="N5012" s="1" t="n">
        <v>120</v>
      </c>
      <c r="O5012" s="1" t="n">
        <v>371.41</v>
      </c>
      <c r="P5012" s="0" t="s">
        <v>3222</v>
      </c>
    </row>
    <row r="5013" customFormat="false" ht="15" hidden="false" customHeight="true" outlineLevel="0" collapsed="false">
      <c r="A5013" s="1" t="n">
        <v>3</v>
      </c>
      <c r="B5013" s="18" t="n">
        <v>46224</v>
      </c>
      <c r="C5013" s="1" t="n">
        <v>11</v>
      </c>
      <c r="D5013" s="1" t="s">
        <v>3228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3240</v>
      </c>
      <c r="N5013" s="1" t="n">
        <v>6</v>
      </c>
      <c r="O5013" s="1" t="n">
        <v>29.04</v>
      </c>
      <c r="P5013" s="0" t="s">
        <v>3222</v>
      </c>
    </row>
    <row r="5014" customFormat="false" ht="15" hidden="false" customHeight="true" outlineLevel="0" collapsed="false">
      <c r="A5014" s="1" t="n">
        <v>3</v>
      </c>
      <c r="B5014" s="18" t="n">
        <v>46224</v>
      </c>
      <c r="C5014" s="1" t="n">
        <v>11</v>
      </c>
      <c r="D5014" s="1" t="s">
        <v>3228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4195</v>
      </c>
      <c r="N5014" s="1" t="n">
        <v>18</v>
      </c>
      <c r="O5014" s="1" t="n">
        <v>103.26</v>
      </c>
      <c r="P5014" s="0" t="s">
        <v>3222</v>
      </c>
    </row>
    <row r="5015" customFormat="false" ht="15" hidden="false" customHeight="true" outlineLevel="0" collapsed="false">
      <c r="A5015" s="1" t="n">
        <v>3</v>
      </c>
      <c r="B5015" s="18" t="n">
        <v>46224</v>
      </c>
      <c r="C5015" s="1" t="n">
        <v>11</v>
      </c>
      <c r="D5015" s="1" t="s">
        <v>3228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3243</v>
      </c>
      <c r="N5015" s="1" t="n">
        <v>90</v>
      </c>
      <c r="O5015" s="1" t="n">
        <v>567.1</v>
      </c>
      <c r="P5015" s="0" t="s">
        <v>3222</v>
      </c>
    </row>
    <row r="5016" customFormat="false" ht="15" hidden="false" customHeight="true" outlineLevel="0" collapsed="false">
      <c r="A5016" s="1" t="n">
        <v>3</v>
      </c>
      <c r="B5016" s="18" t="n">
        <v>46224</v>
      </c>
      <c r="C5016" s="1" t="n">
        <v>11</v>
      </c>
      <c r="D5016" s="1" t="s">
        <v>3228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3815</v>
      </c>
      <c r="N5016" s="1" t="n">
        <v>30</v>
      </c>
      <c r="O5016" s="1" t="n">
        <v>222.91</v>
      </c>
      <c r="P5016" s="0" t="s">
        <v>3222</v>
      </c>
    </row>
    <row r="5017" customFormat="false" ht="15" hidden="false" customHeight="true" outlineLevel="0" collapsed="false">
      <c r="A5017" s="1" t="n">
        <v>3</v>
      </c>
      <c r="B5017" s="18" t="n">
        <v>46224</v>
      </c>
      <c r="C5017" s="1" t="n">
        <v>11</v>
      </c>
      <c r="D5017" s="1" t="s">
        <v>3228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4571</v>
      </c>
      <c r="N5017" s="1" t="n">
        <v>36</v>
      </c>
      <c r="O5017" s="1" t="n">
        <v>100.9</v>
      </c>
      <c r="P5017" s="0" t="s">
        <v>3222</v>
      </c>
    </row>
    <row r="5018" customFormat="false" ht="15" hidden="false" customHeight="true" outlineLevel="0" collapsed="false">
      <c r="A5018" s="1" t="n">
        <v>3</v>
      </c>
      <c r="B5018" s="18" t="n">
        <v>46224</v>
      </c>
      <c r="C5018" s="1" t="n">
        <v>11</v>
      </c>
      <c r="D5018" s="1" t="s">
        <v>3228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3245</v>
      </c>
      <c r="N5018" s="1" t="n">
        <v>60</v>
      </c>
      <c r="O5018" s="1" t="n">
        <v>362.34</v>
      </c>
      <c r="P5018" s="0" t="s">
        <v>3222</v>
      </c>
    </row>
    <row r="5019" customFormat="false" ht="15" hidden="false" customHeight="true" outlineLevel="0" collapsed="false">
      <c r="A5019" s="1" t="n">
        <v>3</v>
      </c>
      <c r="B5019" s="18" t="n">
        <v>46224</v>
      </c>
      <c r="C5019" s="1" t="n">
        <v>11</v>
      </c>
      <c r="D5019" s="1" t="s">
        <v>3228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3816</v>
      </c>
      <c r="N5019" s="1" t="n">
        <v>48</v>
      </c>
      <c r="O5019" s="1" t="n">
        <v>195.99</v>
      </c>
      <c r="P5019" s="0" t="s">
        <v>3222</v>
      </c>
    </row>
    <row r="5020" customFormat="false" ht="15" hidden="false" customHeight="true" outlineLevel="0" collapsed="false">
      <c r="A5020" s="1" t="n">
        <v>3</v>
      </c>
      <c r="B5020" s="18" t="n">
        <v>46224</v>
      </c>
      <c r="C5020" s="1" t="n">
        <v>11</v>
      </c>
      <c r="D5020" s="1" t="s">
        <v>3228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3818</v>
      </c>
      <c r="N5020" s="1" t="n">
        <v>60</v>
      </c>
      <c r="O5020" s="1" t="n">
        <v>508.72</v>
      </c>
      <c r="P5020" s="0" t="s">
        <v>3222</v>
      </c>
    </row>
    <row r="5021" customFormat="false" ht="15" hidden="false" customHeight="true" outlineLevel="0" collapsed="false">
      <c r="A5021" s="1" t="n">
        <v>3</v>
      </c>
      <c r="B5021" s="18" t="n">
        <v>46224</v>
      </c>
      <c r="C5021" s="1" t="n">
        <v>11</v>
      </c>
      <c r="D5021" s="1" t="s">
        <v>3228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3247</v>
      </c>
      <c r="N5021" s="1" t="n">
        <v>108</v>
      </c>
      <c r="O5021" s="1" t="n">
        <v>712.09</v>
      </c>
      <c r="P5021" s="0" t="s">
        <v>3222</v>
      </c>
    </row>
    <row r="5022" customFormat="false" ht="15" hidden="false" customHeight="true" outlineLevel="0" collapsed="false">
      <c r="A5022" s="1" t="n">
        <v>3</v>
      </c>
      <c r="B5022" s="18" t="n">
        <v>46224</v>
      </c>
      <c r="C5022" s="1" t="n">
        <v>11</v>
      </c>
      <c r="D5022" s="1" t="s">
        <v>3228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3822</v>
      </c>
      <c r="N5022" s="1" t="n">
        <v>60</v>
      </c>
      <c r="O5022" s="1" t="n">
        <v>336.33</v>
      </c>
      <c r="P5022" s="0" t="s">
        <v>3222</v>
      </c>
    </row>
    <row r="5023" customFormat="false" ht="15" hidden="false" customHeight="true" outlineLevel="0" collapsed="false">
      <c r="A5023" s="1" t="n">
        <v>3</v>
      </c>
      <c r="B5023" s="18" t="n">
        <v>46224</v>
      </c>
      <c r="C5023" s="1" t="n">
        <v>11</v>
      </c>
      <c r="D5023" s="1" t="s">
        <v>3228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5140</v>
      </c>
      <c r="N5023" s="1" t="n">
        <v>18</v>
      </c>
      <c r="O5023" s="1" t="n">
        <v>88.74</v>
      </c>
      <c r="P5023" s="0" t="s">
        <v>3222</v>
      </c>
    </row>
    <row r="5024" customFormat="false" ht="15" hidden="false" customHeight="true" outlineLevel="0" collapsed="false">
      <c r="A5024" s="1" t="n">
        <v>3</v>
      </c>
      <c r="B5024" s="18" t="n">
        <v>46224</v>
      </c>
      <c r="C5024" s="1" t="n">
        <v>11</v>
      </c>
      <c r="D5024" s="1" t="s">
        <v>3228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4198</v>
      </c>
      <c r="N5024" s="1" t="n">
        <v>18</v>
      </c>
      <c r="O5024" s="1" t="n">
        <v>103.26</v>
      </c>
      <c r="P5024" s="0" t="s">
        <v>3222</v>
      </c>
    </row>
    <row r="5025" customFormat="false" ht="15" hidden="false" customHeight="true" outlineLevel="0" collapsed="false">
      <c r="A5025" s="1" t="n">
        <v>3</v>
      </c>
      <c r="B5025" s="18" t="n">
        <v>46224</v>
      </c>
      <c r="C5025" s="1" t="n">
        <v>11</v>
      </c>
      <c r="D5025" s="1" t="s">
        <v>3228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3248</v>
      </c>
      <c r="N5025" s="1" t="n">
        <v>54</v>
      </c>
      <c r="O5025" s="1" t="n">
        <v>309.77</v>
      </c>
      <c r="P5025" s="0" t="s">
        <v>3222</v>
      </c>
    </row>
    <row r="5026" customFormat="false" ht="15" hidden="false" customHeight="true" outlineLevel="0" collapsed="false">
      <c r="A5026" s="1" t="n">
        <v>3</v>
      </c>
      <c r="B5026" s="18" t="n">
        <v>46224</v>
      </c>
      <c r="C5026" s="1" t="n">
        <v>11</v>
      </c>
      <c r="D5026" s="1" t="s">
        <v>3228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4200</v>
      </c>
      <c r="N5026" s="1" t="n">
        <v>12</v>
      </c>
      <c r="O5026" s="1" t="n">
        <v>89.16</v>
      </c>
      <c r="P5026" s="0" t="s">
        <v>3222</v>
      </c>
    </row>
    <row r="5027" customFormat="false" ht="15" hidden="false" customHeight="true" outlineLevel="0" collapsed="false">
      <c r="A5027" s="1" t="n">
        <v>3</v>
      </c>
      <c r="B5027" s="18" t="n">
        <v>46224</v>
      </c>
      <c r="C5027" s="1" t="n">
        <v>11</v>
      </c>
      <c r="D5027" s="1" t="s">
        <v>3228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3243</v>
      </c>
      <c r="N5027" s="1" t="n">
        <v>120</v>
      </c>
      <c r="O5027" s="1" t="n">
        <v>1048.9</v>
      </c>
      <c r="P5027" s="0" t="s">
        <v>3222</v>
      </c>
    </row>
    <row r="5028" customFormat="false" ht="15" hidden="false" customHeight="true" outlineLevel="0" collapsed="false">
      <c r="A5028" s="1" t="n">
        <v>3</v>
      </c>
      <c r="B5028" s="18" t="n">
        <v>46224</v>
      </c>
      <c r="C5028" s="1" t="n">
        <v>11</v>
      </c>
      <c r="D5028" s="1" t="s">
        <v>3228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3253</v>
      </c>
      <c r="N5028" s="1" t="n">
        <v>24</v>
      </c>
      <c r="O5028" s="1" t="n">
        <v>89.77</v>
      </c>
      <c r="P5028" s="0" t="s">
        <v>3222</v>
      </c>
    </row>
    <row r="5029" customFormat="false" ht="15" hidden="false" customHeight="true" outlineLevel="0" collapsed="false">
      <c r="A5029" s="1" t="n">
        <v>3</v>
      </c>
      <c r="B5029" s="18" t="n">
        <v>46224</v>
      </c>
      <c r="C5029" s="1" t="n">
        <v>22</v>
      </c>
      <c r="D5029" s="1" t="s">
        <v>3374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3389</v>
      </c>
      <c r="N5029" s="1" t="n">
        <v>4.446</v>
      </c>
      <c r="O5029" s="1" t="n">
        <v>93.22</v>
      </c>
      <c r="P5029" s="0" t="s">
        <v>3222</v>
      </c>
    </row>
    <row r="5030" customFormat="false" ht="15" hidden="false" customHeight="true" outlineLevel="0" collapsed="false">
      <c r="A5030" s="1" t="n">
        <v>3</v>
      </c>
      <c r="B5030" s="18" t="n">
        <v>46224</v>
      </c>
      <c r="C5030" s="1" t="n">
        <v>22</v>
      </c>
      <c r="D5030" s="1" t="s">
        <v>3374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3390</v>
      </c>
      <c r="N5030" s="1" t="n">
        <v>23.328</v>
      </c>
      <c r="O5030" s="1" t="n">
        <v>522.86</v>
      </c>
      <c r="P5030" s="0" t="s">
        <v>3222</v>
      </c>
    </row>
    <row r="5031" customFormat="false" ht="15" hidden="false" customHeight="true" outlineLevel="0" collapsed="false">
      <c r="A5031" s="1" t="n">
        <v>3</v>
      </c>
      <c r="B5031" s="18" t="n">
        <v>46224</v>
      </c>
      <c r="C5031" s="1" t="n">
        <v>22</v>
      </c>
      <c r="D5031" s="1" t="s">
        <v>3374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3391</v>
      </c>
      <c r="N5031" s="1" t="n">
        <v>50.65</v>
      </c>
      <c r="O5031" s="1" t="n">
        <v>1171.86</v>
      </c>
      <c r="P5031" s="0" t="s">
        <v>3222</v>
      </c>
    </row>
    <row r="5032" customFormat="false" ht="15" hidden="false" customHeight="true" outlineLevel="0" collapsed="false">
      <c r="A5032" s="1" t="n">
        <v>3</v>
      </c>
      <c r="B5032" s="18" t="n">
        <v>46224</v>
      </c>
      <c r="C5032" s="1" t="n">
        <v>22</v>
      </c>
      <c r="D5032" s="1" t="s">
        <v>3374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3392</v>
      </c>
      <c r="N5032" s="1" t="n">
        <v>37.16</v>
      </c>
      <c r="O5032" s="1" t="n">
        <v>940.38</v>
      </c>
      <c r="P5032" s="0" t="s">
        <v>3222</v>
      </c>
    </row>
    <row r="5033" customFormat="false" ht="15" hidden="false" customHeight="true" outlineLevel="0" collapsed="false">
      <c r="A5033" s="1" t="n">
        <v>3</v>
      </c>
      <c r="B5033" s="18" t="n">
        <v>46224</v>
      </c>
      <c r="C5033" s="1" t="n">
        <v>22</v>
      </c>
      <c r="D5033" s="1" t="s">
        <v>3374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3606</v>
      </c>
      <c r="N5033" s="1" t="n">
        <v>31.88</v>
      </c>
      <c r="O5033" s="1" t="n">
        <v>561.02</v>
      </c>
      <c r="P5033" s="0" t="s">
        <v>3222</v>
      </c>
    </row>
    <row r="5034" customFormat="false" ht="15" hidden="false" customHeight="true" outlineLevel="0" collapsed="false">
      <c r="A5034" s="1" t="n">
        <v>3</v>
      </c>
      <c r="B5034" s="18" t="n">
        <v>46224</v>
      </c>
      <c r="C5034" s="1" t="n">
        <v>22</v>
      </c>
      <c r="D5034" s="1" t="s">
        <v>3374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3375</v>
      </c>
      <c r="N5034" s="1" t="n">
        <v>21.899</v>
      </c>
      <c r="O5034" s="1" t="n">
        <v>727.36</v>
      </c>
      <c r="P5034" s="0" t="s">
        <v>3222</v>
      </c>
    </row>
    <row r="5035" customFormat="false" ht="15" hidden="false" customHeight="true" outlineLevel="0" collapsed="false">
      <c r="A5035" s="1" t="n">
        <v>3</v>
      </c>
      <c r="B5035" s="18" t="n">
        <v>46224</v>
      </c>
      <c r="C5035" s="1" t="n">
        <v>22</v>
      </c>
      <c r="D5035" s="1" t="s">
        <v>3374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3393</v>
      </c>
      <c r="N5035" s="1" t="n">
        <v>14.634</v>
      </c>
      <c r="O5035" s="1" t="n">
        <v>359.75</v>
      </c>
      <c r="P5035" s="0" t="s">
        <v>3222</v>
      </c>
    </row>
    <row r="5036" customFormat="false" ht="15" hidden="false" customHeight="true" outlineLevel="0" collapsed="false">
      <c r="A5036" s="1" t="n">
        <v>3</v>
      </c>
      <c r="B5036" s="18" t="n">
        <v>46224</v>
      </c>
      <c r="C5036" s="1" t="n">
        <v>22</v>
      </c>
      <c r="D5036" s="1" t="s">
        <v>3374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3376</v>
      </c>
      <c r="N5036" s="1" t="n">
        <v>41.875</v>
      </c>
      <c r="O5036" s="1" t="n">
        <v>1425.63</v>
      </c>
      <c r="P5036" s="0" t="s">
        <v>3222</v>
      </c>
    </row>
    <row r="5037" customFormat="false" ht="15" hidden="false" customHeight="true" outlineLevel="0" collapsed="false">
      <c r="A5037" s="1" t="n">
        <v>3</v>
      </c>
      <c r="B5037" s="18" t="n">
        <v>46224</v>
      </c>
      <c r="C5037" s="1" t="n">
        <v>22</v>
      </c>
      <c r="D5037" s="1" t="s">
        <v>3374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3377</v>
      </c>
      <c r="N5037" s="1" t="n">
        <v>8.902</v>
      </c>
      <c r="O5037" s="1" t="n">
        <v>347.43</v>
      </c>
      <c r="P5037" s="0" t="s">
        <v>3222</v>
      </c>
    </row>
    <row r="5038" customFormat="false" ht="15" hidden="false" customHeight="true" outlineLevel="0" collapsed="false">
      <c r="A5038" s="1" t="n">
        <v>3</v>
      </c>
      <c r="B5038" s="18" t="n">
        <v>46224</v>
      </c>
      <c r="C5038" s="1" t="n">
        <v>22</v>
      </c>
      <c r="D5038" s="1" t="s">
        <v>3374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3378</v>
      </c>
      <c r="N5038" s="1" t="n">
        <v>19.669</v>
      </c>
      <c r="O5038" s="1" t="n">
        <v>767.65</v>
      </c>
      <c r="P5038" s="0" t="s">
        <v>3222</v>
      </c>
    </row>
    <row r="5039" customFormat="false" ht="15" hidden="false" customHeight="true" outlineLevel="0" collapsed="false">
      <c r="A5039" s="1" t="n">
        <v>3</v>
      </c>
      <c r="B5039" s="18" t="n">
        <v>46224</v>
      </c>
      <c r="C5039" s="1" t="n">
        <v>22</v>
      </c>
      <c r="D5039" s="1" t="s">
        <v>3374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3379</v>
      </c>
      <c r="N5039" s="1" t="n">
        <v>17.173</v>
      </c>
      <c r="O5039" s="1" t="n">
        <v>727.29</v>
      </c>
      <c r="P5039" s="0" t="s">
        <v>3222</v>
      </c>
    </row>
    <row r="5040" customFormat="false" ht="15" hidden="false" customHeight="true" outlineLevel="0" collapsed="false">
      <c r="A5040" s="1" t="n">
        <v>3</v>
      </c>
      <c r="B5040" s="18" t="n">
        <v>46224</v>
      </c>
      <c r="C5040" s="1" t="n">
        <v>22</v>
      </c>
      <c r="D5040" s="1" t="s">
        <v>3374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3380</v>
      </c>
      <c r="N5040" s="1" t="n">
        <v>32.84</v>
      </c>
      <c r="O5040" s="1" t="n">
        <v>1499.9</v>
      </c>
      <c r="P5040" s="0" t="s">
        <v>3222</v>
      </c>
    </row>
    <row r="5041" customFormat="false" ht="15" hidden="false" customHeight="true" outlineLevel="0" collapsed="false">
      <c r="A5041" s="1" t="n">
        <v>3</v>
      </c>
      <c r="B5041" s="18" t="n">
        <v>46224</v>
      </c>
      <c r="C5041" s="1" t="n">
        <v>22</v>
      </c>
      <c r="D5041" s="1" t="s">
        <v>3374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3381</v>
      </c>
      <c r="N5041" s="1" t="n">
        <v>13.062</v>
      </c>
      <c r="O5041" s="1" t="n">
        <v>607.43</v>
      </c>
      <c r="P5041" s="0" t="s">
        <v>3222</v>
      </c>
    </row>
    <row r="5042" customFormat="false" ht="15" hidden="false" customHeight="true" outlineLevel="0" collapsed="false">
      <c r="A5042" s="1" t="n">
        <v>3</v>
      </c>
      <c r="B5042" s="18" t="n">
        <v>46224</v>
      </c>
      <c r="C5042" s="1" t="n">
        <v>22</v>
      </c>
      <c r="D5042" s="1" t="s">
        <v>3374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3382</v>
      </c>
      <c r="N5042" s="1" t="n">
        <v>4.429</v>
      </c>
      <c r="O5042" s="1" t="n">
        <v>187.57</v>
      </c>
      <c r="P5042" s="0" t="s">
        <v>3222</v>
      </c>
    </row>
    <row r="5043" customFormat="false" ht="15" hidden="false" customHeight="true" outlineLevel="0" collapsed="false">
      <c r="A5043" s="1" t="n">
        <v>3</v>
      </c>
      <c r="B5043" s="18" t="n">
        <v>46224</v>
      </c>
      <c r="C5043" s="1" t="n">
        <v>22</v>
      </c>
      <c r="D5043" s="1" t="s">
        <v>3374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3383</v>
      </c>
      <c r="N5043" s="1" t="n">
        <v>6.15</v>
      </c>
      <c r="O5043" s="1" t="n">
        <v>280.89</v>
      </c>
      <c r="P5043" s="0" t="s">
        <v>3222</v>
      </c>
    </row>
    <row r="5044" customFormat="false" ht="15" hidden="false" customHeight="true" outlineLevel="0" collapsed="false">
      <c r="A5044" s="1" t="n">
        <v>3</v>
      </c>
      <c r="B5044" s="18" t="n">
        <v>46224</v>
      </c>
      <c r="C5044" s="1" t="n">
        <v>22</v>
      </c>
      <c r="D5044" s="1" t="s">
        <v>3374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3384</v>
      </c>
      <c r="N5044" s="1" t="n">
        <v>4.846</v>
      </c>
      <c r="O5044" s="1" t="n">
        <v>261.58</v>
      </c>
      <c r="P5044" s="0" t="s">
        <v>3222</v>
      </c>
    </row>
    <row r="5045" customFormat="false" ht="15" hidden="false" customHeight="true" outlineLevel="0" collapsed="false">
      <c r="A5045" s="1" t="n">
        <v>3</v>
      </c>
      <c r="B5045" s="18" t="n">
        <v>46224</v>
      </c>
      <c r="C5045" s="1" t="n">
        <v>22</v>
      </c>
      <c r="D5045" s="1" t="s">
        <v>3374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3394</v>
      </c>
      <c r="N5045" s="1" t="n">
        <v>5.736</v>
      </c>
      <c r="O5045" s="1" t="n">
        <v>179.97</v>
      </c>
      <c r="P5045" s="0" t="s">
        <v>3222</v>
      </c>
    </row>
    <row r="5046" customFormat="false" ht="15" hidden="false" customHeight="true" outlineLevel="0" collapsed="false">
      <c r="A5046" s="1" t="n">
        <v>3</v>
      </c>
      <c r="B5046" s="18" t="n">
        <v>46224</v>
      </c>
      <c r="C5046" s="1" t="n">
        <v>22</v>
      </c>
      <c r="D5046" s="1" t="s">
        <v>3374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3385</v>
      </c>
      <c r="N5046" s="1" t="n">
        <v>4.553</v>
      </c>
      <c r="O5046" s="1" t="n">
        <v>170.13</v>
      </c>
      <c r="P5046" s="0" t="s">
        <v>3222</v>
      </c>
    </row>
    <row r="5047" customFormat="false" ht="15" hidden="false" customHeight="true" outlineLevel="0" collapsed="false">
      <c r="A5047" s="1" t="n">
        <v>3</v>
      </c>
      <c r="B5047" s="18" t="n">
        <v>46224</v>
      </c>
      <c r="C5047" s="1" t="n">
        <v>22</v>
      </c>
      <c r="D5047" s="1" t="s">
        <v>3374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3386</v>
      </c>
      <c r="N5047" s="1" t="n">
        <v>7.776</v>
      </c>
      <c r="O5047" s="1" t="n">
        <v>12.85</v>
      </c>
      <c r="P5047" s="0" t="s">
        <v>3222</v>
      </c>
    </row>
    <row r="5048" customFormat="false" ht="15" hidden="false" customHeight="true" outlineLevel="0" collapsed="false">
      <c r="A5048" s="1" t="n">
        <v>3</v>
      </c>
      <c r="B5048" s="18" t="n">
        <v>46224</v>
      </c>
      <c r="C5048" s="1" t="n">
        <v>22</v>
      </c>
      <c r="D5048" s="1" t="s">
        <v>3374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3386</v>
      </c>
      <c r="N5048" s="1" t="n">
        <v>4.153</v>
      </c>
      <c r="O5048" s="1" t="n">
        <v>5.98</v>
      </c>
      <c r="P5048" s="0" t="s">
        <v>3222</v>
      </c>
    </row>
    <row r="5049" customFormat="false" ht="15" hidden="false" customHeight="true" outlineLevel="0" collapsed="false">
      <c r="A5049" s="1" t="n">
        <v>3</v>
      </c>
      <c r="B5049" s="18" t="n">
        <v>46224</v>
      </c>
      <c r="C5049" s="1" t="n">
        <v>22</v>
      </c>
      <c r="D5049" s="1" t="s">
        <v>3374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3386</v>
      </c>
      <c r="N5049" s="1" t="n">
        <v>1.254</v>
      </c>
      <c r="O5049" s="1" t="n">
        <v>1.91</v>
      </c>
      <c r="P5049" s="0" t="s">
        <v>3222</v>
      </c>
    </row>
    <row r="5050" customFormat="false" ht="15" hidden="false" customHeight="true" outlineLevel="0" collapsed="false">
      <c r="A5050" s="1" t="n">
        <v>3</v>
      </c>
      <c r="B5050" s="18" t="n">
        <v>46224</v>
      </c>
      <c r="C5050" s="1" t="n">
        <v>22</v>
      </c>
      <c r="D5050" s="1" t="s">
        <v>3374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3387</v>
      </c>
      <c r="N5050" s="1" t="n">
        <v>36.84</v>
      </c>
      <c r="O5050" s="1" t="n">
        <v>91.49</v>
      </c>
      <c r="P5050" s="0" t="s">
        <v>3222</v>
      </c>
    </row>
    <row r="5051" customFormat="false" ht="15" hidden="false" customHeight="true" outlineLevel="0" collapsed="false">
      <c r="A5051" s="1" t="n">
        <v>3</v>
      </c>
      <c r="B5051" s="18" t="n">
        <v>46224</v>
      </c>
      <c r="C5051" s="1" t="n">
        <v>22</v>
      </c>
      <c r="D5051" s="1" t="s">
        <v>3374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3387</v>
      </c>
      <c r="N5051" s="1" t="n">
        <v>5.714</v>
      </c>
      <c r="O5051" s="1" t="n">
        <v>12.36</v>
      </c>
      <c r="P5051" s="0" t="s">
        <v>3222</v>
      </c>
    </row>
    <row r="5052" customFormat="false" ht="15" hidden="false" customHeight="true" outlineLevel="0" collapsed="false">
      <c r="A5052" s="1" t="n">
        <v>3</v>
      </c>
      <c r="B5052" s="18" t="n">
        <v>46224</v>
      </c>
      <c r="C5052" s="1" t="n">
        <v>22</v>
      </c>
      <c r="D5052" s="1" t="s">
        <v>3374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3388</v>
      </c>
      <c r="N5052" s="1" t="n">
        <v>0.23</v>
      </c>
      <c r="O5052" s="1" t="n">
        <v>0</v>
      </c>
      <c r="P5052" s="0" t="s">
        <v>3222</v>
      </c>
    </row>
    <row r="5053" customFormat="false" ht="15" hidden="false" customHeight="true" outlineLevel="0" collapsed="false">
      <c r="A5053" s="1" t="n">
        <v>3</v>
      </c>
      <c r="B5053" s="18" t="n">
        <v>46224</v>
      </c>
      <c r="C5053" s="1" t="n">
        <v>22</v>
      </c>
      <c r="D5053" s="1" t="s">
        <v>3374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3388</v>
      </c>
      <c r="N5053" s="1" t="n">
        <v>2.086</v>
      </c>
      <c r="O5053" s="1" t="n">
        <v>0</v>
      </c>
      <c r="P5053" s="0" t="s">
        <v>3222</v>
      </c>
    </row>
    <row r="5054" customFormat="false" ht="15" hidden="false" customHeight="true" outlineLevel="0" collapsed="false">
      <c r="A5054" s="1" t="n">
        <v>3</v>
      </c>
      <c r="B5054" s="18" t="n">
        <v>46224</v>
      </c>
      <c r="C5054" s="1" t="n">
        <v>22</v>
      </c>
      <c r="D5054" s="1" t="s">
        <v>3374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3388</v>
      </c>
      <c r="N5054" s="1" t="n">
        <v>1.115</v>
      </c>
      <c r="O5054" s="1" t="n">
        <v>0</v>
      </c>
      <c r="P5054" s="0" t="s">
        <v>3222</v>
      </c>
    </row>
    <row r="5055" customFormat="false" ht="15" hidden="false" customHeight="true" outlineLevel="0" collapsed="false">
      <c r="A5055" s="1" t="n">
        <v>3</v>
      </c>
      <c r="B5055" s="18" t="n">
        <v>46224</v>
      </c>
      <c r="C5055" s="1" t="n">
        <v>22</v>
      </c>
      <c r="D5055" s="1" t="s">
        <v>3374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3375</v>
      </c>
      <c r="N5055" s="1" t="n">
        <v>4.366</v>
      </c>
      <c r="O5055" s="1" t="n">
        <v>147.51</v>
      </c>
      <c r="P5055" s="0" t="s">
        <v>3222</v>
      </c>
    </row>
    <row r="5056" customFormat="false" ht="15" hidden="false" customHeight="true" outlineLevel="0" collapsed="false">
      <c r="A5056" s="1" t="n">
        <v>3</v>
      </c>
      <c r="B5056" s="18" t="n">
        <v>46224</v>
      </c>
      <c r="C5056" s="1" t="n">
        <v>22</v>
      </c>
      <c r="D5056" s="1" t="s">
        <v>3374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3375</v>
      </c>
      <c r="N5056" s="1" t="n">
        <v>7.052</v>
      </c>
      <c r="O5056" s="1" t="n">
        <v>239.21</v>
      </c>
      <c r="P5056" s="0" t="s">
        <v>3222</v>
      </c>
    </row>
    <row r="5057" customFormat="false" ht="15" hidden="false" customHeight="true" outlineLevel="0" collapsed="false">
      <c r="A5057" s="1" t="n">
        <v>3</v>
      </c>
      <c r="B5057" s="18" t="n">
        <v>46224</v>
      </c>
      <c r="C5057" s="1" t="n">
        <v>22</v>
      </c>
      <c r="D5057" s="1" t="s">
        <v>3374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3376</v>
      </c>
      <c r="N5057" s="1" t="n">
        <v>9.521</v>
      </c>
      <c r="O5057" s="1" t="n">
        <v>329.72</v>
      </c>
      <c r="P5057" s="0" t="s">
        <v>3222</v>
      </c>
    </row>
    <row r="5058" customFormat="false" ht="15" hidden="false" customHeight="true" outlineLevel="0" collapsed="false">
      <c r="A5058" s="1" t="n">
        <v>3</v>
      </c>
      <c r="B5058" s="18" t="n">
        <v>46224</v>
      </c>
      <c r="C5058" s="1" t="n">
        <v>22</v>
      </c>
      <c r="D5058" s="1" t="s">
        <v>3374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3377</v>
      </c>
      <c r="N5058" s="1" t="n">
        <v>2.093</v>
      </c>
      <c r="O5058" s="1" t="n">
        <v>83.09</v>
      </c>
      <c r="P5058" s="0" t="s">
        <v>3222</v>
      </c>
    </row>
    <row r="5059" customFormat="false" ht="15" hidden="false" customHeight="true" outlineLevel="0" collapsed="false">
      <c r="A5059" s="1" t="n">
        <v>3</v>
      </c>
      <c r="B5059" s="18" t="n">
        <v>46224</v>
      </c>
      <c r="C5059" s="1" t="n">
        <v>22</v>
      </c>
      <c r="D5059" s="1" t="s">
        <v>3374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3377</v>
      </c>
      <c r="N5059" s="1" t="n">
        <v>3.503</v>
      </c>
      <c r="O5059" s="1" t="n">
        <v>139.62</v>
      </c>
      <c r="P5059" s="0" t="s">
        <v>3222</v>
      </c>
    </row>
    <row r="5060" customFormat="false" ht="15" hidden="false" customHeight="true" outlineLevel="0" collapsed="false">
      <c r="A5060" s="1" t="n">
        <v>3</v>
      </c>
      <c r="B5060" s="18" t="n">
        <v>46224</v>
      </c>
      <c r="C5060" s="1" t="n">
        <v>22</v>
      </c>
      <c r="D5060" s="1" t="s">
        <v>3374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3378</v>
      </c>
      <c r="N5060" s="1" t="n">
        <v>3.742</v>
      </c>
      <c r="O5060" s="1" t="n">
        <v>148.56</v>
      </c>
      <c r="P5060" s="0" t="s">
        <v>3222</v>
      </c>
    </row>
    <row r="5061" customFormat="false" ht="15" hidden="false" customHeight="true" outlineLevel="0" collapsed="false">
      <c r="A5061" s="1" t="n">
        <v>3</v>
      </c>
      <c r="B5061" s="18" t="n">
        <v>46224</v>
      </c>
      <c r="C5061" s="1" t="n">
        <v>22</v>
      </c>
      <c r="D5061" s="1" t="s">
        <v>3374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3378</v>
      </c>
      <c r="N5061" s="1" t="n">
        <v>8.848</v>
      </c>
      <c r="O5061" s="1" t="n">
        <v>352.66</v>
      </c>
      <c r="P5061" s="0" t="s">
        <v>3222</v>
      </c>
    </row>
    <row r="5062" customFormat="false" ht="15" hidden="false" customHeight="true" outlineLevel="0" collapsed="false">
      <c r="A5062" s="1" t="n">
        <v>3</v>
      </c>
      <c r="B5062" s="18" t="n">
        <v>46224</v>
      </c>
      <c r="C5062" s="1" t="n">
        <v>22</v>
      </c>
      <c r="D5062" s="1" t="s">
        <v>3374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3379</v>
      </c>
      <c r="N5062" s="1" t="n">
        <v>6.874</v>
      </c>
      <c r="O5062" s="1" t="n">
        <v>297.3</v>
      </c>
      <c r="P5062" s="0" t="s">
        <v>3222</v>
      </c>
    </row>
    <row r="5063" customFormat="false" ht="15" hidden="false" customHeight="true" outlineLevel="0" collapsed="false">
      <c r="A5063" s="1" t="n">
        <v>3</v>
      </c>
      <c r="B5063" s="18" t="n">
        <v>46224</v>
      </c>
      <c r="C5063" s="1" t="n">
        <v>22</v>
      </c>
      <c r="D5063" s="1" t="s">
        <v>3374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3379</v>
      </c>
      <c r="N5063" s="1" t="n">
        <v>3.035</v>
      </c>
      <c r="O5063" s="1" t="n">
        <v>130.75</v>
      </c>
      <c r="P5063" s="0" t="s">
        <v>3222</v>
      </c>
    </row>
    <row r="5064" customFormat="false" ht="15" hidden="false" customHeight="true" outlineLevel="0" collapsed="false">
      <c r="A5064" s="1" t="n">
        <v>3</v>
      </c>
      <c r="B5064" s="18" t="n">
        <v>46224</v>
      </c>
      <c r="C5064" s="1" t="n">
        <v>22</v>
      </c>
      <c r="D5064" s="1" t="s">
        <v>3374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3380</v>
      </c>
      <c r="N5064" s="1" t="n">
        <v>6.581</v>
      </c>
      <c r="O5064" s="1" t="n">
        <v>305.75</v>
      </c>
      <c r="P5064" s="0" t="s">
        <v>3222</v>
      </c>
    </row>
    <row r="5065" customFormat="false" ht="15" hidden="false" customHeight="true" outlineLevel="0" collapsed="false">
      <c r="A5065" s="1" t="n">
        <v>3</v>
      </c>
      <c r="B5065" s="18" t="n">
        <v>46224</v>
      </c>
      <c r="C5065" s="1" t="n">
        <v>22</v>
      </c>
      <c r="D5065" s="1" t="s">
        <v>3374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3380</v>
      </c>
      <c r="N5065" s="1" t="n">
        <v>13.703</v>
      </c>
      <c r="O5065" s="1" t="n">
        <v>639.16</v>
      </c>
      <c r="P5065" s="0" t="s">
        <v>3222</v>
      </c>
    </row>
    <row r="5066" customFormat="false" ht="15" hidden="false" customHeight="true" outlineLevel="0" collapsed="false">
      <c r="A5066" s="1" t="n">
        <v>3</v>
      </c>
      <c r="B5066" s="18" t="n">
        <v>46224</v>
      </c>
      <c r="C5066" s="1" t="n">
        <v>22</v>
      </c>
      <c r="D5066" s="1" t="s">
        <v>3374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3381</v>
      </c>
      <c r="N5066" s="1" t="n">
        <v>5.309</v>
      </c>
      <c r="O5066" s="1" t="n">
        <v>252.13</v>
      </c>
      <c r="P5066" s="0" t="s">
        <v>3222</v>
      </c>
    </row>
    <row r="5067" customFormat="false" ht="15" hidden="false" customHeight="true" outlineLevel="0" collapsed="false">
      <c r="A5067" s="1" t="n">
        <v>3</v>
      </c>
      <c r="B5067" s="18" t="n">
        <v>46224</v>
      </c>
      <c r="C5067" s="1" t="n">
        <v>22</v>
      </c>
      <c r="D5067" s="1" t="s">
        <v>3374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3381</v>
      </c>
      <c r="N5067" s="1" t="n">
        <v>2.636</v>
      </c>
      <c r="O5067" s="1" t="n">
        <v>124.69</v>
      </c>
      <c r="P5067" s="0" t="s">
        <v>3222</v>
      </c>
    </row>
    <row r="5068" customFormat="false" ht="15" hidden="false" customHeight="true" outlineLevel="0" collapsed="false">
      <c r="A5068" s="1" t="n">
        <v>3</v>
      </c>
      <c r="B5068" s="18" t="n">
        <v>46224</v>
      </c>
      <c r="C5068" s="1" t="n">
        <v>22</v>
      </c>
      <c r="D5068" s="1" t="s">
        <v>3374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3382</v>
      </c>
      <c r="N5068" s="1" t="n">
        <v>0.933</v>
      </c>
      <c r="O5068" s="1" t="n">
        <v>40.19</v>
      </c>
      <c r="P5068" s="0" t="s">
        <v>3222</v>
      </c>
    </row>
    <row r="5069" customFormat="false" ht="15" hidden="false" customHeight="true" outlineLevel="0" collapsed="false">
      <c r="A5069" s="1" t="n">
        <v>3</v>
      </c>
      <c r="B5069" s="18" t="n">
        <v>46224</v>
      </c>
      <c r="C5069" s="1" t="n">
        <v>22</v>
      </c>
      <c r="D5069" s="1" t="s">
        <v>3374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3382</v>
      </c>
      <c r="N5069" s="1" t="n">
        <v>2.147</v>
      </c>
      <c r="O5069" s="1" t="n">
        <v>92.86</v>
      </c>
      <c r="P5069" s="0" t="s">
        <v>3222</v>
      </c>
    </row>
    <row r="5070" customFormat="false" ht="15" hidden="false" customHeight="true" outlineLevel="0" collapsed="false">
      <c r="A5070" s="1" t="n">
        <v>3</v>
      </c>
      <c r="B5070" s="18" t="n">
        <v>46224</v>
      </c>
      <c r="C5070" s="1" t="n">
        <v>22</v>
      </c>
      <c r="D5070" s="1" t="s">
        <v>3374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3383</v>
      </c>
      <c r="N5070" s="1" t="n">
        <v>1.234</v>
      </c>
      <c r="O5070" s="1" t="n">
        <v>57.33</v>
      </c>
      <c r="P5070" s="0" t="s">
        <v>3222</v>
      </c>
    </row>
    <row r="5071" customFormat="false" ht="15" hidden="false" customHeight="true" outlineLevel="0" collapsed="false">
      <c r="A5071" s="1" t="n">
        <v>3</v>
      </c>
      <c r="B5071" s="18" t="n">
        <v>46224</v>
      </c>
      <c r="C5071" s="1" t="n">
        <v>22</v>
      </c>
      <c r="D5071" s="1" t="s">
        <v>3374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3384</v>
      </c>
      <c r="N5071" s="1" t="n">
        <v>1.254</v>
      </c>
      <c r="O5071" s="1" t="n">
        <v>68.85</v>
      </c>
      <c r="P5071" s="0" t="s">
        <v>3222</v>
      </c>
    </row>
    <row r="5072" customFormat="false" ht="15" hidden="false" customHeight="true" outlineLevel="0" collapsed="false">
      <c r="A5072" s="1" t="n">
        <v>3</v>
      </c>
      <c r="B5072" s="18" t="n">
        <v>46224</v>
      </c>
      <c r="C5072" s="1" t="n">
        <v>22</v>
      </c>
      <c r="D5072" s="1" t="s">
        <v>3374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3384</v>
      </c>
      <c r="N5072" s="1" t="n">
        <v>2.628</v>
      </c>
      <c r="O5072" s="1" t="n">
        <v>144.87</v>
      </c>
      <c r="P5072" s="0" t="s">
        <v>3222</v>
      </c>
    </row>
    <row r="5073" customFormat="false" ht="15" hidden="false" customHeight="true" outlineLevel="0" collapsed="false">
      <c r="A5073" s="1" t="n">
        <v>3</v>
      </c>
      <c r="B5073" s="18" t="n">
        <v>46224</v>
      </c>
      <c r="C5073" s="1" t="n">
        <v>22</v>
      </c>
      <c r="D5073" s="1" t="s">
        <v>3374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4765</v>
      </c>
      <c r="N5073" s="1" t="n">
        <v>0.499</v>
      </c>
      <c r="O5073" s="1" t="n">
        <v>5.92</v>
      </c>
      <c r="P5073" s="0" t="s">
        <v>3222</v>
      </c>
    </row>
    <row r="5074" customFormat="false" ht="15" hidden="false" customHeight="true" outlineLevel="0" collapsed="false">
      <c r="A5074" s="1" t="n">
        <v>3</v>
      </c>
      <c r="B5074" s="18" t="n">
        <v>46224</v>
      </c>
      <c r="C5074" s="1" t="n">
        <v>22</v>
      </c>
      <c r="D5074" s="1" t="s">
        <v>3374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3385</v>
      </c>
      <c r="N5074" s="1" t="n">
        <v>0.649</v>
      </c>
      <c r="O5074" s="1" t="n">
        <v>24.67</v>
      </c>
      <c r="P5074" s="0" t="s">
        <v>3222</v>
      </c>
    </row>
    <row r="5075" customFormat="false" ht="15" hidden="false" customHeight="true" outlineLevel="0" collapsed="false">
      <c r="A5075" s="1" t="n">
        <v>3</v>
      </c>
      <c r="B5075" s="18" t="n">
        <v>46224</v>
      </c>
      <c r="C5075" s="1" t="n">
        <v>22</v>
      </c>
      <c r="D5075" s="1" t="s">
        <v>3374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3386</v>
      </c>
      <c r="N5075" s="1" t="n">
        <v>3.961</v>
      </c>
      <c r="O5075" s="1" t="n">
        <v>6.69</v>
      </c>
      <c r="P5075" s="0" t="s">
        <v>3222</v>
      </c>
    </row>
    <row r="5076" customFormat="false" ht="15" hidden="false" customHeight="true" outlineLevel="0" collapsed="false">
      <c r="A5076" s="1" t="n">
        <v>3</v>
      </c>
      <c r="B5076" s="18" t="n">
        <v>46224</v>
      </c>
      <c r="C5076" s="1" t="n">
        <v>22</v>
      </c>
      <c r="D5076" s="1" t="s">
        <v>3374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3386</v>
      </c>
      <c r="N5076" s="1" t="n">
        <v>1.862</v>
      </c>
      <c r="O5076" s="1" t="n">
        <v>3.13</v>
      </c>
      <c r="P5076" s="0" t="s">
        <v>3222</v>
      </c>
    </row>
    <row r="5077" customFormat="false" ht="15" hidden="false" customHeight="true" outlineLevel="0" collapsed="false">
      <c r="A5077" s="1" t="n">
        <v>3</v>
      </c>
      <c r="B5077" s="18" t="n">
        <v>46224</v>
      </c>
      <c r="C5077" s="1" t="n">
        <v>22</v>
      </c>
      <c r="D5077" s="1" t="s">
        <v>3374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3387</v>
      </c>
      <c r="N5077" s="1" t="n">
        <v>11.762</v>
      </c>
      <c r="O5077" s="1" t="n">
        <v>29.83</v>
      </c>
      <c r="P5077" s="0" t="s">
        <v>3222</v>
      </c>
    </row>
    <row r="5078" customFormat="false" ht="15" hidden="false" customHeight="true" outlineLevel="0" collapsed="false">
      <c r="A5078" s="1" t="n">
        <v>3</v>
      </c>
      <c r="B5078" s="18" t="n">
        <v>46224</v>
      </c>
      <c r="C5078" s="1" t="n">
        <v>22</v>
      </c>
      <c r="D5078" s="1" t="s">
        <v>3374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3387</v>
      </c>
      <c r="N5078" s="1" t="n">
        <v>7.029</v>
      </c>
      <c r="O5078" s="1" t="n">
        <v>17.76</v>
      </c>
      <c r="P5078" s="0" t="s">
        <v>3222</v>
      </c>
    </row>
    <row r="5079" customFormat="false" ht="15" hidden="false" customHeight="true" outlineLevel="0" collapsed="false">
      <c r="A5079" s="1" t="n">
        <v>3</v>
      </c>
      <c r="B5079" s="18" t="n">
        <v>46224</v>
      </c>
      <c r="C5079" s="1" t="n">
        <v>22</v>
      </c>
      <c r="D5079" s="1" t="s">
        <v>3374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3388</v>
      </c>
      <c r="N5079" s="1" t="n">
        <v>0.665</v>
      </c>
      <c r="O5079" s="1" t="n">
        <v>0</v>
      </c>
      <c r="P5079" s="0" t="s">
        <v>3222</v>
      </c>
    </row>
    <row r="5080" customFormat="false" ht="15" hidden="false" customHeight="true" outlineLevel="0" collapsed="false">
      <c r="A5080" s="1" t="n">
        <v>3</v>
      </c>
      <c r="B5080" s="18" t="n">
        <v>46224</v>
      </c>
      <c r="C5080" s="1" t="n">
        <v>22</v>
      </c>
      <c r="D5080" s="1" t="s">
        <v>3374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3388</v>
      </c>
      <c r="N5080" s="1" t="n">
        <v>1.414</v>
      </c>
      <c r="O5080" s="1" t="n">
        <v>0</v>
      </c>
      <c r="P5080" s="0" t="s">
        <v>3222</v>
      </c>
    </row>
    <row r="5081" customFormat="false" ht="15" hidden="false" customHeight="true" outlineLevel="0" collapsed="false">
      <c r="A5081" s="1" t="n">
        <v>3</v>
      </c>
      <c r="B5081" s="18" t="n">
        <v>46224</v>
      </c>
      <c r="C5081" s="1" t="n">
        <v>100</v>
      </c>
      <c r="D5081" s="1" t="s">
        <v>3395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3606</v>
      </c>
      <c r="N5081" s="1" t="n">
        <v>31.88</v>
      </c>
      <c r="O5081" s="1" t="n">
        <v>561.02</v>
      </c>
      <c r="P5081" s="0" t="s">
        <v>3222</v>
      </c>
    </row>
    <row r="5082" customFormat="false" ht="15" hidden="false" customHeight="true" outlineLevel="0" collapsed="false">
      <c r="A5082" s="1" t="n">
        <v>3</v>
      </c>
      <c r="B5082" s="18" t="n">
        <v>46224</v>
      </c>
      <c r="C5082" s="1" t="n">
        <v>100</v>
      </c>
      <c r="D5082" s="1" t="s">
        <v>3395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3394</v>
      </c>
      <c r="N5082" s="1" t="n">
        <v>5.736</v>
      </c>
      <c r="O5082" s="1" t="n">
        <v>179.97</v>
      </c>
      <c r="P5082" s="0" t="s">
        <v>3222</v>
      </c>
    </row>
    <row r="5083" customFormat="false" ht="15" hidden="false" customHeight="true" outlineLevel="0" collapsed="false">
      <c r="A5083" s="1" t="n">
        <v>3</v>
      </c>
      <c r="B5083" s="18" t="n">
        <v>46224</v>
      </c>
      <c r="C5083" s="1" t="n">
        <v>100</v>
      </c>
      <c r="D5083" s="1" t="s">
        <v>3395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3386</v>
      </c>
      <c r="N5083" s="1" t="n">
        <v>1.254</v>
      </c>
      <c r="O5083" s="1" t="n">
        <v>1.91</v>
      </c>
      <c r="P5083" s="0" t="s">
        <v>3222</v>
      </c>
    </row>
    <row r="5084" customFormat="false" ht="15" hidden="false" customHeight="true" outlineLevel="0" collapsed="false">
      <c r="A5084" s="1" t="n">
        <v>3</v>
      </c>
      <c r="B5084" s="18" t="n">
        <v>46224</v>
      </c>
      <c r="C5084" s="1" t="n">
        <v>100</v>
      </c>
      <c r="D5084" s="1" t="s">
        <v>3395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3388</v>
      </c>
      <c r="N5084" s="1" t="n">
        <v>0.23</v>
      </c>
      <c r="O5084" s="1" t="n">
        <v>0</v>
      </c>
      <c r="P5084" s="0" t="s">
        <v>3222</v>
      </c>
    </row>
    <row r="5085" customFormat="false" ht="15" hidden="false" customHeight="true" outlineLevel="0" collapsed="false">
      <c r="A5085" s="1" t="n">
        <v>3</v>
      </c>
      <c r="B5085" s="18" t="n">
        <v>46224</v>
      </c>
      <c r="C5085" s="1" t="n">
        <v>100</v>
      </c>
      <c r="D5085" s="1" t="s">
        <v>3395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3389</v>
      </c>
      <c r="N5085" s="1" t="n">
        <v>4.446</v>
      </c>
      <c r="O5085" s="1" t="n">
        <v>93.22</v>
      </c>
      <c r="P5085" s="0" t="s">
        <v>3222</v>
      </c>
    </row>
    <row r="5086" customFormat="false" ht="15" hidden="false" customHeight="true" outlineLevel="0" collapsed="false">
      <c r="A5086" s="1" t="n">
        <v>3</v>
      </c>
      <c r="B5086" s="18" t="n">
        <v>46224</v>
      </c>
      <c r="C5086" s="1" t="n">
        <v>100</v>
      </c>
      <c r="D5086" s="1" t="s">
        <v>3395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3390</v>
      </c>
      <c r="N5086" s="1" t="n">
        <v>23.328</v>
      </c>
      <c r="O5086" s="1" t="n">
        <v>522.86</v>
      </c>
      <c r="P5086" s="0" t="s">
        <v>3222</v>
      </c>
    </row>
    <row r="5087" customFormat="false" ht="15" hidden="false" customHeight="true" outlineLevel="0" collapsed="false">
      <c r="A5087" s="1" t="n">
        <v>3</v>
      </c>
      <c r="B5087" s="18" t="n">
        <v>46224</v>
      </c>
      <c r="C5087" s="1" t="n">
        <v>100</v>
      </c>
      <c r="D5087" s="1" t="s">
        <v>3395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3391</v>
      </c>
      <c r="N5087" s="1" t="n">
        <v>50.65</v>
      </c>
      <c r="O5087" s="1" t="n">
        <v>1171.86</v>
      </c>
      <c r="P5087" s="0" t="s">
        <v>3222</v>
      </c>
    </row>
    <row r="5088" customFormat="false" ht="15" hidden="false" customHeight="true" outlineLevel="0" collapsed="false">
      <c r="A5088" s="1" t="n">
        <v>3</v>
      </c>
      <c r="B5088" s="18" t="n">
        <v>46224</v>
      </c>
      <c r="C5088" s="1" t="n">
        <v>100</v>
      </c>
      <c r="D5088" s="1" t="s">
        <v>3395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3392</v>
      </c>
      <c r="N5088" s="1" t="n">
        <v>37.16</v>
      </c>
      <c r="O5088" s="1" t="n">
        <v>940.38</v>
      </c>
      <c r="P5088" s="0" t="s">
        <v>3222</v>
      </c>
    </row>
    <row r="5089" customFormat="false" ht="15" hidden="false" customHeight="true" outlineLevel="0" collapsed="false">
      <c r="A5089" s="1" t="n">
        <v>3</v>
      </c>
      <c r="B5089" s="18" t="n">
        <v>46224</v>
      </c>
      <c r="C5089" s="1" t="n">
        <v>100</v>
      </c>
      <c r="D5089" s="1" t="s">
        <v>3395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3393</v>
      </c>
      <c r="N5089" s="1" t="n">
        <v>14.634</v>
      </c>
      <c r="O5089" s="1" t="n">
        <v>359.75</v>
      </c>
      <c r="P5089" s="0" t="s">
        <v>3222</v>
      </c>
    </row>
    <row r="5090" customFormat="false" ht="15" hidden="false" customHeight="true" outlineLevel="0" collapsed="false">
      <c r="A5090" s="1" t="n">
        <v>3</v>
      </c>
      <c r="B5090" s="18" t="n">
        <v>46224</v>
      </c>
      <c r="C5090" s="1" t="n">
        <v>100</v>
      </c>
      <c r="D5090" s="1" t="s">
        <v>3395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3386</v>
      </c>
      <c r="N5090" s="1" t="n">
        <v>4.153</v>
      </c>
      <c r="O5090" s="1" t="n">
        <v>5.98</v>
      </c>
      <c r="P5090" s="0" t="s">
        <v>3222</v>
      </c>
    </row>
    <row r="5091" customFormat="false" ht="15" hidden="false" customHeight="true" outlineLevel="0" collapsed="false">
      <c r="A5091" s="1" t="n">
        <v>3</v>
      </c>
      <c r="B5091" s="18" t="n">
        <v>46224</v>
      </c>
      <c r="C5091" s="1" t="n">
        <v>100</v>
      </c>
      <c r="D5091" s="1" t="s">
        <v>3395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3387</v>
      </c>
      <c r="N5091" s="1" t="n">
        <v>5.714</v>
      </c>
      <c r="O5091" s="1" t="n">
        <v>12.36</v>
      </c>
      <c r="P5091" s="0" t="s">
        <v>3222</v>
      </c>
    </row>
    <row r="5092" customFormat="false" ht="15" hidden="false" customHeight="true" outlineLevel="0" collapsed="false">
      <c r="A5092" s="1" t="n">
        <v>3</v>
      </c>
      <c r="B5092" s="18" t="n">
        <v>46224</v>
      </c>
      <c r="C5092" s="1" t="n">
        <v>100</v>
      </c>
      <c r="D5092" s="1" t="s">
        <v>3395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3388</v>
      </c>
      <c r="N5092" s="1" t="n">
        <v>1.115</v>
      </c>
      <c r="O5092" s="1" t="n">
        <v>0</v>
      </c>
      <c r="P5092" s="0" t="s">
        <v>3222</v>
      </c>
    </row>
    <row r="5093" customFormat="false" ht="15" hidden="false" customHeight="true" outlineLevel="0" collapsed="false">
      <c r="A5093" s="1" t="n">
        <v>3</v>
      </c>
      <c r="B5093" s="18" t="n">
        <v>46224</v>
      </c>
      <c r="C5093" s="1" t="n">
        <v>100</v>
      </c>
      <c r="D5093" s="1" t="s">
        <v>3395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3375</v>
      </c>
      <c r="N5093" s="1" t="n">
        <v>21.899</v>
      </c>
      <c r="O5093" s="1" t="n">
        <v>727.36</v>
      </c>
      <c r="P5093" s="0" t="s">
        <v>3222</v>
      </c>
    </row>
    <row r="5094" customFormat="false" ht="15" hidden="false" customHeight="true" outlineLevel="0" collapsed="false">
      <c r="A5094" s="1" t="n">
        <v>3</v>
      </c>
      <c r="B5094" s="18" t="n">
        <v>46224</v>
      </c>
      <c r="C5094" s="1" t="n">
        <v>100</v>
      </c>
      <c r="D5094" s="1" t="s">
        <v>3395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3376</v>
      </c>
      <c r="N5094" s="1" t="n">
        <v>41.875</v>
      </c>
      <c r="O5094" s="1" t="n">
        <v>1425.63</v>
      </c>
      <c r="P5094" s="0" t="s">
        <v>3222</v>
      </c>
    </row>
    <row r="5095" customFormat="false" ht="15" hidden="false" customHeight="true" outlineLevel="0" collapsed="false">
      <c r="A5095" s="1" t="n">
        <v>3</v>
      </c>
      <c r="B5095" s="18" t="n">
        <v>46224</v>
      </c>
      <c r="C5095" s="1" t="n">
        <v>100</v>
      </c>
      <c r="D5095" s="1" t="s">
        <v>3395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3377</v>
      </c>
      <c r="N5095" s="1" t="n">
        <v>8.902</v>
      </c>
      <c r="O5095" s="1" t="n">
        <v>347.43</v>
      </c>
      <c r="P5095" s="0" t="s">
        <v>3222</v>
      </c>
    </row>
    <row r="5096" customFormat="false" ht="15" hidden="false" customHeight="true" outlineLevel="0" collapsed="false">
      <c r="A5096" s="1" t="n">
        <v>3</v>
      </c>
      <c r="B5096" s="18" t="n">
        <v>46224</v>
      </c>
      <c r="C5096" s="1" t="n">
        <v>100</v>
      </c>
      <c r="D5096" s="1" t="s">
        <v>3395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3378</v>
      </c>
      <c r="N5096" s="1" t="n">
        <v>19.669</v>
      </c>
      <c r="O5096" s="1" t="n">
        <v>767.65</v>
      </c>
      <c r="P5096" s="0" t="s">
        <v>3222</v>
      </c>
    </row>
    <row r="5097" customFormat="false" ht="15" hidden="false" customHeight="true" outlineLevel="0" collapsed="false">
      <c r="A5097" s="1" t="n">
        <v>3</v>
      </c>
      <c r="B5097" s="18" t="n">
        <v>46224</v>
      </c>
      <c r="C5097" s="1" t="n">
        <v>100</v>
      </c>
      <c r="D5097" s="1" t="s">
        <v>3395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3379</v>
      </c>
      <c r="N5097" s="1" t="n">
        <v>17.173</v>
      </c>
      <c r="O5097" s="1" t="n">
        <v>727.29</v>
      </c>
      <c r="P5097" s="0" t="s">
        <v>3222</v>
      </c>
    </row>
    <row r="5098" customFormat="false" ht="15" hidden="false" customHeight="true" outlineLevel="0" collapsed="false">
      <c r="A5098" s="1" t="n">
        <v>3</v>
      </c>
      <c r="B5098" s="18" t="n">
        <v>46224</v>
      </c>
      <c r="C5098" s="1" t="n">
        <v>100</v>
      </c>
      <c r="D5098" s="1" t="s">
        <v>3395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3380</v>
      </c>
      <c r="N5098" s="1" t="n">
        <v>32.84</v>
      </c>
      <c r="O5098" s="1" t="n">
        <v>1499.9</v>
      </c>
      <c r="P5098" s="0" t="s">
        <v>3222</v>
      </c>
    </row>
    <row r="5099" customFormat="false" ht="15" hidden="false" customHeight="true" outlineLevel="0" collapsed="false">
      <c r="A5099" s="1" t="n">
        <v>3</v>
      </c>
      <c r="B5099" s="18" t="n">
        <v>46224</v>
      </c>
      <c r="C5099" s="1" t="n">
        <v>100</v>
      </c>
      <c r="D5099" s="1" t="s">
        <v>3395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3381</v>
      </c>
      <c r="N5099" s="1" t="n">
        <v>13.062</v>
      </c>
      <c r="O5099" s="1" t="n">
        <v>607.43</v>
      </c>
      <c r="P5099" s="0" t="s">
        <v>3222</v>
      </c>
    </row>
    <row r="5100" customFormat="false" ht="15" hidden="false" customHeight="true" outlineLevel="0" collapsed="false">
      <c r="A5100" s="1" t="n">
        <v>3</v>
      </c>
      <c r="B5100" s="18" t="n">
        <v>46224</v>
      </c>
      <c r="C5100" s="1" t="n">
        <v>100</v>
      </c>
      <c r="D5100" s="1" t="s">
        <v>3395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3382</v>
      </c>
      <c r="N5100" s="1" t="n">
        <v>4.429</v>
      </c>
      <c r="O5100" s="1" t="n">
        <v>187.57</v>
      </c>
      <c r="P5100" s="0" t="s">
        <v>3222</v>
      </c>
    </row>
    <row r="5101" customFormat="false" ht="15" hidden="false" customHeight="true" outlineLevel="0" collapsed="false">
      <c r="A5101" s="1" t="n">
        <v>3</v>
      </c>
      <c r="B5101" s="18" t="n">
        <v>46224</v>
      </c>
      <c r="C5101" s="1" t="n">
        <v>100</v>
      </c>
      <c r="D5101" s="1" t="s">
        <v>3395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3383</v>
      </c>
      <c r="N5101" s="1" t="n">
        <v>6.15</v>
      </c>
      <c r="O5101" s="1" t="n">
        <v>280.89</v>
      </c>
      <c r="P5101" s="0" t="s">
        <v>3222</v>
      </c>
    </row>
    <row r="5102" customFormat="false" ht="15" hidden="false" customHeight="true" outlineLevel="0" collapsed="false">
      <c r="A5102" s="1" t="n">
        <v>3</v>
      </c>
      <c r="B5102" s="18" t="n">
        <v>46224</v>
      </c>
      <c r="C5102" s="1" t="n">
        <v>100</v>
      </c>
      <c r="D5102" s="1" t="s">
        <v>3395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3384</v>
      </c>
      <c r="N5102" s="1" t="n">
        <v>4.846</v>
      </c>
      <c r="O5102" s="1" t="n">
        <v>261.58</v>
      </c>
      <c r="P5102" s="0" t="s">
        <v>3222</v>
      </c>
    </row>
    <row r="5103" customFormat="false" ht="15" hidden="false" customHeight="true" outlineLevel="0" collapsed="false">
      <c r="A5103" s="1" t="n">
        <v>3</v>
      </c>
      <c r="B5103" s="18" t="n">
        <v>46224</v>
      </c>
      <c r="C5103" s="1" t="n">
        <v>100</v>
      </c>
      <c r="D5103" s="1" t="s">
        <v>3395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3385</v>
      </c>
      <c r="N5103" s="1" t="n">
        <v>4.553</v>
      </c>
      <c r="O5103" s="1" t="n">
        <v>170.13</v>
      </c>
      <c r="P5103" s="0" t="s">
        <v>3222</v>
      </c>
    </row>
    <row r="5104" customFormat="false" ht="15" hidden="false" customHeight="true" outlineLevel="0" collapsed="false">
      <c r="A5104" s="1" t="n">
        <v>3</v>
      </c>
      <c r="B5104" s="18" t="n">
        <v>46224</v>
      </c>
      <c r="C5104" s="1" t="n">
        <v>100</v>
      </c>
      <c r="D5104" s="1" t="s">
        <v>3395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3386</v>
      </c>
      <c r="N5104" s="1" t="n">
        <v>7.776</v>
      </c>
      <c r="O5104" s="1" t="n">
        <v>12.85</v>
      </c>
      <c r="P5104" s="0" t="s">
        <v>3222</v>
      </c>
    </row>
    <row r="5105" customFormat="false" ht="15" hidden="false" customHeight="true" outlineLevel="0" collapsed="false">
      <c r="A5105" s="1" t="n">
        <v>3</v>
      </c>
      <c r="B5105" s="18" t="n">
        <v>46224</v>
      </c>
      <c r="C5105" s="1" t="n">
        <v>100</v>
      </c>
      <c r="D5105" s="1" t="s">
        <v>3395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3387</v>
      </c>
      <c r="N5105" s="1" t="n">
        <v>36.84</v>
      </c>
      <c r="O5105" s="1" t="n">
        <v>91.49</v>
      </c>
      <c r="P5105" s="0" t="s">
        <v>3222</v>
      </c>
    </row>
    <row r="5106" customFormat="false" ht="15" hidden="false" customHeight="true" outlineLevel="0" collapsed="false">
      <c r="A5106" s="1" t="n">
        <v>3</v>
      </c>
      <c r="B5106" s="18" t="n">
        <v>46224</v>
      </c>
      <c r="C5106" s="1" t="n">
        <v>100</v>
      </c>
      <c r="D5106" s="1" t="s">
        <v>3395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3388</v>
      </c>
      <c r="N5106" s="1" t="n">
        <v>2.086</v>
      </c>
      <c r="O5106" s="1" t="n">
        <v>0</v>
      </c>
      <c r="P5106" s="0" t="s">
        <v>3222</v>
      </c>
    </row>
    <row r="5107" customFormat="false" ht="15" hidden="false" customHeight="true" outlineLevel="0" collapsed="false">
      <c r="A5107" s="1" t="n">
        <v>3</v>
      </c>
      <c r="B5107" s="18" t="n">
        <v>46224</v>
      </c>
      <c r="C5107" s="1" t="n">
        <v>100</v>
      </c>
      <c r="D5107" s="1" t="s">
        <v>3395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3375</v>
      </c>
      <c r="N5107" s="1" t="n">
        <v>7.052</v>
      </c>
      <c r="O5107" s="1" t="n">
        <v>239.21</v>
      </c>
      <c r="P5107" s="0" t="s">
        <v>3222</v>
      </c>
    </row>
    <row r="5108" customFormat="false" ht="15" hidden="false" customHeight="true" outlineLevel="0" collapsed="false">
      <c r="A5108" s="1" t="n">
        <v>3</v>
      </c>
      <c r="B5108" s="18" t="n">
        <v>46224</v>
      </c>
      <c r="C5108" s="1" t="n">
        <v>100</v>
      </c>
      <c r="D5108" s="1" t="s">
        <v>3395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3377</v>
      </c>
      <c r="N5108" s="1" t="n">
        <v>3.503</v>
      </c>
      <c r="O5108" s="1" t="n">
        <v>139.62</v>
      </c>
      <c r="P5108" s="0" t="s">
        <v>3222</v>
      </c>
    </row>
    <row r="5109" customFormat="false" ht="15" hidden="false" customHeight="true" outlineLevel="0" collapsed="false">
      <c r="A5109" s="1" t="n">
        <v>3</v>
      </c>
      <c r="B5109" s="18" t="n">
        <v>46224</v>
      </c>
      <c r="C5109" s="1" t="n">
        <v>100</v>
      </c>
      <c r="D5109" s="1" t="s">
        <v>3395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3378</v>
      </c>
      <c r="N5109" s="1" t="n">
        <v>8.848</v>
      </c>
      <c r="O5109" s="1" t="n">
        <v>352.66</v>
      </c>
      <c r="P5109" s="0" t="s">
        <v>3222</v>
      </c>
    </row>
    <row r="5110" customFormat="false" ht="15" hidden="false" customHeight="true" outlineLevel="0" collapsed="false">
      <c r="A5110" s="1" t="n">
        <v>3</v>
      </c>
      <c r="B5110" s="18" t="n">
        <v>46224</v>
      </c>
      <c r="C5110" s="1" t="n">
        <v>100</v>
      </c>
      <c r="D5110" s="1" t="s">
        <v>3395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3379</v>
      </c>
      <c r="N5110" s="1" t="n">
        <v>6.874</v>
      </c>
      <c r="O5110" s="1" t="n">
        <v>297.3</v>
      </c>
      <c r="P5110" s="0" t="s">
        <v>3222</v>
      </c>
    </row>
    <row r="5111" customFormat="false" ht="15" hidden="false" customHeight="true" outlineLevel="0" collapsed="false">
      <c r="A5111" s="1" t="n">
        <v>3</v>
      </c>
      <c r="B5111" s="18" t="n">
        <v>46224</v>
      </c>
      <c r="C5111" s="1" t="n">
        <v>100</v>
      </c>
      <c r="D5111" s="1" t="s">
        <v>3395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3380</v>
      </c>
      <c r="N5111" s="1" t="n">
        <v>13.703</v>
      </c>
      <c r="O5111" s="1" t="n">
        <v>639.16</v>
      </c>
      <c r="P5111" s="0" t="s">
        <v>3222</v>
      </c>
    </row>
    <row r="5112" customFormat="false" ht="15" hidden="false" customHeight="true" outlineLevel="0" collapsed="false">
      <c r="A5112" s="1" t="n">
        <v>3</v>
      </c>
      <c r="B5112" s="18" t="n">
        <v>46224</v>
      </c>
      <c r="C5112" s="1" t="n">
        <v>100</v>
      </c>
      <c r="D5112" s="1" t="s">
        <v>3395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3381</v>
      </c>
      <c r="N5112" s="1" t="n">
        <v>5.309</v>
      </c>
      <c r="O5112" s="1" t="n">
        <v>252.13</v>
      </c>
      <c r="P5112" s="0" t="s">
        <v>3222</v>
      </c>
    </row>
    <row r="5113" customFormat="false" ht="15" hidden="false" customHeight="true" outlineLevel="0" collapsed="false">
      <c r="A5113" s="1" t="n">
        <v>3</v>
      </c>
      <c r="B5113" s="18" t="n">
        <v>46224</v>
      </c>
      <c r="C5113" s="1" t="n">
        <v>100</v>
      </c>
      <c r="D5113" s="1" t="s">
        <v>3395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3382</v>
      </c>
      <c r="N5113" s="1" t="n">
        <v>2.147</v>
      </c>
      <c r="O5113" s="1" t="n">
        <v>92.86</v>
      </c>
      <c r="P5113" s="0" t="s">
        <v>3222</v>
      </c>
    </row>
    <row r="5114" customFormat="false" ht="15" hidden="false" customHeight="true" outlineLevel="0" collapsed="false">
      <c r="A5114" s="1" t="n">
        <v>3</v>
      </c>
      <c r="B5114" s="18" t="n">
        <v>46224</v>
      </c>
      <c r="C5114" s="1" t="n">
        <v>100</v>
      </c>
      <c r="D5114" s="1" t="s">
        <v>3395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3384</v>
      </c>
      <c r="N5114" s="1" t="n">
        <v>2.628</v>
      </c>
      <c r="O5114" s="1" t="n">
        <v>144.87</v>
      </c>
      <c r="P5114" s="0" t="s">
        <v>3222</v>
      </c>
    </row>
    <row r="5115" customFormat="false" ht="15" hidden="false" customHeight="true" outlineLevel="0" collapsed="false">
      <c r="A5115" s="1" t="n">
        <v>3</v>
      </c>
      <c r="B5115" s="18" t="n">
        <v>46224</v>
      </c>
      <c r="C5115" s="1" t="n">
        <v>100</v>
      </c>
      <c r="D5115" s="1" t="s">
        <v>3395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4765</v>
      </c>
      <c r="N5115" s="1" t="n">
        <v>0.499</v>
      </c>
      <c r="O5115" s="1" t="n">
        <v>5.92</v>
      </c>
      <c r="P5115" s="0" t="s">
        <v>3222</v>
      </c>
    </row>
    <row r="5116" customFormat="false" ht="15" hidden="false" customHeight="true" outlineLevel="0" collapsed="false">
      <c r="A5116" s="1" t="n">
        <v>3</v>
      </c>
      <c r="B5116" s="18" t="n">
        <v>46224</v>
      </c>
      <c r="C5116" s="1" t="n">
        <v>100</v>
      </c>
      <c r="D5116" s="1" t="s">
        <v>3395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3386</v>
      </c>
      <c r="N5116" s="1" t="n">
        <v>3.961</v>
      </c>
      <c r="O5116" s="1" t="n">
        <v>6.69</v>
      </c>
      <c r="P5116" s="0" t="s">
        <v>3222</v>
      </c>
    </row>
    <row r="5117" customFormat="false" ht="15" hidden="false" customHeight="true" outlineLevel="0" collapsed="false">
      <c r="A5117" s="1" t="n">
        <v>3</v>
      </c>
      <c r="B5117" s="18" t="n">
        <v>46224</v>
      </c>
      <c r="C5117" s="1" t="n">
        <v>100</v>
      </c>
      <c r="D5117" s="1" t="s">
        <v>3395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3387</v>
      </c>
      <c r="N5117" s="1" t="n">
        <v>11.762</v>
      </c>
      <c r="O5117" s="1" t="n">
        <v>29.83</v>
      </c>
      <c r="P5117" s="0" t="s">
        <v>3222</v>
      </c>
    </row>
    <row r="5118" customFormat="false" ht="15" hidden="false" customHeight="true" outlineLevel="0" collapsed="false">
      <c r="A5118" s="1" t="n">
        <v>3</v>
      </c>
      <c r="B5118" s="18" t="n">
        <v>46224</v>
      </c>
      <c r="C5118" s="1" t="n">
        <v>100</v>
      </c>
      <c r="D5118" s="1" t="s">
        <v>3395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3388</v>
      </c>
      <c r="N5118" s="1" t="n">
        <v>1.414</v>
      </c>
      <c r="O5118" s="1" t="n">
        <v>0</v>
      </c>
      <c r="P5118" s="0" t="s">
        <v>3222</v>
      </c>
    </row>
    <row r="5119" customFormat="false" ht="15" hidden="false" customHeight="true" outlineLevel="0" collapsed="false">
      <c r="A5119" s="1" t="n">
        <v>3</v>
      </c>
      <c r="B5119" s="18" t="n">
        <v>46224</v>
      </c>
      <c r="C5119" s="1" t="n">
        <v>100</v>
      </c>
      <c r="D5119" s="1" t="s">
        <v>3395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3375</v>
      </c>
      <c r="N5119" s="1" t="n">
        <v>4.366</v>
      </c>
      <c r="O5119" s="1" t="n">
        <v>147.51</v>
      </c>
      <c r="P5119" s="0" t="s">
        <v>3222</v>
      </c>
    </row>
    <row r="5120" customFormat="false" ht="15" hidden="false" customHeight="true" outlineLevel="0" collapsed="false">
      <c r="A5120" s="1" t="n">
        <v>3</v>
      </c>
      <c r="B5120" s="18" t="n">
        <v>46224</v>
      </c>
      <c r="C5120" s="1" t="n">
        <v>100</v>
      </c>
      <c r="D5120" s="1" t="s">
        <v>3395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3376</v>
      </c>
      <c r="N5120" s="1" t="n">
        <v>9.521</v>
      </c>
      <c r="O5120" s="1" t="n">
        <v>329.72</v>
      </c>
      <c r="P5120" s="0" t="s">
        <v>3222</v>
      </c>
    </row>
    <row r="5121" customFormat="false" ht="15" hidden="false" customHeight="true" outlineLevel="0" collapsed="false">
      <c r="A5121" s="1" t="n">
        <v>3</v>
      </c>
      <c r="B5121" s="18" t="n">
        <v>46224</v>
      </c>
      <c r="C5121" s="1" t="n">
        <v>100</v>
      </c>
      <c r="D5121" s="1" t="s">
        <v>3395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3377</v>
      </c>
      <c r="N5121" s="1" t="n">
        <v>2.093</v>
      </c>
      <c r="O5121" s="1" t="n">
        <v>83.09</v>
      </c>
      <c r="P5121" s="0" t="s">
        <v>3222</v>
      </c>
    </row>
    <row r="5122" customFormat="false" ht="15" hidden="false" customHeight="true" outlineLevel="0" collapsed="false">
      <c r="A5122" s="1" t="n">
        <v>3</v>
      </c>
      <c r="B5122" s="18" t="n">
        <v>46224</v>
      </c>
      <c r="C5122" s="1" t="n">
        <v>100</v>
      </c>
      <c r="D5122" s="1" t="s">
        <v>3395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3378</v>
      </c>
      <c r="N5122" s="1" t="n">
        <v>3.742</v>
      </c>
      <c r="O5122" s="1" t="n">
        <v>148.56</v>
      </c>
      <c r="P5122" s="0" t="s">
        <v>3222</v>
      </c>
    </row>
    <row r="5123" customFormat="false" ht="15" hidden="false" customHeight="true" outlineLevel="0" collapsed="false">
      <c r="A5123" s="1" t="n">
        <v>3</v>
      </c>
      <c r="B5123" s="18" t="n">
        <v>46224</v>
      </c>
      <c r="C5123" s="1" t="n">
        <v>100</v>
      </c>
      <c r="D5123" s="1" t="s">
        <v>3395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3379</v>
      </c>
      <c r="N5123" s="1" t="n">
        <v>3.035</v>
      </c>
      <c r="O5123" s="1" t="n">
        <v>130.75</v>
      </c>
      <c r="P5123" s="0" t="s">
        <v>3222</v>
      </c>
    </row>
    <row r="5124" customFormat="false" ht="15" hidden="false" customHeight="true" outlineLevel="0" collapsed="false">
      <c r="A5124" s="1" t="n">
        <v>3</v>
      </c>
      <c r="B5124" s="18" t="n">
        <v>46224</v>
      </c>
      <c r="C5124" s="1" t="n">
        <v>100</v>
      </c>
      <c r="D5124" s="1" t="s">
        <v>3395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3380</v>
      </c>
      <c r="N5124" s="1" t="n">
        <v>6.581</v>
      </c>
      <c r="O5124" s="1" t="n">
        <v>305.75</v>
      </c>
      <c r="P5124" s="0" t="s">
        <v>3222</v>
      </c>
    </row>
    <row r="5125" customFormat="false" ht="15" hidden="false" customHeight="true" outlineLevel="0" collapsed="false">
      <c r="A5125" s="1" t="n">
        <v>3</v>
      </c>
      <c r="B5125" s="18" t="n">
        <v>46224</v>
      </c>
      <c r="C5125" s="1" t="n">
        <v>100</v>
      </c>
      <c r="D5125" s="1" t="s">
        <v>3395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3381</v>
      </c>
      <c r="N5125" s="1" t="n">
        <v>2.636</v>
      </c>
      <c r="O5125" s="1" t="n">
        <v>124.69</v>
      </c>
      <c r="P5125" s="0" t="s">
        <v>3222</v>
      </c>
    </row>
    <row r="5126" customFormat="false" ht="15" hidden="false" customHeight="true" outlineLevel="0" collapsed="false">
      <c r="A5126" s="1" t="n">
        <v>3</v>
      </c>
      <c r="B5126" s="18" t="n">
        <v>46224</v>
      </c>
      <c r="C5126" s="1" t="n">
        <v>100</v>
      </c>
      <c r="D5126" s="1" t="s">
        <v>3395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3382</v>
      </c>
      <c r="N5126" s="1" t="n">
        <v>0.933</v>
      </c>
      <c r="O5126" s="1" t="n">
        <v>40.19</v>
      </c>
      <c r="P5126" s="0" t="s">
        <v>3222</v>
      </c>
    </row>
    <row r="5127" customFormat="false" ht="15" hidden="false" customHeight="true" outlineLevel="0" collapsed="false">
      <c r="A5127" s="1" t="n">
        <v>3</v>
      </c>
      <c r="B5127" s="18" t="n">
        <v>46224</v>
      </c>
      <c r="C5127" s="1" t="n">
        <v>100</v>
      </c>
      <c r="D5127" s="1" t="s">
        <v>3395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3383</v>
      </c>
      <c r="N5127" s="1" t="n">
        <v>1.234</v>
      </c>
      <c r="O5127" s="1" t="n">
        <v>57.33</v>
      </c>
      <c r="P5127" s="0" t="s">
        <v>3222</v>
      </c>
    </row>
    <row r="5128" customFormat="false" ht="15" hidden="false" customHeight="true" outlineLevel="0" collapsed="false">
      <c r="A5128" s="1" t="n">
        <v>3</v>
      </c>
      <c r="B5128" s="18" t="n">
        <v>46224</v>
      </c>
      <c r="C5128" s="1" t="n">
        <v>100</v>
      </c>
      <c r="D5128" s="1" t="s">
        <v>3395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3384</v>
      </c>
      <c r="N5128" s="1" t="n">
        <v>1.254</v>
      </c>
      <c r="O5128" s="1" t="n">
        <v>68.85</v>
      </c>
      <c r="P5128" s="0" t="s">
        <v>3222</v>
      </c>
    </row>
    <row r="5129" customFormat="false" ht="15" hidden="false" customHeight="true" outlineLevel="0" collapsed="false">
      <c r="A5129" s="1" t="n">
        <v>3</v>
      </c>
      <c r="B5129" s="18" t="n">
        <v>46224</v>
      </c>
      <c r="C5129" s="1" t="n">
        <v>100</v>
      </c>
      <c r="D5129" s="1" t="s">
        <v>3395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3385</v>
      </c>
      <c r="N5129" s="1" t="n">
        <v>0.649</v>
      </c>
      <c r="O5129" s="1" t="n">
        <v>24.67</v>
      </c>
      <c r="P5129" s="0" t="s">
        <v>3222</v>
      </c>
    </row>
    <row r="5130" customFormat="false" ht="15" hidden="false" customHeight="true" outlineLevel="0" collapsed="false">
      <c r="A5130" s="1" t="n">
        <v>3</v>
      </c>
      <c r="B5130" s="18" t="n">
        <v>46224</v>
      </c>
      <c r="C5130" s="1" t="n">
        <v>100</v>
      </c>
      <c r="D5130" s="1" t="s">
        <v>3395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3386</v>
      </c>
      <c r="N5130" s="1" t="n">
        <v>1.862</v>
      </c>
      <c r="O5130" s="1" t="n">
        <v>3.13</v>
      </c>
      <c r="P5130" s="0" t="s">
        <v>3222</v>
      </c>
    </row>
    <row r="5131" customFormat="false" ht="15" hidden="false" customHeight="true" outlineLevel="0" collapsed="false">
      <c r="A5131" s="1" t="n">
        <v>3</v>
      </c>
      <c r="B5131" s="18" t="n">
        <v>46224</v>
      </c>
      <c r="C5131" s="1" t="n">
        <v>100</v>
      </c>
      <c r="D5131" s="1" t="s">
        <v>3395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3387</v>
      </c>
      <c r="N5131" s="1" t="n">
        <v>7.029</v>
      </c>
      <c r="O5131" s="1" t="n">
        <v>17.76</v>
      </c>
      <c r="P5131" s="0" t="s">
        <v>3222</v>
      </c>
    </row>
    <row r="5132" customFormat="false" ht="15" hidden="false" customHeight="true" outlineLevel="0" collapsed="false">
      <c r="A5132" s="1" t="n">
        <v>3</v>
      </c>
      <c r="B5132" s="18" t="n">
        <v>46224</v>
      </c>
      <c r="C5132" s="1" t="n">
        <v>100</v>
      </c>
      <c r="D5132" s="1" t="s">
        <v>3395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3388</v>
      </c>
      <c r="N5132" s="1" t="n">
        <v>0.665</v>
      </c>
      <c r="O5132" s="1" t="n">
        <v>0</v>
      </c>
      <c r="P5132" s="0" t="s">
        <v>3222</v>
      </c>
    </row>
    <row r="5133" customFormat="false" ht="15" hidden="false" customHeight="true" outlineLevel="0" collapsed="false">
      <c r="A5133" s="1" t="n">
        <v>3</v>
      </c>
      <c r="B5133" s="18" t="n">
        <v>46225</v>
      </c>
      <c r="C5133" s="1" t="n">
        <v>6</v>
      </c>
      <c r="D5133" s="1" t="s">
        <v>3227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3221</v>
      </c>
      <c r="N5133" s="1" t="n">
        <v>6</v>
      </c>
      <c r="O5133" s="1" t="n">
        <v>15</v>
      </c>
      <c r="P5133" s="0" t="s">
        <v>3222</v>
      </c>
    </row>
    <row r="5134" customFormat="false" ht="15" hidden="false" customHeight="true" outlineLevel="0" collapsed="false">
      <c r="A5134" s="1" t="n">
        <v>3</v>
      </c>
      <c r="B5134" s="18" t="n">
        <v>46225</v>
      </c>
      <c r="C5134" s="1" t="n">
        <v>6</v>
      </c>
      <c r="D5134" s="1" t="s">
        <v>3227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3223</v>
      </c>
      <c r="N5134" s="1" t="n">
        <v>40</v>
      </c>
      <c r="O5134" s="1" t="n">
        <v>80</v>
      </c>
      <c r="P5134" s="0" t="s">
        <v>3222</v>
      </c>
    </row>
    <row r="5135" customFormat="false" ht="15" hidden="false" customHeight="true" outlineLevel="0" collapsed="false">
      <c r="A5135" s="1" t="n">
        <v>3</v>
      </c>
      <c r="B5135" s="18" t="n">
        <v>46225</v>
      </c>
      <c r="C5135" s="1" t="n">
        <v>6</v>
      </c>
      <c r="D5135" s="1" t="s">
        <v>3227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3224</v>
      </c>
      <c r="N5135" s="1" t="n">
        <v>5</v>
      </c>
      <c r="O5135" s="1" t="n">
        <v>25</v>
      </c>
      <c r="P5135" s="0" t="s">
        <v>3222</v>
      </c>
    </row>
    <row r="5136" customFormat="false" ht="15" hidden="false" customHeight="true" outlineLevel="0" collapsed="false">
      <c r="A5136" s="1" t="n">
        <v>3</v>
      </c>
      <c r="B5136" s="18" t="n">
        <v>46225</v>
      </c>
      <c r="C5136" s="1" t="n">
        <v>6</v>
      </c>
      <c r="D5136" s="1" t="s">
        <v>3227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3858</v>
      </c>
      <c r="N5136" s="1" t="n">
        <v>50</v>
      </c>
      <c r="O5136" s="1" t="n">
        <v>600</v>
      </c>
      <c r="P5136" s="0" t="s">
        <v>3222</v>
      </c>
    </row>
    <row r="5137" customFormat="false" ht="15" hidden="false" customHeight="true" outlineLevel="0" collapsed="false">
      <c r="A5137" s="1" t="n">
        <v>3</v>
      </c>
      <c r="B5137" s="18" t="n">
        <v>46225</v>
      </c>
      <c r="C5137" s="1" t="n">
        <v>6</v>
      </c>
      <c r="D5137" s="1" t="s">
        <v>3227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3225</v>
      </c>
      <c r="N5137" s="1" t="n">
        <v>20</v>
      </c>
      <c r="O5137" s="1" t="n">
        <v>125</v>
      </c>
      <c r="P5137" s="0" t="s">
        <v>3222</v>
      </c>
    </row>
    <row r="5138" customFormat="false" ht="15" hidden="false" customHeight="true" outlineLevel="0" collapsed="false">
      <c r="A5138" s="1" t="n">
        <v>3</v>
      </c>
      <c r="B5138" s="18" t="n">
        <v>46225</v>
      </c>
      <c r="C5138" s="1" t="n">
        <v>11</v>
      </c>
      <c r="D5138" s="1" t="s">
        <v>3228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3460</v>
      </c>
      <c r="N5138" s="1" t="n">
        <v>24</v>
      </c>
      <c r="O5138" s="1" t="n">
        <v>55</v>
      </c>
      <c r="P5138" s="0" t="s">
        <v>3222</v>
      </c>
    </row>
    <row r="5139" customFormat="false" ht="15" hidden="false" customHeight="true" outlineLevel="0" collapsed="false">
      <c r="A5139" s="1" t="n">
        <v>3</v>
      </c>
      <c r="B5139" s="18" t="n">
        <v>46225</v>
      </c>
      <c r="C5139" s="1" t="n">
        <v>11</v>
      </c>
      <c r="D5139" s="1" t="s">
        <v>3228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3461</v>
      </c>
      <c r="N5139" s="1" t="n">
        <v>12</v>
      </c>
      <c r="O5139" s="1" t="n">
        <v>45</v>
      </c>
      <c r="P5139" s="0" t="s">
        <v>3222</v>
      </c>
    </row>
    <row r="5140" customFormat="false" ht="15" hidden="false" customHeight="true" outlineLevel="0" collapsed="false">
      <c r="A5140" s="1" t="n">
        <v>3</v>
      </c>
      <c r="B5140" s="18" t="n">
        <v>46225</v>
      </c>
      <c r="C5140" s="1" t="n">
        <v>11</v>
      </c>
      <c r="D5140" s="1" t="s">
        <v>3228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3463</v>
      </c>
      <c r="N5140" s="1" t="n">
        <v>9</v>
      </c>
      <c r="O5140" s="1" t="n">
        <v>80</v>
      </c>
      <c r="P5140" s="0" t="s">
        <v>3222</v>
      </c>
    </row>
    <row r="5141" customFormat="false" ht="15" hidden="false" customHeight="true" outlineLevel="0" collapsed="false">
      <c r="A5141" s="1" t="n">
        <v>3</v>
      </c>
      <c r="B5141" s="18" t="n">
        <v>46225</v>
      </c>
      <c r="C5141" s="1" t="n">
        <v>11</v>
      </c>
      <c r="D5141" s="1" t="s">
        <v>3228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5141</v>
      </c>
      <c r="N5141" s="1" t="n">
        <v>5</v>
      </c>
      <c r="O5141" s="1" t="n">
        <v>20.25</v>
      </c>
      <c r="P5141" s="0" t="s">
        <v>3222</v>
      </c>
    </row>
    <row r="5142" customFormat="false" ht="15" hidden="false" customHeight="true" outlineLevel="0" collapsed="false">
      <c r="A5142" s="1" t="n">
        <v>3</v>
      </c>
      <c r="B5142" s="18" t="n">
        <v>46225</v>
      </c>
      <c r="C5142" s="1" t="n">
        <v>11</v>
      </c>
      <c r="D5142" s="1" t="s">
        <v>3228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3465</v>
      </c>
      <c r="N5142" s="1" t="n">
        <v>20</v>
      </c>
      <c r="O5142" s="1" t="n">
        <v>61</v>
      </c>
      <c r="P5142" s="0" t="s">
        <v>3222</v>
      </c>
    </row>
    <row r="5143" customFormat="false" ht="15" hidden="false" customHeight="true" outlineLevel="0" collapsed="false">
      <c r="A5143" s="1" t="n">
        <v>3</v>
      </c>
      <c r="B5143" s="18" t="n">
        <v>46225</v>
      </c>
      <c r="C5143" s="1" t="n">
        <v>11</v>
      </c>
      <c r="D5143" s="1" t="s">
        <v>3228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3466</v>
      </c>
      <c r="N5143" s="1" t="n">
        <v>18</v>
      </c>
      <c r="O5143" s="1" t="n">
        <v>141.3</v>
      </c>
      <c r="P5143" s="0" t="s">
        <v>3222</v>
      </c>
    </row>
    <row r="5144" customFormat="false" ht="15" hidden="false" customHeight="true" outlineLevel="0" collapsed="false">
      <c r="A5144" s="1" t="n">
        <v>3</v>
      </c>
      <c r="B5144" s="18" t="n">
        <v>46225</v>
      </c>
      <c r="C5144" s="1" t="n">
        <v>11</v>
      </c>
      <c r="D5144" s="1" t="s">
        <v>3228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3467</v>
      </c>
      <c r="N5144" s="1" t="n">
        <v>40</v>
      </c>
      <c r="O5144" s="1" t="n">
        <v>132</v>
      </c>
      <c r="P5144" s="0" t="s">
        <v>3222</v>
      </c>
    </row>
    <row r="5145" customFormat="false" ht="15" hidden="false" customHeight="true" outlineLevel="0" collapsed="false">
      <c r="A5145" s="1" t="n">
        <v>3</v>
      </c>
      <c r="B5145" s="18" t="n">
        <v>46225</v>
      </c>
      <c r="C5145" s="1" t="n">
        <v>11</v>
      </c>
      <c r="D5145" s="1" t="s">
        <v>3228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5142</v>
      </c>
      <c r="N5145" s="1" t="n">
        <v>5</v>
      </c>
      <c r="O5145" s="1" t="n">
        <v>20.25</v>
      </c>
      <c r="P5145" s="0" t="s">
        <v>3222</v>
      </c>
    </row>
    <row r="5146" customFormat="false" ht="15" hidden="false" customHeight="true" outlineLevel="0" collapsed="false">
      <c r="A5146" s="1" t="n">
        <v>3</v>
      </c>
      <c r="B5146" s="18" t="n">
        <v>46225</v>
      </c>
      <c r="C5146" s="1" t="n">
        <v>11</v>
      </c>
      <c r="D5146" s="1" t="s">
        <v>3228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3468</v>
      </c>
      <c r="N5146" s="1" t="n">
        <v>20</v>
      </c>
      <c r="O5146" s="1" t="n">
        <v>66</v>
      </c>
      <c r="P5146" s="0" t="s">
        <v>3222</v>
      </c>
    </row>
    <row r="5147" customFormat="false" ht="15" hidden="false" customHeight="true" outlineLevel="0" collapsed="false">
      <c r="A5147" s="1" t="n">
        <v>3</v>
      </c>
      <c r="B5147" s="18" t="n">
        <v>46225</v>
      </c>
      <c r="C5147" s="1" t="n">
        <v>11</v>
      </c>
      <c r="D5147" s="1" t="s">
        <v>3228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5143</v>
      </c>
      <c r="N5147" s="1" t="n">
        <v>5</v>
      </c>
      <c r="O5147" s="1" t="n">
        <v>20.25</v>
      </c>
      <c r="P5147" s="0" t="s">
        <v>3222</v>
      </c>
    </row>
    <row r="5148" customFormat="false" ht="15" hidden="false" customHeight="true" outlineLevel="0" collapsed="false">
      <c r="A5148" s="1" t="n">
        <v>3</v>
      </c>
      <c r="B5148" s="18" t="n">
        <v>46225</v>
      </c>
      <c r="C5148" s="1" t="n">
        <v>11</v>
      </c>
      <c r="D5148" s="1" t="s">
        <v>3228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5144</v>
      </c>
      <c r="N5148" s="1" t="n">
        <v>2</v>
      </c>
      <c r="O5148" s="1" t="n">
        <v>15.7</v>
      </c>
      <c r="P5148" s="0" t="s">
        <v>3222</v>
      </c>
    </row>
    <row r="5149" customFormat="false" ht="15" hidden="false" customHeight="true" outlineLevel="0" collapsed="false">
      <c r="A5149" s="1" t="n">
        <v>3</v>
      </c>
      <c r="B5149" s="18" t="n">
        <v>46225</v>
      </c>
      <c r="C5149" s="1" t="n">
        <v>11</v>
      </c>
      <c r="D5149" s="1" t="s">
        <v>3228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5145</v>
      </c>
      <c r="N5149" s="1" t="n">
        <v>2</v>
      </c>
      <c r="O5149" s="1" t="n">
        <v>15.7</v>
      </c>
      <c r="P5149" s="0" t="s">
        <v>3222</v>
      </c>
    </row>
    <row r="5150" customFormat="false" ht="15" hidden="false" customHeight="true" outlineLevel="0" collapsed="false">
      <c r="A5150" s="1" t="n">
        <v>3</v>
      </c>
      <c r="B5150" s="18" t="n">
        <v>46225</v>
      </c>
      <c r="C5150" s="1" t="n">
        <v>11</v>
      </c>
      <c r="D5150" s="1" t="s">
        <v>3228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5146</v>
      </c>
      <c r="N5150" s="1" t="n">
        <v>3</v>
      </c>
      <c r="O5150" s="1" t="n">
        <v>23.55</v>
      </c>
      <c r="P5150" s="0" t="s">
        <v>3222</v>
      </c>
    </row>
    <row r="5151" customFormat="false" ht="15" hidden="false" customHeight="true" outlineLevel="0" collapsed="false">
      <c r="A5151" s="1" t="n">
        <v>3</v>
      </c>
      <c r="B5151" s="18" t="n">
        <v>46225</v>
      </c>
      <c r="C5151" s="1" t="n">
        <v>11</v>
      </c>
      <c r="D5151" s="1" t="s">
        <v>3228</v>
      </c>
      <c r="E5151" s="1" t="n">
        <v>1609</v>
      </c>
      <c r="F5151" s="1" t="s">
        <v>521</v>
      </c>
      <c r="I5151" s="1" t="n">
        <v>5838</v>
      </c>
      <c r="J5151" s="1" t="n">
        <v>41614</v>
      </c>
      <c r="K5151" s="1" t="n">
        <v>7896878801213</v>
      </c>
      <c r="L5151" s="1" t="s">
        <v>3469</v>
      </c>
      <c r="N5151" s="1" t="n">
        <v>20</v>
      </c>
      <c r="O5151" s="1" t="n">
        <v>81</v>
      </c>
      <c r="P5151" s="0" t="s">
        <v>3222</v>
      </c>
    </row>
    <row r="5152" customFormat="false" ht="15" hidden="false" customHeight="true" outlineLevel="0" collapsed="false">
      <c r="A5152" s="1" t="n">
        <v>3</v>
      </c>
      <c r="B5152" s="18" t="n">
        <v>46225</v>
      </c>
      <c r="C5152" s="1" t="n">
        <v>11</v>
      </c>
      <c r="D5152" s="1" t="s">
        <v>3228</v>
      </c>
      <c r="E5152" s="1" t="n">
        <v>1609</v>
      </c>
      <c r="F5152" s="1" t="s">
        <v>521</v>
      </c>
      <c r="I5152" s="1" t="n">
        <v>5838</v>
      </c>
      <c r="J5152" s="1" t="n">
        <v>32861</v>
      </c>
      <c r="K5152" s="1" t="n">
        <v>7896878801145</v>
      </c>
      <c r="L5152" s="1" t="s">
        <v>5147</v>
      </c>
      <c r="N5152" s="1" t="n">
        <v>2</v>
      </c>
      <c r="O5152" s="1" t="n">
        <v>15.7</v>
      </c>
      <c r="P5152" s="0" t="s">
        <v>3222</v>
      </c>
    </row>
    <row r="5153" customFormat="false" ht="15" hidden="false" customHeight="true" outlineLevel="0" collapsed="false">
      <c r="A5153" s="1" t="n">
        <v>3</v>
      </c>
      <c r="B5153" s="18" t="n">
        <v>46225</v>
      </c>
      <c r="C5153" s="1" t="n">
        <v>11</v>
      </c>
      <c r="D5153" s="1" t="s">
        <v>3228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5148</v>
      </c>
      <c r="N5153" s="1" t="n">
        <v>4</v>
      </c>
      <c r="O5153" s="1" t="n">
        <v>72</v>
      </c>
      <c r="P5153" s="0" t="s">
        <v>3222</v>
      </c>
    </row>
    <row r="5154" customFormat="false" ht="15" hidden="false" customHeight="true" outlineLevel="0" collapsed="false">
      <c r="A5154" s="1" t="n">
        <v>3</v>
      </c>
      <c r="B5154" s="18" t="n">
        <v>46225</v>
      </c>
      <c r="C5154" s="1" t="n">
        <v>11</v>
      </c>
      <c r="D5154" s="1" t="s">
        <v>3228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5149</v>
      </c>
      <c r="N5154" s="1" t="n">
        <v>5</v>
      </c>
      <c r="O5154" s="1" t="n">
        <v>20.25</v>
      </c>
      <c r="P5154" s="0" t="s">
        <v>3222</v>
      </c>
    </row>
    <row r="5155" customFormat="false" ht="15" hidden="false" customHeight="true" outlineLevel="0" collapsed="false">
      <c r="A5155" s="1" t="n">
        <v>3</v>
      </c>
      <c r="B5155" s="18" t="n">
        <v>46225</v>
      </c>
      <c r="C5155" s="1" t="n">
        <v>11</v>
      </c>
      <c r="D5155" s="1" t="s">
        <v>3228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4730</v>
      </c>
      <c r="N5155" s="1" t="n">
        <v>4</v>
      </c>
      <c r="O5155" s="1" t="n">
        <v>20</v>
      </c>
      <c r="P5155" s="0" t="s">
        <v>3222</v>
      </c>
    </row>
    <row r="5156" customFormat="false" ht="15" hidden="false" customHeight="true" outlineLevel="0" collapsed="false">
      <c r="A5156" s="1" t="n">
        <v>3</v>
      </c>
      <c r="B5156" s="18" t="n">
        <v>46225</v>
      </c>
      <c r="C5156" s="1" t="n">
        <v>11</v>
      </c>
      <c r="D5156" s="1" t="s">
        <v>3228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4731</v>
      </c>
      <c r="N5156" s="1" t="n">
        <v>4</v>
      </c>
      <c r="O5156" s="1" t="n">
        <v>20</v>
      </c>
      <c r="P5156" s="0" t="s">
        <v>3222</v>
      </c>
    </row>
    <row r="5157" customFormat="false" ht="15" hidden="false" customHeight="true" outlineLevel="0" collapsed="false">
      <c r="A5157" s="1" t="n">
        <v>3</v>
      </c>
      <c r="B5157" s="18" t="n">
        <v>46225</v>
      </c>
      <c r="C5157" s="1" t="n">
        <v>11</v>
      </c>
      <c r="D5157" s="1" t="s">
        <v>3228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4732</v>
      </c>
      <c r="N5157" s="1" t="n">
        <v>4</v>
      </c>
      <c r="O5157" s="1" t="n">
        <v>32</v>
      </c>
      <c r="P5157" s="0" t="s">
        <v>3222</v>
      </c>
    </row>
    <row r="5158" customFormat="false" ht="15" hidden="false" customHeight="true" outlineLevel="0" collapsed="false">
      <c r="A5158" s="1" t="n">
        <v>3</v>
      </c>
      <c r="B5158" s="18" t="n">
        <v>46225</v>
      </c>
      <c r="C5158" s="1" t="n">
        <v>11</v>
      </c>
      <c r="D5158" s="1" t="s">
        <v>3228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4733</v>
      </c>
      <c r="N5158" s="1" t="n">
        <v>4</v>
      </c>
      <c r="O5158" s="1" t="n">
        <v>28</v>
      </c>
      <c r="P5158" s="0" t="s">
        <v>3222</v>
      </c>
    </row>
    <row r="5159" customFormat="false" ht="15" hidden="false" customHeight="true" outlineLevel="0" collapsed="false">
      <c r="A5159" s="1" t="n">
        <v>3</v>
      </c>
      <c r="B5159" s="18" t="n">
        <v>46225</v>
      </c>
      <c r="C5159" s="1" t="n">
        <v>11</v>
      </c>
      <c r="D5159" s="1" t="s">
        <v>3228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4734</v>
      </c>
      <c r="N5159" s="1" t="n">
        <v>4</v>
      </c>
      <c r="O5159" s="1" t="n">
        <v>28</v>
      </c>
      <c r="P5159" s="0" t="s">
        <v>3222</v>
      </c>
    </row>
    <row r="5160" customFormat="false" ht="15" hidden="false" customHeight="true" outlineLevel="0" collapsed="false">
      <c r="A5160" s="1" t="n">
        <v>3</v>
      </c>
      <c r="B5160" s="18" t="n">
        <v>46225</v>
      </c>
      <c r="C5160" s="1" t="n">
        <v>11</v>
      </c>
      <c r="D5160" s="1" t="s">
        <v>3228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3506</v>
      </c>
      <c r="N5160" s="1" t="n">
        <v>15</v>
      </c>
      <c r="O5160" s="1" t="n">
        <v>105</v>
      </c>
      <c r="P5160" s="0" t="s">
        <v>3222</v>
      </c>
    </row>
    <row r="5161" customFormat="false" ht="15" hidden="false" customHeight="true" outlineLevel="0" collapsed="false">
      <c r="A5161" s="1" t="n">
        <v>3</v>
      </c>
      <c r="B5161" s="18" t="n">
        <v>46225</v>
      </c>
      <c r="C5161" s="1" t="n">
        <v>11</v>
      </c>
      <c r="D5161" s="1" t="s">
        <v>3228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3402</v>
      </c>
      <c r="N5161" s="1" t="n">
        <v>60</v>
      </c>
      <c r="O5161" s="1" t="n">
        <v>95</v>
      </c>
      <c r="P5161" s="0" t="s">
        <v>3222</v>
      </c>
    </row>
    <row r="5162" customFormat="false" ht="15" hidden="false" customHeight="true" outlineLevel="0" collapsed="false">
      <c r="A5162" s="1" t="n">
        <v>3</v>
      </c>
      <c r="B5162" s="18" t="n">
        <v>46225</v>
      </c>
      <c r="C5162" s="1" t="n">
        <v>11</v>
      </c>
      <c r="D5162" s="1" t="s">
        <v>3228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3403</v>
      </c>
      <c r="N5162" s="1" t="n">
        <v>60</v>
      </c>
      <c r="O5162" s="1" t="n">
        <v>95</v>
      </c>
      <c r="P5162" s="0" t="s">
        <v>3222</v>
      </c>
    </row>
    <row r="5163" customFormat="false" ht="15" hidden="false" customHeight="true" outlineLevel="0" collapsed="false">
      <c r="A5163" s="1" t="n">
        <v>3</v>
      </c>
      <c r="B5163" s="18" t="n">
        <v>46225</v>
      </c>
      <c r="C5163" s="1" t="n">
        <v>11</v>
      </c>
      <c r="D5163" s="1" t="s">
        <v>3228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3403</v>
      </c>
      <c r="N5163" s="1" t="n">
        <v>60</v>
      </c>
      <c r="O5163" s="1" t="n">
        <v>95</v>
      </c>
      <c r="P5163" s="0" t="s">
        <v>3222</v>
      </c>
    </row>
    <row r="5164" customFormat="false" ht="15" hidden="false" customHeight="true" outlineLevel="0" collapsed="false">
      <c r="A5164" s="1" t="n">
        <v>3</v>
      </c>
      <c r="B5164" s="18" t="n">
        <v>46225</v>
      </c>
      <c r="C5164" s="1" t="n">
        <v>11</v>
      </c>
      <c r="D5164" s="1" t="s">
        <v>3228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3678</v>
      </c>
      <c r="N5164" s="1" t="n">
        <v>8</v>
      </c>
      <c r="O5164" s="1" t="n">
        <v>87.04</v>
      </c>
      <c r="P5164" s="0" t="s">
        <v>3222</v>
      </c>
    </row>
    <row r="5165" customFormat="false" ht="15" hidden="false" customHeight="true" outlineLevel="0" collapsed="false">
      <c r="A5165" s="1" t="n">
        <v>3</v>
      </c>
      <c r="B5165" s="18" t="n">
        <v>46225</v>
      </c>
      <c r="C5165" s="1" t="n">
        <v>11</v>
      </c>
      <c r="D5165" s="1" t="s">
        <v>3228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3681</v>
      </c>
      <c r="N5165" s="1" t="n">
        <v>12</v>
      </c>
      <c r="O5165" s="1" t="n">
        <v>116.04</v>
      </c>
      <c r="P5165" s="0" t="s">
        <v>3222</v>
      </c>
    </row>
    <row r="5166" customFormat="false" ht="15" hidden="false" customHeight="true" outlineLevel="0" collapsed="false">
      <c r="A5166" s="1" t="n">
        <v>3</v>
      </c>
      <c r="B5166" s="18" t="n">
        <v>46225</v>
      </c>
      <c r="C5166" s="1" t="n">
        <v>11</v>
      </c>
      <c r="D5166" s="1" t="s">
        <v>3228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3298</v>
      </c>
      <c r="N5166" s="1" t="n">
        <v>64.2</v>
      </c>
      <c r="O5166" s="1" t="n">
        <v>2086.5</v>
      </c>
      <c r="P5166" s="0" t="s">
        <v>3222</v>
      </c>
    </row>
    <row r="5167" customFormat="false" ht="15" hidden="false" customHeight="true" outlineLevel="0" collapsed="false">
      <c r="A5167" s="1" t="n">
        <v>3</v>
      </c>
      <c r="B5167" s="18" t="n">
        <v>46225</v>
      </c>
      <c r="C5167" s="1" t="n">
        <v>11</v>
      </c>
      <c r="D5167" s="1" t="s">
        <v>3228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3507</v>
      </c>
      <c r="N5167" s="1" t="n">
        <v>18</v>
      </c>
      <c r="O5167" s="1" t="n">
        <v>180</v>
      </c>
      <c r="P5167" s="0" t="s">
        <v>3222</v>
      </c>
    </row>
    <row r="5168" customFormat="false" ht="15" hidden="false" customHeight="true" outlineLevel="0" collapsed="false">
      <c r="A5168" s="1" t="n">
        <v>3</v>
      </c>
      <c r="B5168" s="18" t="n">
        <v>46225</v>
      </c>
      <c r="C5168" s="1" t="n">
        <v>11</v>
      </c>
      <c r="D5168" s="1" t="s">
        <v>3228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3257</v>
      </c>
      <c r="N5168" s="1" t="n">
        <v>20</v>
      </c>
      <c r="O5168" s="1" t="n">
        <v>140</v>
      </c>
      <c r="P5168" s="0" t="s">
        <v>3222</v>
      </c>
    </row>
    <row r="5169" customFormat="false" ht="15" hidden="false" customHeight="true" outlineLevel="0" collapsed="false">
      <c r="A5169" s="1" t="n">
        <v>3</v>
      </c>
      <c r="B5169" s="18" t="n">
        <v>46225</v>
      </c>
      <c r="C5169" s="1" t="n">
        <v>11</v>
      </c>
      <c r="D5169" s="1" t="s">
        <v>3228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3280</v>
      </c>
      <c r="N5169" s="1" t="n">
        <v>3</v>
      </c>
      <c r="O5169" s="1" t="n">
        <v>14.4</v>
      </c>
      <c r="P5169" s="0" t="s">
        <v>3222</v>
      </c>
    </row>
    <row r="5170" customFormat="false" ht="15" hidden="false" customHeight="true" outlineLevel="0" collapsed="false">
      <c r="A5170" s="1" t="n">
        <v>3</v>
      </c>
      <c r="B5170" s="18" t="n">
        <v>46225</v>
      </c>
      <c r="C5170" s="1" t="n">
        <v>11</v>
      </c>
      <c r="D5170" s="1" t="s">
        <v>3228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3282</v>
      </c>
      <c r="N5170" s="1" t="n">
        <v>32</v>
      </c>
      <c r="O5170" s="1" t="n">
        <v>185.6</v>
      </c>
      <c r="P5170" s="0" t="s">
        <v>3222</v>
      </c>
    </row>
    <row r="5171" customFormat="false" ht="15" hidden="false" customHeight="true" outlineLevel="0" collapsed="false">
      <c r="A5171" s="1" t="n">
        <v>3</v>
      </c>
      <c r="B5171" s="18" t="n">
        <v>46225</v>
      </c>
      <c r="C5171" s="1" t="n">
        <v>11</v>
      </c>
      <c r="D5171" s="1" t="s">
        <v>3228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4143</v>
      </c>
      <c r="N5171" s="1" t="n">
        <v>10</v>
      </c>
      <c r="O5171" s="1" t="n">
        <v>61.64</v>
      </c>
      <c r="P5171" s="0" t="s">
        <v>3222</v>
      </c>
    </row>
    <row r="5172" customFormat="false" ht="15" hidden="false" customHeight="true" outlineLevel="0" collapsed="false">
      <c r="A5172" s="1" t="n">
        <v>3</v>
      </c>
      <c r="B5172" s="18" t="n">
        <v>46225</v>
      </c>
      <c r="C5172" s="1" t="n">
        <v>11</v>
      </c>
      <c r="D5172" s="1" t="s">
        <v>3228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5150</v>
      </c>
      <c r="N5172" s="1" t="n">
        <v>15</v>
      </c>
      <c r="O5172" s="1" t="n">
        <v>70.23</v>
      </c>
      <c r="P5172" s="0" t="s">
        <v>3222</v>
      </c>
    </row>
    <row r="5173" customFormat="false" ht="15" hidden="false" customHeight="true" outlineLevel="0" collapsed="false">
      <c r="A5173" s="1" t="n">
        <v>3</v>
      </c>
      <c r="B5173" s="18" t="n">
        <v>46225</v>
      </c>
      <c r="C5173" s="1" t="n">
        <v>11</v>
      </c>
      <c r="D5173" s="1" t="s">
        <v>3228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4144</v>
      </c>
      <c r="N5173" s="1" t="n">
        <v>40</v>
      </c>
      <c r="O5173" s="1" t="n">
        <v>51.43</v>
      </c>
      <c r="P5173" s="0" t="s">
        <v>3222</v>
      </c>
    </row>
    <row r="5174" customFormat="false" ht="15" hidden="false" customHeight="true" outlineLevel="0" collapsed="false">
      <c r="A5174" s="1" t="n">
        <v>3</v>
      </c>
      <c r="B5174" s="18" t="n">
        <v>46225</v>
      </c>
      <c r="C5174" s="1" t="n">
        <v>11</v>
      </c>
      <c r="D5174" s="1" t="s">
        <v>3228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4145</v>
      </c>
      <c r="N5174" s="1" t="n">
        <v>20</v>
      </c>
      <c r="O5174" s="1" t="n">
        <v>44.44</v>
      </c>
      <c r="P5174" s="0" t="s">
        <v>3222</v>
      </c>
    </row>
    <row r="5175" customFormat="false" ht="15" hidden="false" customHeight="true" outlineLevel="0" collapsed="false">
      <c r="A5175" s="1" t="n">
        <v>3</v>
      </c>
      <c r="B5175" s="18" t="n">
        <v>46225</v>
      </c>
      <c r="C5175" s="1" t="n">
        <v>11</v>
      </c>
      <c r="D5175" s="1" t="s">
        <v>3228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4146</v>
      </c>
      <c r="N5175" s="1" t="n">
        <v>30</v>
      </c>
      <c r="O5175" s="1" t="n">
        <v>63</v>
      </c>
      <c r="P5175" s="0" t="s">
        <v>3222</v>
      </c>
    </row>
    <row r="5176" customFormat="false" ht="15" hidden="false" customHeight="true" outlineLevel="0" collapsed="false">
      <c r="A5176" s="1" t="n">
        <v>3</v>
      </c>
      <c r="B5176" s="18" t="n">
        <v>46225</v>
      </c>
      <c r="C5176" s="1" t="n">
        <v>11</v>
      </c>
      <c r="D5176" s="1" t="s">
        <v>3228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4147</v>
      </c>
      <c r="N5176" s="1" t="n">
        <v>20</v>
      </c>
      <c r="O5176" s="1" t="n">
        <v>40.15</v>
      </c>
      <c r="P5176" s="0" t="s">
        <v>3222</v>
      </c>
    </row>
    <row r="5177" customFormat="false" ht="15" hidden="false" customHeight="true" outlineLevel="0" collapsed="false">
      <c r="A5177" s="1" t="n">
        <v>3</v>
      </c>
      <c r="B5177" s="18" t="n">
        <v>46225</v>
      </c>
      <c r="C5177" s="1" t="n">
        <v>11</v>
      </c>
      <c r="D5177" s="1" t="s">
        <v>3228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4148</v>
      </c>
      <c r="N5177" s="1" t="n">
        <v>20</v>
      </c>
      <c r="O5177" s="1" t="n">
        <v>48.75</v>
      </c>
      <c r="P5177" s="0" t="s">
        <v>3222</v>
      </c>
    </row>
    <row r="5178" customFormat="false" ht="15" hidden="false" customHeight="true" outlineLevel="0" collapsed="false">
      <c r="A5178" s="1" t="n">
        <v>3</v>
      </c>
      <c r="B5178" s="18" t="n">
        <v>46225</v>
      </c>
      <c r="C5178" s="1" t="n">
        <v>11</v>
      </c>
      <c r="D5178" s="1" t="s">
        <v>3228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5151</v>
      </c>
      <c r="N5178" s="1" t="n">
        <v>20</v>
      </c>
      <c r="O5178" s="1" t="n">
        <v>40.15</v>
      </c>
      <c r="P5178" s="0" t="s">
        <v>3222</v>
      </c>
    </row>
    <row r="5179" customFormat="false" ht="15" hidden="false" customHeight="true" outlineLevel="0" collapsed="false">
      <c r="A5179" s="1" t="n">
        <v>3</v>
      </c>
      <c r="B5179" s="18" t="n">
        <v>46225</v>
      </c>
      <c r="C5179" s="1" t="n">
        <v>11</v>
      </c>
      <c r="D5179" s="1" t="s">
        <v>3228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4150</v>
      </c>
      <c r="N5179" s="1" t="n">
        <v>10</v>
      </c>
      <c r="O5179" s="1" t="n">
        <v>41.42</v>
      </c>
      <c r="P5179" s="0" t="s">
        <v>3222</v>
      </c>
    </row>
    <row r="5180" customFormat="false" ht="15" hidden="false" customHeight="true" outlineLevel="0" collapsed="false">
      <c r="A5180" s="1" t="n">
        <v>3</v>
      </c>
      <c r="B5180" s="18" t="n">
        <v>46225</v>
      </c>
      <c r="C5180" s="1" t="n">
        <v>11</v>
      </c>
      <c r="D5180" s="1" t="s">
        <v>3228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4151</v>
      </c>
      <c r="N5180" s="1" t="n">
        <v>20</v>
      </c>
      <c r="O5180" s="1" t="n">
        <v>42.52</v>
      </c>
      <c r="P5180" s="0" t="s">
        <v>3222</v>
      </c>
    </row>
    <row r="5181" customFormat="false" ht="15" hidden="false" customHeight="true" outlineLevel="0" collapsed="false">
      <c r="A5181" s="1" t="n">
        <v>3</v>
      </c>
      <c r="B5181" s="18" t="n">
        <v>46225</v>
      </c>
      <c r="C5181" s="1" t="n">
        <v>11</v>
      </c>
      <c r="D5181" s="1" t="s">
        <v>3228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5152</v>
      </c>
      <c r="N5181" s="1" t="n">
        <v>20</v>
      </c>
      <c r="O5181" s="1" t="n">
        <v>43.26</v>
      </c>
      <c r="P5181" s="0" t="s">
        <v>3222</v>
      </c>
    </row>
    <row r="5182" customFormat="false" ht="15" hidden="false" customHeight="true" outlineLevel="0" collapsed="false">
      <c r="A5182" s="1" t="n">
        <v>3</v>
      </c>
      <c r="B5182" s="18" t="n">
        <v>46225</v>
      </c>
      <c r="C5182" s="1" t="n">
        <v>11</v>
      </c>
      <c r="D5182" s="1" t="s">
        <v>3228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4152</v>
      </c>
      <c r="N5182" s="1" t="n">
        <v>20</v>
      </c>
      <c r="O5182" s="1" t="n">
        <v>43.26</v>
      </c>
      <c r="P5182" s="0" t="s">
        <v>3222</v>
      </c>
    </row>
    <row r="5183" customFormat="false" ht="15" hidden="false" customHeight="true" outlineLevel="0" collapsed="false">
      <c r="A5183" s="1" t="n">
        <v>3</v>
      </c>
      <c r="B5183" s="18" t="n">
        <v>46225</v>
      </c>
      <c r="C5183" s="1" t="n">
        <v>11</v>
      </c>
      <c r="D5183" s="1" t="s">
        <v>3228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4154</v>
      </c>
      <c r="N5183" s="1" t="n">
        <v>15</v>
      </c>
      <c r="O5183" s="1" t="n">
        <v>65.93</v>
      </c>
      <c r="P5183" s="0" t="s">
        <v>3222</v>
      </c>
    </row>
    <row r="5184" customFormat="false" ht="15" hidden="false" customHeight="true" outlineLevel="0" collapsed="false">
      <c r="A5184" s="1" t="n">
        <v>3</v>
      </c>
      <c r="B5184" s="18" t="n">
        <v>46225</v>
      </c>
      <c r="C5184" s="1" t="n">
        <v>11</v>
      </c>
      <c r="D5184" s="1" t="s">
        <v>3228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4157</v>
      </c>
      <c r="N5184" s="1" t="n">
        <v>20</v>
      </c>
      <c r="O5184" s="1" t="n">
        <v>51.98</v>
      </c>
      <c r="P5184" s="0" t="s">
        <v>3222</v>
      </c>
    </row>
    <row r="5185" customFormat="false" ht="15" hidden="false" customHeight="true" outlineLevel="0" collapsed="false">
      <c r="A5185" s="1" t="n">
        <v>3</v>
      </c>
      <c r="B5185" s="18" t="n">
        <v>46225</v>
      </c>
      <c r="C5185" s="1" t="n">
        <v>11</v>
      </c>
      <c r="D5185" s="1" t="s">
        <v>3228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5153</v>
      </c>
      <c r="N5185" s="1" t="n">
        <v>30</v>
      </c>
      <c r="O5185" s="1" t="n">
        <v>41.22</v>
      </c>
      <c r="P5185" s="0" t="s">
        <v>3222</v>
      </c>
    </row>
    <row r="5186" customFormat="false" ht="15" hidden="false" customHeight="true" outlineLevel="0" collapsed="false">
      <c r="A5186" s="1" t="n">
        <v>3</v>
      </c>
      <c r="B5186" s="18" t="n">
        <v>46225</v>
      </c>
      <c r="C5186" s="1" t="n">
        <v>11</v>
      </c>
      <c r="D5186" s="1" t="s">
        <v>3228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4158</v>
      </c>
      <c r="N5186" s="1" t="n">
        <v>20</v>
      </c>
      <c r="O5186" s="1" t="n">
        <v>38</v>
      </c>
      <c r="P5186" s="0" t="s">
        <v>3222</v>
      </c>
    </row>
    <row r="5187" customFormat="false" ht="15" hidden="false" customHeight="true" outlineLevel="0" collapsed="false">
      <c r="A5187" s="1" t="n">
        <v>3</v>
      </c>
      <c r="B5187" s="18" t="n">
        <v>46225</v>
      </c>
      <c r="C5187" s="1" t="n">
        <v>11</v>
      </c>
      <c r="D5187" s="1" t="s">
        <v>3228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4159</v>
      </c>
      <c r="N5187" s="1" t="n">
        <v>20</v>
      </c>
      <c r="O5187" s="1" t="n">
        <v>41.22</v>
      </c>
      <c r="P5187" s="0" t="s">
        <v>3222</v>
      </c>
    </row>
    <row r="5188" customFormat="false" ht="15" hidden="false" customHeight="true" outlineLevel="0" collapsed="false">
      <c r="A5188" s="1" t="n">
        <v>3</v>
      </c>
      <c r="B5188" s="18" t="n">
        <v>46225</v>
      </c>
      <c r="C5188" s="1" t="n">
        <v>11</v>
      </c>
      <c r="D5188" s="1" t="s">
        <v>3228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5154</v>
      </c>
      <c r="N5188" s="1" t="n">
        <v>20</v>
      </c>
      <c r="O5188" s="1" t="n">
        <v>38</v>
      </c>
      <c r="P5188" s="0" t="s">
        <v>3222</v>
      </c>
    </row>
    <row r="5189" customFormat="false" ht="15" hidden="false" customHeight="true" outlineLevel="0" collapsed="false">
      <c r="A5189" s="1" t="n">
        <v>3</v>
      </c>
      <c r="B5189" s="18" t="n">
        <v>46225</v>
      </c>
      <c r="C5189" s="1" t="n">
        <v>11</v>
      </c>
      <c r="D5189" s="1" t="s">
        <v>3228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4162</v>
      </c>
      <c r="N5189" s="1" t="n">
        <v>20</v>
      </c>
      <c r="O5189" s="1" t="n">
        <v>54.12</v>
      </c>
      <c r="P5189" s="0" t="s">
        <v>3222</v>
      </c>
    </row>
    <row r="5190" customFormat="false" ht="15" hidden="false" customHeight="true" outlineLevel="0" collapsed="false">
      <c r="A5190" s="1" t="n">
        <v>3</v>
      </c>
      <c r="B5190" s="18" t="n">
        <v>46225</v>
      </c>
      <c r="C5190" s="1" t="n">
        <v>11</v>
      </c>
      <c r="D5190" s="1" t="s">
        <v>3228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4163</v>
      </c>
      <c r="N5190" s="1" t="n">
        <v>10</v>
      </c>
      <c r="O5190" s="1" t="n">
        <v>34.78</v>
      </c>
      <c r="P5190" s="0" t="s">
        <v>3222</v>
      </c>
    </row>
    <row r="5191" customFormat="false" ht="15" hidden="false" customHeight="true" outlineLevel="0" collapsed="false">
      <c r="A5191" s="1" t="n">
        <v>3</v>
      </c>
      <c r="B5191" s="18" t="n">
        <v>46225</v>
      </c>
      <c r="C5191" s="1" t="n">
        <v>11</v>
      </c>
      <c r="D5191" s="1" t="s">
        <v>3228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5155</v>
      </c>
      <c r="N5191" s="1" t="n">
        <v>20</v>
      </c>
      <c r="O5191" s="1" t="n">
        <v>41.22</v>
      </c>
      <c r="P5191" s="0" t="s">
        <v>3222</v>
      </c>
    </row>
    <row r="5192" customFormat="false" ht="15" hidden="false" customHeight="true" outlineLevel="0" collapsed="false">
      <c r="A5192" s="1" t="n">
        <v>3</v>
      </c>
      <c r="B5192" s="18" t="n">
        <v>46225</v>
      </c>
      <c r="C5192" s="1" t="n">
        <v>11</v>
      </c>
      <c r="D5192" s="1" t="s">
        <v>3228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4164</v>
      </c>
      <c r="N5192" s="1" t="n">
        <v>20</v>
      </c>
      <c r="O5192" s="1" t="n">
        <v>41.22</v>
      </c>
      <c r="P5192" s="0" t="s">
        <v>3222</v>
      </c>
    </row>
    <row r="5193" customFormat="false" ht="15" hidden="false" customHeight="true" outlineLevel="0" collapsed="false">
      <c r="A5193" s="1" t="n">
        <v>3</v>
      </c>
      <c r="B5193" s="18" t="n">
        <v>46225</v>
      </c>
      <c r="C5193" s="1" t="n">
        <v>11</v>
      </c>
      <c r="D5193" s="1" t="s">
        <v>3228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5156</v>
      </c>
      <c r="N5193" s="1" t="n">
        <v>20</v>
      </c>
      <c r="O5193" s="1" t="n">
        <v>42.52</v>
      </c>
      <c r="P5193" s="0" t="s">
        <v>3222</v>
      </c>
    </row>
    <row r="5194" customFormat="false" ht="15" hidden="false" customHeight="true" outlineLevel="0" collapsed="false">
      <c r="A5194" s="1" t="n">
        <v>3</v>
      </c>
      <c r="B5194" s="18" t="n">
        <v>46225</v>
      </c>
      <c r="C5194" s="1" t="n">
        <v>11</v>
      </c>
      <c r="D5194" s="1" t="s">
        <v>3228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5157</v>
      </c>
      <c r="N5194" s="1" t="n">
        <v>45</v>
      </c>
      <c r="O5194" s="1" t="n">
        <v>809.55</v>
      </c>
      <c r="P5194" s="0" t="s">
        <v>3222</v>
      </c>
    </row>
    <row r="5195" customFormat="false" ht="15" hidden="false" customHeight="true" outlineLevel="0" collapsed="false">
      <c r="A5195" s="1" t="n">
        <v>3</v>
      </c>
      <c r="B5195" s="18" t="n">
        <v>46225</v>
      </c>
      <c r="C5195" s="1" t="n">
        <v>11</v>
      </c>
      <c r="D5195" s="1" t="s">
        <v>3228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3783</v>
      </c>
      <c r="N5195" s="1" t="n">
        <v>12</v>
      </c>
      <c r="O5195" s="1" t="n">
        <v>214.56</v>
      </c>
      <c r="P5195" s="0" t="s">
        <v>3222</v>
      </c>
    </row>
    <row r="5196" customFormat="false" ht="15" hidden="false" customHeight="true" outlineLevel="0" collapsed="false">
      <c r="A5196" s="1" t="n">
        <v>3</v>
      </c>
      <c r="B5196" s="18" t="n">
        <v>46225</v>
      </c>
      <c r="C5196" s="1" t="n">
        <v>11</v>
      </c>
      <c r="D5196" s="1" t="s">
        <v>3228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4180</v>
      </c>
      <c r="N5196" s="1" t="n">
        <v>20</v>
      </c>
      <c r="O5196" s="1" t="n">
        <v>177.6</v>
      </c>
      <c r="P5196" s="0" t="s">
        <v>3222</v>
      </c>
    </row>
    <row r="5197" customFormat="false" ht="15" hidden="false" customHeight="true" outlineLevel="0" collapsed="false">
      <c r="A5197" s="1" t="n">
        <v>3</v>
      </c>
      <c r="B5197" s="18" t="n">
        <v>46225</v>
      </c>
      <c r="C5197" s="1" t="n">
        <v>11</v>
      </c>
      <c r="D5197" s="1" t="s">
        <v>3228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3523</v>
      </c>
      <c r="N5197" s="1" t="n">
        <v>80</v>
      </c>
      <c r="O5197" s="1" t="n">
        <v>687.2</v>
      </c>
      <c r="P5197" s="0" t="s">
        <v>3222</v>
      </c>
    </row>
    <row r="5198" customFormat="false" ht="15" hidden="false" customHeight="true" outlineLevel="0" collapsed="false">
      <c r="A5198" s="1" t="n">
        <v>3</v>
      </c>
      <c r="B5198" s="18" t="n">
        <v>46225</v>
      </c>
      <c r="C5198" s="1" t="n">
        <v>11</v>
      </c>
      <c r="D5198" s="1" t="s">
        <v>3228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5158</v>
      </c>
      <c r="N5198" s="1" t="n">
        <v>40</v>
      </c>
      <c r="O5198" s="1" t="n">
        <v>166.4</v>
      </c>
      <c r="P5198" s="0" t="s">
        <v>3222</v>
      </c>
    </row>
    <row r="5199" customFormat="false" ht="15" hidden="false" customHeight="true" outlineLevel="0" collapsed="false">
      <c r="A5199" s="1" t="n">
        <v>3</v>
      </c>
      <c r="B5199" s="18" t="n">
        <v>46225</v>
      </c>
      <c r="C5199" s="1" t="n">
        <v>11</v>
      </c>
      <c r="D5199" s="1" t="s">
        <v>3228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3333</v>
      </c>
      <c r="N5199" s="1" t="n">
        <v>20</v>
      </c>
      <c r="O5199" s="1" t="n">
        <v>58.6</v>
      </c>
      <c r="P5199" s="0" t="s">
        <v>3222</v>
      </c>
    </row>
    <row r="5200" customFormat="false" ht="15" hidden="false" customHeight="true" outlineLevel="0" collapsed="false">
      <c r="A5200" s="1" t="n">
        <v>3</v>
      </c>
      <c r="B5200" s="18" t="n">
        <v>46225</v>
      </c>
      <c r="C5200" s="1" t="n">
        <v>11</v>
      </c>
      <c r="D5200" s="1" t="s">
        <v>3228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5159</v>
      </c>
      <c r="N5200" s="1" t="n">
        <v>36</v>
      </c>
      <c r="O5200" s="1" t="n">
        <v>305.64</v>
      </c>
      <c r="P5200" s="0" t="s">
        <v>3222</v>
      </c>
    </row>
    <row r="5201" customFormat="false" ht="15" hidden="false" customHeight="true" outlineLevel="0" collapsed="false">
      <c r="A5201" s="1" t="n">
        <v>3</v>
      </c>
      <c r="B5201" s="18" t="n">
        <v>46225</v>
      </c>
      <c r="C5201" s="1" t="n">
        <v>11</v>
      </c>
      <c r="D5201" s="1" t="s">
        <v>3228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4388</v>
      </c>
      <c r="N5201" s="1" t="n">
        <v>40</v>
      </c>
      <c r="O5201" s="1" t="n">
        <v>112</v>
      </c>
      <c r="P5201" s="0" t="s">
        <v>3222</v>
      </c>
    </row>
    <row r="5202" customFormat="false" ht="15" hidden="false" customHeight="true" outlineLevel="0" collapsed="false">
      <c r="A5202" s="1" t="n">
        <v>3</v>
      </c>
      <c r="B5202" s="18" t="n">
        <v>46225</v>
      </c>
      <c r="C5202" s="1" t="n">
        <v>11</v>
      </c>
      <c r="D5202" s="1" t="s">
        <v>3228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3510</v>
      </c>
      <c r="N5202" s="1" t="n">
        <v>25</v>
      </c>
      <c r="O5202" s="1" t="n">
        <v>137.5</v>
      </c>
      <c r="P5202" s="0" t="s">
        <v>3222</v>
      </c>
    </row>
    <row r="5203" customFormat="false" ht="15" hidden="false" customHeight="true" outlineLevel="0" collapsed="false">
      <c r="A5203" s="1" t="n">
        <v>3</v>
      </c>
      <c r="B5203" s="18" t="n">
        <v>46225</v>
      </c>
      <c r="C5203" s="1" t="n">
        <v>11</v>
      </c>
      <c r="D5203" s="1" t="s">
        <v>3228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4083</v>
      </c>
      <c r="N5203" s="1" t="n">
        <v>24</v>
      </c>
      <c r="O5203" s="1" t="n">
        <v>25.6</v>
      </c>
      <c r="P5203" s="0" t="s">
        <v>3222</v>
      </c>
    </row>
    <row r="5204" customFormat="false" ht="15" hidden="false" customHeight="true" outlineLevel="0" collapsed="false">
      <c r="A5204" s="1" t="n">
        <v>3</v>
      </c>
      <c r="B5204" s="18" t="n">
        <v>46225</v>
      </c>
      <c r="C5204" s="1" t="n">
        <v>11</v>
      </c>
      <c r="D5204" s="1" t="s">
        <v>3228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4084</v>
      </c>
      <c r="N5204" s="1" t="n">
        <v>45</v>
      </c>
      <c r="O5204" s="1" t="n">
        <v>170</v>
      </c>
      <c r="P5204" s="0" t="s">
        <v>3222</v>
      </c>
    </row>
    <row r="5205" customFormat="false" ht="15" hidden="false" customHeight="true" outlineLevel="0" collapsed="false">
      <c r="A5205" s="1" t="n">
        <v>3</v>
      </c>
      <c r="B5205" s="18" t="n">
        <v>46225</v>
      </c>
      <c r="C5205" s="1" t="n">
        <v>11</v>
      </c>
      <c r="D5205" s="1" t="s">
        <v>3228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4085</v>
      </c>
      <c r="N5205" s="1" t="n">
        <v>54</v>
      </c>
      <c r="O5205" s="1" t="n">
        <v>204</v>
      </c>
      <c r="P5205" s="0" t="s">
        <v>3222</v>
      </c>
    </row>
    <row r="5206" customFormat="false" ht="15" hidden="false" customHeight="true" outlineLevel="0" collapsed="false">
      <c r="A5206" s="1" t="n">
        <v>3</v>
      </c>
      <c r="B5206" s="18" t="n">
        <v>46225</v>
      </c>
      <c r="C5206" s="1" t="n">
        <v>11</v>
      </c>
      <c r="D5206" s="1" t="s">
        <v>3228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4088</v>
      </c>
      <c r="N5206" s="1" t="n">
        <v>45</v>
      </c>
      <c r="O5206" s="1" t="n">
        <v>170</v>
      </c>
      <c r="P5206" s="0" t="s">
        <v>3222</v>
      </c>
    </row>
    <row r="5207" customFormat="false" ht="15" hidden="false" customHeight="true" outlineLevel="0" collapsed="false">
      <c r="A5207" s="1" t="n">
        <v>3</v>
      </c>
      <c r="B5207" s="18" t="n">
        <v>46225</v>
      </c>
      <c r="C5207" s="1" t="n">
        <v>11</v>
      </c>
      <c r="D5207" s="1" t="s">
        <v>3228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5160</v>
      </c>
      <c r="N5207" s="1" t="n">
        <v>12</v>
      </c>
      <c r="O5207" s="1" t="n">
        <v>13.8</v>
      </c>
      <c r="P5207" s="0" t="s">
        <v>3222</v>
      </c>
    </row>
    <row r="5208" customFormat="false" ht="15" hidden="false" customHeight="true" outlineLevel="0" collapsed="false">
      <c r="A5208" s="1" t="n">
        <v>3</v>
      </c>
      <c r="B5208" s="18" t="n">
        <v>46225</v>
      </c>
      <c r="C5208" s="1" t="n">
        <v>11</v>
      </c>
      <c r="D5208" s="1" t="s">
        <v>3228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4093</v>
      </c>
      <c r="N5208" s="1" t="n">
        <v>36</v>
      </c>
      <c r="O5208" s="1" t="n">
        <v>100.8</v>
      </c>
      <c r="P5208" s="0" t="s">
        <v>3222</v>
      </c>
    </row>
    <row r="5209" customFormat="false" ht="15" hidden="false" customHeight="true" outlineLevel="0" collapsed="false">
      <c r="A5209" s="1" t="n">
        <v>3</v>
      </c>
      <c r="B5209" s="18" t="n">
        <v>46225</v>
      </c>
      <c r="C5209" s="1" t="n">
        <v>11</v>
      </c>
      <c r="D5209" s="1" t="s">
        <v>3228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4094</v>
      </c>
      <c r="N5209" s="1" t="n">
        <v>24</v>
      </c>
      <c r="O5209" s="1" t="n">
        <v>25.6</v>
      </c>
      <c r="P5209" s="0" t="s">
        <v>3222</v>
      </c>
    </row>
    <row r="5210" customFormat="false" ht="15" hidden="false" customHeight="true" outlineLevel="0" collapsed="false">
      <c r="A5210" s="1" t="n">
        <v>3</v>
      </c>
      <c r="B5210" s="18" t="n">
        <v>46225</v>
      </c>
      <c r="C5210" s="1" t="n">
        <v>11</v>
      </c>
      <c r="D5210" s="1" t="s">
        <v>3228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4097</v>
      </c>
      <c r="N5210" s="1" t="n">
        <v>18</v>
      </c>
      <c r="O5210" s="1" t="n">
        <v>71</v>
      </c>
      <c r="P5210" s="0" t="s">
        <v>3222</v>
      </c>
    </row>
    <row r="5211" customFormat="false" ht="15" hidden="false" customHeight="true" outlineLevel="0" collapsed="false">
      <c r="A5211" s="1" t="n">
        <v>3</v>
      </c>
      <c r="B5211" s="18" t="n">
        <v>46225</v>
      </c>
      <c r="C5211" s="1" t="n">
        <v>11</v>
      </c>
      <c r="D5211" s="1" t="s">
        <v>3228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4098</v>
      </c>
      <c r="N5211" s="1" t="n">
        <v>180</v>
      </c>
      <c r="O5211" s="1" t="n">
        <v>420</v>
      </c>
      <c r="P5211" s="0" t="s">
        <v>3222</v>
      </c>
    </row>
    <row r="5212" customFormat="false" ht="15" hidden="false" customHeight="true" outlineLevel="0" collapsed="false">
      <c r="A5212" s="1" t="n">
        <v>3</v>
      </c>
      <c r="B5212" s="18" t="n">
        <v>46225</v>
      </c>
      <c r="C5212" s="1" t="n">
        <v>11</v>
      </c>
      <c r="D5212" s="1" t="s">
        <v>3228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5161</v>
      </c>
      <c r="N5212" s="1" t="n">
        <v>15</v>
      </c>
      <c r="O5212" s="1" t="n">
        <v>31.5</v>
      </c>
      <c r="P5212" s="0" t="s">
        <v>3222</v>
      </c>
    </row>
    <row r="5213" customFormat="false" ht="15" hidden="false" customHeight="true" outlineLevel="0" collapsed="false">
      <c r="A5213" s="1" t="n">
        <v>3</v>
      </c>
      <c r="B5213" s="18" t="n">
        <v>46225</v>
      </c>
      <c r="C5213" s="1" t="n">
        <v>11</v>
      </c>
      <c r="D5213" s="1" t="s">
        <v>3228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5162</v>
      </c>
      <c r="N5213" s="1" t="n">
        <v>24</v>
      </c>
      <c r="O5213" s="1" t="n">
        <v>74.4</v>
      </c>
      <c r="P5213" s="0" t="s">
        <v>3222</v>
      </c>
    </row>
    <row r="5214" customFormat="false" ht="15" hidden="false" customHeight="true" outlineLevel="0" collapsed="false">
      <c r="A5214" s="1" t="n">
        <v>3</v>
      </c>
      <c r="B5214" s="18" t="n">
        <v>46225</v>
      </c>
      <c r="C5214" s="1" t="n">
        <v>11</v>
      </c>
      <c r="D5214" s="1" t="s">
        <v>3228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3804</v>
      </c>
      <c r="N5214" s="1" t="n">
        <v>27</v>
      </c>
      <c r="O5214" s="1" t="n">
        <v>110.7</v>
      </c>
      <c r="P5214" s="0" t="s">
        <v>3222</v>
      </c>
    </row>
    <row r="5215" customFormat="false" ht="15" hidden="false" customHeight="true" outlineLevel="0" collapsed="false">
      <c r="A5215" s="1" t="n">
        <v>3</v>
      </c>
      <c r="B5215" s="18" t="n">
        <v>46225</v>
      </c>
      <c r="C5215" s="1" t="n">
        <v>11</v>
      </c>
      <c r="D5215" s="1" t="s">
        <v>3228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4694</v>
      </c>
      <c r="N5215" s="1" t="n">
        <v>60</v>
      </c>
      <c r="O5215" s="1" t="n">
        <v>54</v>
      </c>
      <c r="P5215" s="0" t="s">
        <v>3222</v>
      </c>
    </row>
    <row r="5216" customFormat="false" ht="15" hidden="false" customHeight="true" outlineLevel="0" collapsed="false">
      <c r="A5216" s="1" t="n">
        <v>3</v>
      </c>
      <c r="B5216" s="18" t="n">
        <v>46225</v>
      </c>
      <c r="C5216" s="1" t="n">
        <v>11</v>
      </c>
      <c r="D5216" s="1" t="s">
        <v>3228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4695</v>
      </c>
      <c r="N5216" s="1" t="n">
        <v>24</v>
      </c>
      <c r="O5216" s="1" t="n">
        <v>28.8</v>
      </c>
      <c r="P5216" s="0" t="s">
        <v>3222</v>
      </c>
    </row>
    <row r="5217" customFormat="false" ht="15" hidden="false" customHeight="true" outlineLevel="0" collapsed="false">
      <c r="A5217" s="1" t="n">
        <v>3</v>
      </c>
      <c r="B5217" s="18" t="n">
        <v>46225</v>
      </c>
      <c r="C5217" s="1" t="n">
        <v>11</v>
      </c>
      <c r="D5217" s="1" t="s">
        <v>3228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3806</v>
      </c>
      <c r="N5217" s="1" t="n">
        <v>27</v>
      </c>
      <c r="O5217" s="1" t="n">
        <v>110.7</v>
      </c>
      <c r="P5217" s="0" t="s">
        <v>3222</v>
      </c>
    </row>
    <row r="5218" customFormat="false" ht="15" hidden="false" customHeight="true" outlineLevel="0" collapsed="false">
      <c r="A5218" s="1" t="n">
        <v>3</v>
      </c>
      <c r="B5218" s="18" t="n">
        <v>46225</v>
      </c>
      <c r="C5218" s="1" t="n">
        <v>11</v>
      </c>
      <c r="D5218" s="1" t="s">
        <v>3228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5163</v>
      </c>
      <c r="N5218" s="1" t="n">
        <v>60</v>
      </c>
      <c r="O5218" s="1" t="n">
        <v>78</v>
      </c>
      <c r="P5218" s="0" t="s">
        <v>3222</v>
      </c>
    </row>
    <row r="5219" customFormat="false" ht="15" hidden="false" customHeight="true" outlineLevel="0" collapsed="false">
      <c r="A5219" s="1" t="n">
        <v>3</v>
      </c>
      <c r="B5219" s="18" t="n">
        <v>46225</v>
      </c>
      <c r="C5219" s="1" t="n">
        <v>11</v>
      </c>
      <c r="D5219" s="1" t="s">
        <v>3228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4707</v>
      </c>
      <c r="N5219" s="1" t="n">
        <v>24</v>
      </c>
      <c r="O5219" s="1" t="n">
        <v>48</v>
      </c>
      <c r="P5219" s="0" t="s">
        <v>3222</v>
      </c>
    </row>
    <row r="5220" customFormat="false" ht="15" hidden="false" customHeight="true" outlineLevel="0" collapsed="false">
      <c r="A5220" s="1" t="n">
        <v>3</v>
      </c>
      <c r="B5220" s="18" t="n">
        <v>46225</v>
      </c>
      <c r="C5220" s="1" t="n">
        <v>11</v>
      </c>
      <c r="D5220" s="1" t="s">
        <v>3228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5164</v>
      </c>
      <c r="N5220" s="1" t="n">
        <v>12</v>
      </c>
      <c r="O5220" s="1" t="n">
        <v>132.6</v>
      </c>
      <c r="P5220" s="0" t="s">
        <v>3222</v>
      </c>
    </row>
    <row r="5221" customFormat="false" ht="15" hidden="false" customHeight="true" outlineLevel="0" collapsed="false">
      <c r="A5221" s="1" t="n">
        <v>3</v>
      </c>
      <c r="B5221" s="18" t="n">
        <v>46225</v>
      </c>
      <c r="C5221" s="1" t="n">
        <v>11</v>
      </c>
      <c r="D5221" s="1" t="s">
        <v>3228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5165</v>
      </c>
      <c r="N5221" s="1" t="n">
        <v>6</v>
      </c>
      <c r="O5221" s="1" t="n">
        <v>35.4</v>
      </c>
      <c r="P5221" s="0" t="s">
        <v>3222</v>
      </c>
    </row>
    <row r="5222" customFormat="false" ht="15" hidden="false" customHeight="true" outlineLevel="0" collapsed="false">
      <c r="A5222" s="1" t="n">
        <v>3</v>
      </c>
      <c r="B5222" s="18" t="n">
        <v>46225</v>
      </c>
      <c r="C5222" s="1" t="n">
        <v>11</v>
      </c>
      <c r="D5222" s="1" t="s">
        <v>3228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4696</v>
      </c>
      <c r="N5222" s="1" t="n">
        <v>27</v>
      </c>
      <c r="O5222" s="1" t="n">
        <v>81</v>
      </c>
      <c r="P5222" s="0" t="s">
        <v>3222</v>
      </c>
    </row>
    <row r="5223" customFormat="false" ht="15" hidden="false" customHeight="true" outlineLevel="0" collapsed="false">
      <c r="A5223" s="1" t="n">
        <v>3</v>
      </c>
      <c r="B5223" s="18" t="n">
        <v>46225</v>
      </c>
      <c r="C5223" s="1" t="n">
        <v>11</v>
      </c>
      <c r="D5223" s="1" t="s">
        <v>3228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4697</v>
      </c>
      <c r="N5223" s="1" t="n">
        <v>6</v>
      </c>
      <c r="O5223" s="1" t="n">
        <v>73.2</v>
      </c>
      <c r="P5223" s="0" t="s">
        <v>3222</v>
      </c>
    </row>
    <row r="5224" customFormat="false" ht="15" hidden="false" customHeight="true" outlineLevel="0" collapsed="false">
      <c r="A5224" s="1" t="n">
        <v>3</v>
      </c>
      <c r="B5224" s="18" t="n">
        <v>46225</v>
      </c>
      <c r="C5224" s="1" t="n">
        <v>11</v>
      </c>
      <c r="D5224" s="1" t="s">
        <v>3228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5166</v>
      </c>
      <c r="N5224" s="1" t="n">
        <v>6</v>
      </c>
      <c r="O5224" s="1" t="n">
        <v>114</v>
      </c>
      <c r="P5224" s="0" t="s">
        <v>3222</v>
      </c>
    </row>
    <row r="5225" customFormat="false" ht="15" hidden="false" customHeight="true" outlineLevel="0" collapsed="false">
      <c r="A5225" s="1" t="n">
        <v>3</v>
      </c>
      <c r="B5225" s="18" t="n">
        <v>46225</v>
      </c>
      <c r="C5225" s="1" t="n">
        <v>11</v>
      </c>
      <c r="D5225" s="1" t="s">
        <v>3228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5167</v>
      </c>
      <c r="N5225" s="1" t="n">
        <v>12</v>
      </c>
      <c r="O5225" s="1" t="n">
        <v>59.4</v>
      </c>
      <c r="P5225" s="0" t="s">
        <v>3222</v>
      </c>
    </row>
    <row r="5226" customFormat="false" ht="15" hidden="false" customHeight="true" outlineLevel="0" collapsed="false">
      <c r="A5226" s="1" t="n">
        <v>3</v>
      </c>
      <c r="B5226" s="18" t="n">
        <v>46225</v>
      </c>
      <c r="C5226" s="1" t="n">
        <v>11</v>
      </c>
      <c r="D5226" s="1" t="s">
        <v>3228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5168</v>
      </c>
      <c r="N5226" s="1" t="n">
        <v>6</v>
      </c>
      <c r="O5226" s="1" t="n">
        <v>40.8</v>
      </c>
      <c r="P5226" s="0" t="s">
        <v>3222</v>
      </c>
    </row>
    <row r="5227" customFormat="false" ht="15" hidden="false" customHeight="true" outlineLevel="0" collapsed="false">
      <c r="A5227" s="1" t="n">
        <v>3</v>
      </c>
      <c r="B5227" s="18" t="n">
        <v>46225</v>
      </c>
      <c r="C5227" s="1" t="n">
        <v>11</v>
      </c>
      <c r="D5227" s="1" t="s">
        <v>3228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4699</v>
      </c>
      <c r="N5227" s="1" t="n">
        <v>8</v>
      </c>
      <c r="O5227" s="1" t="n">
        <v>60.8</v>
      </c>
      <c r="P5227" s="0" t="s">
        <v>3222</v>
      </c>
    </row>
    <row r="5228" customFormat="false" ht="15" hidden="false" customHeight="true" outlineLevel="0" collapsed="false">
      <c r="A5228" s="1" t="n">
        <v>3</v>
      </c>
      <c r="B5228" s="18" t="n">
        <v>46225</v>
      </c>
      <c r="C5228" s="1" t="n">
        <v>11</v>
      </c>
      <c r="D5228" s="1" t="s">
        <v>3228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5169</v>
      </c>
      <c r="N5228" s="1" t="n">
        <v>8</v>
      </c>
      <c r="O5228" s="1" t="n">
        <v>60.8</v>
      </c>
      <c r="P5228" s="0" t="s">
        <v>3222</v>
      </c>
    </row>
    <row r="5229" customFormat="false" ht="15" hidden="false" customHeight="true" outlineLevel="0" collapsed="false">
      <c r="A5229" s="1" t="n">
        <v>3</v>
      </c>
      <c r="B5229" s="18" t="n">
        <v>46225</v>
      </c>
      <c r="C5229" s="1" t="n">
        <v>11</v>
      </c>
      <c r="D5229" s="1" t="s">
        <v>3228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5170</v>
      </c>
      <c r="N5229" s="1" t="n">
        <v>8</v>
      </c>
      <c r="O5229" s="1" t="n">
        <v>60.8</v>
      </c>
      <c r="P5229" s="0" t="s">
        <v>3222</v>
      </c>
    </row>
    <row r="5230" customFormat="false" ht="15" hidden="false" customHeight="true" outlineLevel="0" collapsed="false">
      <c r="A5230" s="1" t="n">
        <v>3</v>
      </c>
      <c r="B5230" s="18" t="n">
        <v>46225</v>
      </c>
      <c r="C5230" s="1" t="n">
        <v>11</v>
      </c>
      <c r="D5230" s="1" t="s">
        <v>3228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5171</v>
      </c>
      <c r="N5230" s="1" t="n">
        <v>18</v>
      </c>
      <c r="O5230" s="1" t="n">
        <v>46.8</v>
      </c>
      <c r="P5230" s="0" t="s">
        <v>3222</v>
      </c>
    </row>
    <row r="5231" customFormat="false" ht="15" hidden="false" customHeight="true" outlineLevel="0" collapsed="false">
      <c r="A5231" s="1" t="n">
        <v>3</v>
      </c>
      <c r="B5231" s="18" t="n">
        <v>46225</v>
      </c>
      <c r="C5231" s="1" t="n">
        <v>11</v>
      </c>
      <c r="D5231" s="1" t="s">
        <v>3228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5172</v>
      </c>
      <c r="N5231" s="1" t="n">
        <v>18</v>
      </c>
      <c r="O5231" s="1" t="n">
        <v>43.2</v>
      </c>
      <c r="P5231" s="0" t="s">
        <v>3222</v>
      </c>
    </row>
    <row r="5232" customFormat="false" ht="15" hidden="false" customHeight="true" outlineLevel="0" collapsed="false">
      <c r="A5232" s="1" t="n">
        <v>3</v>
      </c>
      <c r="B5232" s="18" t="n">
        <v>46225</v>
      </c>
      <c r="C5232" s="1" t="n">
        <v>11</v>
      </c>
      <c r="D5232" s="1" t="s">
        <v>3228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4700</v>
      </c>
      <c r="N5232" s="1" t="n">
        <v>8</v>
      </c>
      <c r="O5232" s="1" t="n">
        <v>60.8</v>
      </c>
      <c r="P5232" s="0" t="s">
        <v>3222</v>
      </c>
    </row>
    <row r="5233" customFormat="false" ht="15" hidden="false" customHeight="true" outlineLevel="0" collapsed="false">
      <c r="A5233" s="1" t="n">
        <v>3</v>
      </c>
      <c r="B5233" s="18" t="n">
        <v>46225</v>
      </c>
      <c r="C5233" s="1" t="n">
        <v>11</v>
      </c>
      <c r="D5233" s="1" t="s">
        <v>3228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5173</v>
      </c>
      <c r="N5233" s="1" t="n">
        <v>12</v>
      </c>
      <c r="O5233" s="1" t="n">
        <v>114</v>
      </c>
      <c r="P5233" s="0" t="s">
        <v>3222</v>
      </c>
    </row>
    <row r="5234" customFormat="false" ht="15" hidden="false" customHeight="true" outlineLevel="0" collapsed="false">
      <c r="A5234" s="1" t="n">
        <v>3</v>
      </c>
      <c r="B5234" s="18" t="n">
        <v>46225</v>
      </c>
      <c r="C5234" s="1" t="n">
        <v>11</v>
      </c>
      <c r="D5234" s="1" t="s">
        <v>3228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4701</v>
      </c>
      <c r="N5234" s="1" t="n">
        <v>1</v>
      </c>
      <c r="O5234" s="1" t="n">
        <v>39.6</v>
      </c>
      <c r="P5234" s="0" t="s">
        <v>3222</v>
      </c>
    </row>
    <row r="5235" customFormat="false" ht="15" hidden="false" customHeight="true" outlineLevel="0" collapsed="false">
      <c r="A5235" s="1" t="n">
        <v>3</v>
      </c>
      <c r="B5235" s="18" t="n">
        <v>46225</v>
      </c>
      <c r="C5235" s="1" t="n">
        <v>11</v>
      </c>
      <c r="D5235" s="1" t="s">
        <v>3228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3807</v>
      </c>
      <c r="N5235" s="1" t="n">
        <v>27</v>
      </c>
      <c r="O5235" s="1" t="n">
        <v>129.6</v>
      </c>
      <c r="P5235" s="0" t="s">
        <v>3222</v>
      </c>
    </row>
    <row r="5236" customFormat="false" ht="15" hidden="false" customHeight="true" outlineLevel="0" collapsed="false">
      <c r="A5236" s="1" t="n">
        <v>3</v>
      </c>
      <c r="B5236" s="18" t="n">
        <v>46225</v>
      </c>
      <c r="C5236" s="1" t="n">
        <v>11</v>
      </c>
      <c r="D5236" s="1" t="s">
        <v>3228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5174</v>
      </c>
      <c r="N5236" s="1" t="n">
        <v>60</v>
      </c>
      <c r="O5236" s="1" t="n">
        <v>90</v>
      </c>
      <c r="P5236" s="0" t="s">
        <v>3222</v>
      </c>
    </row>
    <row r="5237" customFormat="false" ht="15" hidden="false" customHeight="true" outlineLevel="0" collapsed="false">
      <c r="A5237" s="1" t="n">
        <v>3</v>
      </c>
      <c r="B5237" s="18" t="n">
        <v>46225</v>
      </c>
      <c r="C5237" s="1" t="n">
        <v>11</v>
      </c>
      <c r="D5237" s="1" t="s">
        <v>3228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5175</v>
      </c>
      <c r="N5237" s="1" t="n">
        <v>6</v>
      </c>
      <c r="O5237" s="1" t="n">
        <v>40.8</v>
      </c>
      <c r="P5237" s="0" t="s">
        <v>3222</v>
      </c>
    </row>
    <row r="5238" customFormat="false" ht="15" hidden="false" customHeight="true" outlineLevel="0" collapsed="false">
      <c r="A5238" s="1" t="n">
        <v>3</v>
      </c>
      <c r="B5238" s="18" t="n">
        <v>46225</v>
      </c>
      <c r="C5238" s="1" t="n">
        <v>11</v>
      </c>
      <c r="D5238" s="1" t="s">
        <v>3228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4703</v>
      </c>
      <c r="N5238" s="1" t="n">
        <v>9</v>
      </c>
      <c r="O5238" s="1" t="n">
        <v>40.5</v>
      </c>
      <c r="P5238" s="0" t="s">
        <v>3222</v>
      </c>
    </row>
    <row r="5239" customFormat="false" ht="15" hidden="false" customHeight="true" outlineLevel="0" collapsed="false">
      <c r="A5239" s="1" t="n">
        <v>3</v>
      </c>
      <c r="B5239" s="18" t="n">
        <v>46225</v>
      </c>
      <c r="C5239" s="1" t="n">
        <v>11</v>
      </c>
      <c r="D5239" s="1" t="s">
        <v>3228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4704</v>
      </c>
      <c r="N5239" s="1" t="n">
        <v>18</v>
      </c>
      <c r="O5239" s="1" t="n">
        <v>81</v>
      </c>
      <c r="P5239" s="0" t="s">
        <v>3222</v>
      </c>
    </row>
    <row r="5240" customFormat="false" ht="15" hidden="false" customHeight="true" outlineLevel="0" collapsed="false">
      <c r="A5240" s="1" t="n">
        <v>3</v>
      </c>
      <c r="B5240" s="18" t="n">
        <v>46225</v>
      </c>
      <c r="C5240" s="1" t="n">
        <v>11</v>
      </c>
      <c r="D5240" s="1" t="s">
        <v>3228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3808</v>
      </c>
      <c r="N5240" s="1" t="n">
        <v>18</v>
      </c>
      <c r="O5240" s="1" t="n">
        <v>52.2</v>
      </c>
      <c r="P5240" s="0" t="s">
        <v>3222</v>
      </c>
    </row>
    <row r="5241" customFormat="false" ht="15" hidden="false" customHeight="true" outlineLevel="0" collapsed="false">
      <c r="A5241" s="1" t="n">
        <v>3</v>
      </c>
      <c r="B5241" s="18" t="n">
        <v>46225</v>
      </c>
      <c r="C5241" s="1" t="n">
        <v>11</v>
      </c>
      <c r="D5241" s="1" t="s">
        <v>3228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3809</v>
      </c>
      <c r="N5241" s="1" t="n">
        <v>18</v>
      </c>
      <c r="O5241" s="1" t="n">
        <v>81</v>
      </c>
      <c r="P5241" s="0" t="s">
        <v>3222</v>
      </c>
    </row>
    <row r="5242" customFormat="false" ht="15" hidden="false" customHeight="true" outlineLevel="0" collapsed="false">
      <c r="A5242" s="1" t="n">
        <v>3</v>
      </c>
      <c r="B5242" s="18" t="n">
        <v>46225</v>
      </c>
      <c r="C5242" s="1" t="n">
        <v>11</v>
      </c>
      <c r="D5242" s="1" t="s">
        <v>3228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3810</v>
      </c>
      <c r="N5242" s="1" t="n">
        <v>18</v>
      </c>
      <c r="O5242" s="1" t="n">
        <v>81</v>
      </c>
      <c r="P5242" s="0" t="s">
        <v>3222</v>
      </c>
    </row>
    <row r="5243" customFormat="false" ht="15" hidden="false" customHeight="true" outlineLevel="0" collapsed="false">
      <c r="A5243" s="1" t="n">
        <v>3</v>
      </c>
      <c r="B5243" s="18" t="n">
        <v>46225</v>
      </c>
      <c r="C5243" s="1" t="n">
        <v>11</v>
      </c>
      <c r="D5243" s="1" t="s">
        <v>3228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3811</v>
      </c>
      <c r="N5243" s="1" t="n">
        <v>18</v>
      </c>
      <c r="O5243" s="1" t="n">
        <v>81</v>
      </c>
      <c r="P5243" s="0" t="s">
        <v>3222</v>
      </c>
    </row>
    <row r="5244" customFormat="false" ht="15" hidden="false" customHeight="true" outlineLevel="0" collapsed="false">
      <c r="A5244" s="1" t="n">
        <v>3</v>
      </c>
      <c r="B5244" s="18" t="n">
        <v>46225</v>
      </c>
      <c r="C5244" s="1" t="n">
        <v>11</v>
      </c>
      <c r="D5244" s="1" t="s">
        <v>3228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3812</v>
      </c>
      <c r="N5244" s="1" t="n">
        <v>27</v>
      </c>
      <c r="O5244" s="1" t="n">
        <v>81</v>
      </c>
      <c r="P5244" s="0" t="s">
        <v>3222</v>
      </c>
    </row>
    <row r="5245" customFormat="false" ht="15" hidden="false" customHeight="true" outlineLevel="0" collapsed="false">
      <c r="A5245" s="1" t="n">
        <v>3</v>
      </c>
      <c r="B5245" s="18" t="n">
        <v>46225</v>
      </c>
      <c r="C5245" s="1" t="n">
        <v>11</v>
      </c>
      <c r="D5245" s="1" t="s">
        <v>3228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3813</v>
      </c>
      <c r="N5245" s="1" t="n">
        <v>27</v>
      </c>
      <c r="O5245" s="1" t="n">
        <v>110.7</v>
      </c>
      <c r="P5245" s="0" t="s">
        <v>3222</v>
      </c>
    </row>
    <row r="5246" customFormat="false" ht="15" hidden="false" customHeight="true" outlineLevel="0" collapsed="false">
      <c r="A5246" s="1" t="n">
        <v>3</v>
      </c>
      <c r="B5246" s="18" t="n">
        <v>46225</v>
      </c>
      <c r="C5246" s="1" t="n">
        <v>11</v>
      </c>
      <c r="D5246" s="1" t="s">
        <v>3228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3814</v>
      </c>
      <c r="N5246" s="1" t="n">
        <v>18</v>
      </c>
      <c r="O5246" s="1" t="n">
        <v>81</v>
      </c>
      <c r="P5246" s="0" t="s">
        <v>3222</v>
      </c>
    </row>
    <row r="5247" customFormat="false" ht="15" hidden="false" customHeight="true" outlineLevel="0" collapsed="false">
      <c r="A5247" s="1" t="n">
        <v>3</v>
      </c>
      <c r="B5247" s="18" t="n">
        <v>46225</v>
      </c>
      <c r="C5247" s="1" t="n">
        <v>11</v>
      </c>
      <c r="D5247" s="1" t="s">
        <v>3228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5176</v>
      </c>
      <c r="N5247" s="1" t="n">
        <v>12</v>
      </c>
      <c r="O5247" s="1" t="n">
        <v>31.2</v>
      </c>
      <c r="P5247" s="0" t="s">
        <v>3222</v>
      </c>
    </row>
    <row r="5248" customFormat="false" ht="15" hidden="false" customHeight="true" outlineLevel="0" collapsed="false">
      <c r="A5248" s="1" t="n">
        <v>3</v>
      </c>
      <c r="B5248" s="18" t="n">
        <v>46225</v>
      </c>
      <c r="C5248" s="1" t="n">
        <v>11</v>
      </c>
      <c r="D5248" s="1" t="s">
        <v>3228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5177</v>
      </c>
      <c r="N5248" s="1" t="n">
        <v>10</v>
      </c>
      <c r="O5248" s="1" t="n">
        <v>80</v>
      </c>
      <c r="P5248" s="0" t="s">
        <v>3222</v>
      </c>
    </row>
    <row r="5249" customFormat="false" ht="15" hidden="false" customHeight="true" outlineLevel="0" collapsed="false">
      <c r="A5249" s="1" t="n">
        <v>3</v>
      </c>
      <c r="B5249" s="18" t="n">
        <v>46225</v>
      </c>
      <c r="C5249" s="1" t="n">
        <v>11</v>
      </c>
      <c r="D5249" s="1" t="s">
        <v>3228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4708</v>
      </c>
      <c r="N5249" s="1" t="n">
        <v>12</v>
      </c>
      <c r="O5249" s="1" t="n">
        <v>13.2</v>
      </c>
      <c r="P5249" s="0" t="s">
        <v>3222</v>
      </c>
    </row>
    <row r="5250" customFormat="false" ht="15" hidden="false" customHeight="true" outlineLevel="0" collapsed="false">
      <c r="A5250" s="1" t="n">
        <v>3</v>
      </c>
      <c r="B5250" s="18" t="n">
        <v>46225</v>
      </c>
      <c r="C5250" s="1" t="n">
        <v>11</v>
      </c>
      <c r="D5250" s="1" t="s">
        <v>3228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4206</v>
      </c>
      <c r="N5250" s="1" t="n">
        <v>60</v>
      </c>
      <c r="O5250" s="1" t="n">
        <v>837.27</v>
      </c>
      <c r="P5250" s="0" t="s">
        <v>3222</v>
      </c>
    </row>
    <row r="5251" customFormat="false" ht="15" hidden="false" customHeight="true" outlineLevel="0" collapsed="false">
      <c r="A5251" s="1" t="n">
        <v>3</v>
      </c>
      <c r="B5251" s="18" t="n">
        <v>46225</v>
      </c>
      <c r="C5251" s="1" t="n">
        <v>11</v>
      </c>
      <c r="D5251" s="1" t="s">
        <v>3228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4207</v>
      </c>
      <c r="N5251" s="1" t="n">
        <v>60</v>
      </c>
      <c r="O5251" s="1" t="n">
        <v>672.6</v>
      </c>
      <c r="P5251" s="0" t="s">
        <v>3222</v>
      </c>
    </row>
    <row r="5252" customFormat="false" ht="15" hidden="false" customHeight="true" outlineLevel="0" collapsed="false">
      <c r="A5252" s="1" t="n">
        <v>3</v>
      </c>
      <c r="B5252" s="18" t="n">
        <v>46225</v>
      </c>
      <c r="C5252" s="1" t="n">
        <v>11</v>
      </c>
      <c r="D5252" s="1" t="s">
        <v>3228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3732</v>
      </c>
      <c r="N5252" s="1" t="n">
        <v>54</v>
      </c>
      <c r="O5252" s="1" t="n">
        <v>1140.48</v>
      </c>
      <c r="P5252" s="0" t="s">
        <v>3222</v>
      </c>
    </row>
    <row r="5253" customFormat="false" ht="15" hidden="false" customHeight="true" outlineLevel="0" collapsed="false">
      <c r="A5253" s="1" t="n">
        <v>3</v>
      </c>
      <c r="B5253" s="18" t="n">
        <v>46225</v>
      </c>
      <c r="C5253" s="1" t="n">
        <v>11</v>
      </c>
      <c r="D5253" s="1" t="s">
        <v>3228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3927</v>
      </c>
      <c r="N5253" s="1" t="n">
        <v>12</v>
      </c>
      <c r="O5253" s="1" t="n">
        <v>148.68</v>
      </c>
      <c r="P5253" s="0" t="s">
        <v>3222</v>
      </c>
    </row>
    <row r="5254" customFormat="false" ht="15" hidden="false" customHeight="true" outlineLevel="0" collapsed="false">
      <c r="A5254" s="1" t="n">
        <v>3</v>
      </c>
      <c r="B5254" s="18" t="n">
        <v>46225</v>
      </c>
      <c r="C5254" s="1" t="n">
        <v>11</v>
      </c>
      <c r="D5254" s="1" t="s">
        <v>3228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3928</v>
      </c>
      <c r="N5254" s="1" t="n">
        <v>24</v>
      </c>
      <c r="O5254" s="1" t="n">
        <v>211.08</v>
      </c>
      <c r="P5254" s="0" t="s">
        <v>3222</v>
      </c>
    </row>
    <row r="5255" customFormat="false" ht="15" hidden="false" customHeight="true" outlineLevel="0" collapsed="false">
      <c r="A5255" s="1" t="n">
        <v>3</v>
      </c>
      <c r="B5255" s="18" t="n">
        <v>46225</v>
      </c>
      <c r="C5255" s="1" t="n">
        <v>11</v>
      </c>
      <c r="D5255" s="1" t="s">
        <v>3228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5178</v>
      </c>
      <c r="N5255" s="1" t="n">
        <v>15</v>
      </c>
      <c r="O5255" s="1" t="n">
        <v>63.96</v>
      </c>
      <c r="P5255" s="0" t="s">
        <v>3222</v>
      </c>
    </row>
    <row r="5256" customFormat="false" ht="15" hidden="false" customHeight="true" outlineLevel="0" collapsed="false">
      <c r="A5256" s="1" t="n">
        <v>3</v>
      </c>
      <c r="B5256" s="18" t="n">
        <v>46225</v>
      </c>
      <c r="C5256" s="1" t="n">
        <v>11</v>
      </c>
      <c r="D5256" s="1" t="s">
        <v>3228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3934</v>
      </c>
      <c r="N5256" s="1" t="n">
        <v>90</v>
      </c>
      <c r="O5256" s="1" t="n">
        <v>158.33</v>
      </c>
      <c r="P5256" s="0" t="s">
        <v>3222</v>
      </c>
    </row>
    <row r="5257" customFormat="false" ht="15" hidden="false" customHeight="true" outlineLevel="0" collapsed="false">
      <c r="A5257" s="1" t="n">
        <v>3</v>
      </c>
      <c r="B5257" s="18" t="n">
        <v>46225</v>
      </c>
      <c r="C5257" s="1" t="n">
        <v>11</v>
      </c>
      <c r="D5257" s="1" t="s">
        <v>3228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4209</v>
      </c>
      <c r="N5257" s="1" t="n">
        <v>60</v>
      </c>
      <c r="O5257" s="1" t="n">
        <v>714.6</v>
      </c>
      <c r="P5257" s="0" t="s">
        <v>3222</v>
      </c>
    </row>
    <row r="5258" customFormat="false" ht="15" hidden="false" customHeight="true" outlineLevel="0" collapsed="false">
      <c r="A5258" s="1" t="n">
        <v>3</v>
      </c>
      <c r="B5258" s="18" t="n">
        <v>46225</v>
      </c>
      <c r="C5258" s="1" t="n">
        <v>22</v>
      </c>
      <c r="D5258" s="1" t="s">
        <v>3374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3375</v>
      </c>
      <c r="N5258" s="1" t="n">
        <v>1.952</v>
      </c>
      <c r="O5258" s="1" t="n">
        <v>64.98</v>
      </c>
      <c r="P5258" s="0" t="s">
        <v>3222</v>
      </c>
    </row>
    <row r="5259" customFormat="false" ht="15" hidden="false" customHeight="true" outlineLevel="0" collapsed="false">
      <c r="A5259" s="1" t="n">
        <v>3</v>
      </c>
      <c r="B5259" s="18" t="n">
        <v>46225</v>
      </c>
      <c r="C5259" s="1" t="n">
        <v>22</v>
      </c>
      <c r="D5259" s="1" t="s">
        <v>3374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3376</v>
      </c>
      <c r="N5259" s="1" t="n">
        <v>13.45</v>
      </c>
      <c r="O5259" s="1" t="n">
        <v>458.92</v>
      </c>
      <c r="P5259" s="0" t="s">
        <v>3222</v>
      </c>
    </row>
    <row r="5260" customFormat="false" ht="15" hidden="false" customHeight="true" outlineLevel="0" collapsed="false">
      <c r="A5260" s="1" t="n">
        <v>3</v>
      </c>
      <c r="B5260" s="18" t="n">
        <v>46225</v>
      </c>
      <c r="C5260" s="1" t="n">
        <v>22</v>
      </c>
      <c r="D5260" s="1" t="s">
        <v>3374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3377</v>
      </c>
      <c r="N5260" s="1" t="n">
        <v>2.268</v>
      </c>
      <c r="O5260" s="1" t="n">
        <v>88.71</v>
      </c>
      <c r="P5260" s="0" t="s">
        <v>3222</v>
      </c>
    </row>
    <row r="5261" customFormat="false" ht="15" hidden="false" customHeight="true" outlineLevel="0" collapsed="false">
      <c r="A5261" s="1" t="n">
        <v>3</v>
      </c>
      <c r="B5261" s="18" t="n">
        <v>46225</v>
      </c>
      <c r="C5261" s="1" t="n">
        <v>22</v>
      </c>
      <c r="D5261" s="1" t="s">
        <v>3374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3378</v>
      </c>
      <c r="N5261" s="1" t="n">
        <v>5.916</v>
      </c>
      <c r="O5261" s="1" t="n">
        <v>231.4</v>
      </c>
      <c r="P5261" s="0" t="s">
        <v>3222</v>
      </c>
    </row>
    <row r="5262" customFormat="false" ht="15" hidden="false" customHeight="true" outlineLevel="0" collapsed="false">
      <c r="A5262" s="1" t="n">
        <v>3</v>
      </c>
      <c r="B5262" s="18" t="n">
        <v>46225</v>
      </c>
      <c r="C5262" s="1" t="n">
        <v>22</v>
      </c>
      <c r="D5262" s="1" t="s">
        <v>3374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3379</v>
      </c>
      <c r="N5262" s="1" t="n">
        <v>4.608</v>
      </c>
      <c r="O5262" s="1" t="n">
        <v>195.58</v>
      </c>
      <c r="P5262" s="0" t="s">
        <v>3222</v>
      </c>
    </row>
    <row r="5263" customFormat="false" ht="15" hidden="false" customHeight="true" outlineLevel="0" collapsed="false">
      <c r="A5263" s="1" t="n">
        <v>3</v>
      </c>
      <c r="B5263" s="18" t="n">
        <v>46225</v>
      </c>
      <c r="C5263" s="1" t="n">
        <v>22</v>
      </c>
      <c r="D5263" s="1" t="s">
        <v>3374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3380</v>
      </c>
      <c r="N5263" s="1" t="n">
        <v>9.775</v>
      </c>
      <c r="O5263" s="1" t="n">
        <v>447.44</v>
      </c>
      <c r="P5263" s="0" t="s">
        <v>3222</v>
      </c>
    </row>
    <row r="5264" customFormat="false" ht="15" hidden="false" customHeight="true" outlineLevel="0" collapsed="false">
      <c r="A5264" s="1" t="n">
        <v>3</v>
      </c>
      <c r="B5264" s="18" t="n">
        <v>46225</v>
      </c>
      <c r="C5264" s="1" t="n">
        <v>22</v>
      </c>
      <c r="D5264" s="1" t="s">
        <v>3374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3381</v>
      </c>
      <c r="N5264" s="1" t="n">
        <v>3.548</v>
      </c>
      <c r="O5264" s="1" t="n">
        <v>165.36</v>
      </c>
      <c r="P5264" s="0" t="s">
        <v>3222</v>
      </c>
    </row>
    <row r="5265" customFormat="false" ht="15" hidden="false" customHeight="true" outlineLevel="0" collapsed="false">
      <c r="A5265" s="1" t="n">
        <v>3</v>
      </c>
      <c r="B5265" s="18" t="n">
        <v>46225</v>
      </c>
      <c r="C5265" s="1" t="n">
        <v>22</v>
      </c>
      <c r="D5265" s="1" t="s">
        <v>3374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3382</v>
      </c>
      <c r="N5265" s="1" t="n">
        <v>1.324</v>
      </c>
      <c r="O5265" s="1" t="n">
        <v>56.2</v>
      </c>
      <c r="P5265" s="0" t="s">
        <v>3222</v>
      </c>
    </row>
    <row r="5266" customFormat="false" ht="15" hidden="false" customHeight="true" outlineLevel="0" collapsed="false">
      <c r="A5266" s="1" t="n">
        <v>3</v>
      </c>
      <c r="B5266" s="18" t="n">
        <v>46225</v>
      </c>
      <c r="C5266" s="1" t="n">
        <v>22</v>
      </c>
      <c r="D5266" s="1" t="s">
        <v>3374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3383</v>
      </c>
      <c r="N5266" s="1" t="n">
        <v>1.91</v>
      </c>
      <c r="O5266" s="1" t="n">
        <v>87.43</v>
      </c>
      <c r="P5266" s="0" t="s">
        <v>3222</v>
      </c>
    </row>
    <row r="5267" customFormat="false" ht="15" hidden="false" customHeight="true" outlineLevel="0" collapsed="false">
      <c r="A5267" s="1" t="n">
        <v>3</v>
      </c>
      <c r="B5267" s="18" t="n">
        <v>46225</v>
      </c>
      <c r="C5267" s="1" t="n">
        <v>22</v>
      </c>
      <c r="D5267" s="1" t="s">
        <v>3374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3384</v>
      </c>
      <c r="N5267" s="1" t="n">
        <v>1.426</v>
      </c>
      <c r="O5267" s="1" t="n">
        <v>77.14</v>
      </c>
      <c r="P5267" s="0" t="s">
        <v>3222</v>
      </c>
    </row>
    <row r="5268" customFormat="false" ht="15" hidden="false" customHeight="true" outlineLevel="0" collapsed="false">
      <c r="A5268" s="1" t="n">
        <v>3</v>
      </c>
      <c r="B5268" s="18" t="n">
        <v>46225</v>
      </c>
      <c r="C5268" s="1" t="n">
        <v>22</v>
      </c>
      <c r="D5268" s="1" t="s">
        <v>3374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5075</v>
      </c>
      <c r="N5268" s="1" t="n">
        <v>4.148</v>
      </c>
      <c r="O5268" s="1" t="n">
        <v>148.44</v>
      </c>
      <c r="P5268" s="0" t="s">
        <v>3222</v>
      </c>
    </row>
    <row r="5269" customFormat="false" ht="15" hidden="false" customHeight="true" outlineLevel="0" collapsed="false">
      <c r="A5269" s="1" t="n">
        <v>3</v>
      </c>
      <c r="B5269" s="18" t="n">
        <v>46225</v>
      </c>
      <c r="C5269" s="1" t="n">
        <v>22</v>
      </c>
      <c r="D5269" s="1" t="s">
        <v>3374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3385</v>
      </c>
      <c r="N5269" s="1" t="n">
        <v>0.952</v>
      </c>
      <c r="O5269" s="1" t="n">
        <v>35.65</v>
      </c>
      <c r="P5269" s="0" t="s">
        <v>3222</v>
      </c>
    </row>
    <row r="5270" customFormat="false" ht="15" hidden="false" customHeight="true" outlineLevel="0" collapsed="false">
      <c r="A5270" s="1" t="n">
        <v>3</v>
      </c>
      <c r="B5270" s="18" t="n">
        <v>46225</v>
      </c>
      <c r="C5270" s="1" t="n">
        <v>22</v>
      </c>
      <c r="D5270" s="1" t="s">
        <v>3374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3386</v>
      </c>
      <c r="N5270" s="1" t="n">
        <v>2.708</v>
      </c>
      <c r="O5270" s="1" t="n">
        <v>4.49</v>
      </c>
      <c r="P5270" s="0" t="s">
        <v>3222</v>
      </c>
    </row>
    <row r="5271" customFormat="false" ht="15" hidden="false" customHeight="true" outlineLevel="0" collapsed="false">
      <c r="A5271" s="1" t="n">
        <v>3</v>
      </c>
      <c r="B5271" s="18" t="n">
        <v>46225</v>
      </c>
      <c r="C5271" s="1" t="n">
        <v>22</v>
      </c>
      <c r="D5271" s="1" t="s">
        <v>3374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3387</v>
      </c>
      <c r="N5271" s="1" t="n">
        <v>9.945</v>
      </c>
      <c r="O5271" s="1" t="n">
        <v>24.75</v>
      </c>
      <c r="P5271" s="0" t="s">
        <v>3222</v>
      </c>
    </row>
    <row r="5272" customFormat="false" ht="15" hidden="false" customHeight="true" outlineLevel="0" collapsed="false">
      <c r="A5272" s="1" t="n">
        <v>3</v>
      </c>
      <c r="B5272" s="18" t="n">
        <v>46225</v>
      </c>
      <c r="C5272" s="1" t="n">
        <v>22</v>
      </c>
      <c r="D5272" s="1" t="s">
        <v>3374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3388</v>
      </c>
      <c r="N5272" s="1" t="n">
        <v>0.27</v>
      </c>
      <c r="O5272" s="1" t="n">
        <v>0.01</v>
      </c>
      <c r="P5272" s="0" t="s">
        <v>3222</v>
      </c>
    </row>
    <row r="5273" customFormat="false" ht="15" hidden="false" customHeight="true" outlineLevel="0" collapsed="false">
      <c r="A5273" s="1" t="n">
        <v>3</v>
      </c>
      <c r="B5273" s="18" t="n">
        <v>46225</v>
      </c>
      <c r="C5273" s="1" t="n">
        <v>100</v>
      </c>
      <c r="D5273" s="1" t="s">
        <v>3395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3375</v>
      </c>
      <c r="N5273" s="1" t="n">
        <v>1.952</v>
      </c>
      <c r="O5273" s="1" t="n">
        <v>64.98</v>
      </c>
      <c r="P5273" s="0" t="s">
        <v>3222</v>
      </c>
    </row>
    <row r="5274" customFormat="false" ht="15" hidden="false" customHeight="true" outlineLevel="0" collapsed="false">
      <c r="A5274" s="1" t="n">
        <v>3</v>
      </c>
      <c r="B5274" s="18" t="n">
        <v>46225</v>
      </c>
      <c r="C5274" s="1" t="n">
        <v>100</v>
      </c>
      <c r="D5274" s="1" t="s">
        <v>3395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3376</v>
      </c>
      <c r="N5274" s="1" t="n">
        <v>13.45</v>
      </c>
      <c r="O5274" s="1" t="n">
        <v>458.92</v>
      </c>
      <c r="P5274" s="0" t="s">
        <v>3222</v>
      </c>
    </row>
    <row r="5275" customFormat="false" ht="15" hidden="false" customHeight="true" outlineLevel="0" collapsed="false">
      <c r="A5275" s="1" t="n">
        <v>3</v>
      </c>
      <c r="B5275" s="18" t="n">
        <v>46225</v>
      </c>
      <c r="C5275" s="1" t="n">
        <v>100</v>
      </c>
      <c r="D5275" s="1" t="s">
        <v>3395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3377</v>
      </c>
      <c r="N5275" s="1" t="n">
        <v>2.268</v>
      </c>
      <c r="O5275" s="1" t="n">
        <v>88.71</v>
      </c>
      <c r="P5275" s="0" t="s">
        <v>3222</v>
      </c>
    </row>
    <row r="5276" customFormat="false" ht="15" hidden="false" customHeight="true" outlineLevel="0" collapsed="false">
      <c r="A5276" s="1" t="n">
        <v>3</v>
      </c>
      <c r="B5276" s="18" t="n">
        <v>46225</v>
      </c>
      <c r="C5276" s="1" t="n">
        <v>100</v>
      </c>
      <c r="D5276" s="1" t="s">
        <v>3395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3378</v>
      </c>
      <c r="N5276" s="1" t="n">
        <v>5.916</v>
      </c>
      <c r="O5276" s="1" t="n">
        <v>231.4</v>
      </c>
      <c r="P5276" s="0" t="s">
        <v>3222</v>
      </c>
    </row>
    <row r="5277" customFormat="false" ht="15" hidden="false" customHeight="true" outlineLevel="0" collapsed="false">
      <c r="A5277" s="1" t="n">
        <v>3</v>
      </c>
      <c r="B5277" s="18" t="n">
        <v>46225</v>
      </c>
      <c r="C5277" s="1" t="n">
        <v>100</v>
      </c>
      <c r="D5277" s="1" t="s">
        <v>3395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3379</v>
      </c>
      <c r="N5277" s="1" t="n">
        <v>4.608</v>
      </c>
      <c r="O5277" s="1" t="n">
        <v>195.58</v>
      </c>
      <c r="P5277" s="0" t="s">
        <v>3222</v>
      </c>
    </row>
    <row r="5278" customFormat="false" ht="15" hidden="false" customHeight="true" outlineLevel="0" collapsed="false">
      <c r="A5278" s="1" t="n">
        <v>3</v>
      </c>
      <c r="B5278" s="18" t="n">
        <v>46225</v>
      </c>
      <c r="C5278" s="1" t="n">
        <v>100</v>
      </c>
      <c r="D5278" s="1" t="s">
        <v>3395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3380</v>
      </c>
      <c r="N5278" s="1" t="n">
        <v>9.775</v>
      </c>
      <c r="O5278" s="1" t="n">
        <v>447.44</v>
      </c>
      <c r="P5278" s="0" t="s">
        <v>3222</v>
      </c>
    </row>
    <row r="5279" customFormat="false" ht="15" hidden="false" customHeight="true" outlineLevel="0" collapsed="false">
      <c r="A5279" s="1" t="n">
        <v>3</v>
      </c>
      <c r="B5279" s="18" t="n">
        <v>46225</v>
      </c>
      <c r="C5279" s="1" t="n">
        <v>100</v>
      </c>
      <c r="D5279" s="1" t="s">
        <v>3395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3381</v>
      </c>
      <c r="N5279" s="1" t="n">
        <v>3.548</v>
      </c>
      <c r="O5279" s="1" t="n">
        <v>165.36</v>
      </c>
      <c r="P5279" s="0" t="s">
        <v>3222</v>
      </c>
    </row>
    <row r="5280" customFormat="false" ht="15" hidden="false" customHeight="true" outlineLevel="0" collapsed="false">
      <c r="A5280" s="1" t="n">
        <v>3</v>
      </c>
      <c r="B5280" s="18" t="n">
        <v>46225</v>
      </c>
      <c r="C5280" s="1" t="n">
        <v>100</v>
      </c>
      <c r="D5280" s="1" t="s">
        <v>3395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3382</v>
      </c>
      <c r="N5280" s="1" t="n">
        <v>1.324</v>
      </c>
      <c r="O5280" s="1" t="n">
        <v>56.2</v>
      </c>
      <c r="P5280" s="0" t="s">
        <v>3222</v>
      </c>
    </row>
    <row r="5281" customFormat="false" ht="15" hidden="false" customHeight="true" outlineLevel="0" collapsed="false">
      <c r="A5281" s="1" t="n">
        <v>3</v>
      </c>
      <c r="B5281" s="18" t="n">
        <v>46225</v>
      </c>
      <c r="C5281" s="1" t="n">
        <v>100</v>
      </c>
      <c r="D5281" s="1" t="s">
        <v>3395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3383</v>
      </c>
      <c r="N5281" s="1" t="n">
        <v>1.91</v>
      </c>
      <c r="O5281" s="1" t="n">
        <v>87.43</v>
      </c>
      <c r="P5281" s="0" t="s">
        <v>3222</v>
      </c>
    </row>
    <row r="5282" customFormat="false" ht="15" hidden="false" customHeight="true" outlineLevel="0" collapsed="false">
      <c r="A5282" s="1" t="n">
        <v>3</v>
      </c>
      <c r="B5282" s="18" t="n">
        <v>46225</v>
      </c>
      <c r="C5282" s="1" t="n">
        <v>100</v>
      </c>
      <c r="D5282" s="1" t="s">
        <v>3395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3384</v>
      </c>
      <c r="N5282" s="1" t="n">
        <v>1.426</v>
      </c>
      <c r="O5282" s="1" t="n">
        <v>77.14</v>
      </c>
      <c r="P5282" s="0" t="s">
        <v>3222</v>
      </c>
    </row>
    <row r="5283" customFormat="false" ht="15" hidden="false" customHeight="true" outlineLevel="0" collapsed="false">
      <c r="A5283" s="1" t="n">
        <v>3</v>
      </c>
      <c r="B5283" s="18" t="n">
        <v>46225</v>
      </c>
      <c r="C5283" s="1" t="n">
        <v>100</v>
      </c>
      <c r="D5283" s="1" t="s">
        <v>3395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5075</v>
      </c>
      <c r="N5283" s="1" t="n">
        <v>4.148</v>
      </c>
      <c r="O5283" s="1" t="n">
        <v>148.44</v>
      </c>
      <c r="P5283" s="0" t="s">
        <v>3222</v>
      </c>
    </row>
    <row r="5284" customFormat="false" ht="15" hidden="false" customHeight="true" outlineLevel="0" collapsed="false">
      <c r="A5284" s="1" t="n">
        <v>3</v>
      </c>
      <c r="B5284" s="18" t="n">
        <v>46225</v>
      </c>
      <c r="C5284" s="1" t="n">
        <v>100</v>
      </c>
      <c r="D5284" s="1" t="s">
        <v>3395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3385</v>
      </c>
      <c r="N5284" s="1" t="n">
        <v>0.952</v>
      </c>
      <c r="O5284" s="1" t="n">
        <v>35.65</v>
      </c>
      <c r="P5284" s="0" t="s">
        <v>3222</v>
      </c>
    </row>
    <row r="5285" customFormat="false" ht="15" hidden="false" customHeight="true" outlineLevel="0" collapsed="false">
      <c r="A5285" s="1" t="n">
        <v>3</v>
      </c>
      <c r="B5285" s="18" t="n">
        <v>46225</v>
      </c>
      <c r="C5285" s="1" t="n">
        <v>100</v>
      </c>
      <c r="D5285" s="1" t="s">
        <v>3395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3386</v>
      </c>
      <c r="N5285" s="1" t="n">
        <v>2.708</v>
      </c>
      <c r="O5285" s="1" t="n">
        <v>4.49</v>
      </c>
      <c r="P5285" s="0" t="s">
        <v>3222</v>
      </c>
    </row>
    <row r="5286" customFormat="false" ht="15" hidden="false" customHeight="true" outlineLevel="0" collapsed="false">
      <c r="A5286" s="1" t="n">
        <v>3</v>
      </c>
      <c r="B5286" s="18" t="n">
        <v>46225</v>
      </c>
      <c r="C5286" s="1" t="n">
        <v>100</v>
      </c>
      <c r="D5286" s="1" t="s">
        <v>3395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3387</v>
      </c>
      <c r="N5286" s="1" t="n">
        <v>9.945</v>
      </c>
      <c r="O5286" s="1" t="n">
        <v>24.75</v>
      </c>
      <c r="P5286" s="0" t="s">
        <v>3222</v>
      </c>
    </row>
    <row r="5287" customFormat="false" ht="15" hidden="false" customHeight="true" outlineLevel="0" collapsed="false">
      <c r="A5287" s="1" t="n">
        <v>3</v>
      </c>
      <c r="B5287" s="18" t="n">
        <v>46225</v>
      </c>
      <c r="C5287" s="1" t="n">
        <v>100</v>
      </c>
      <c r="D5287" s="1" t="s">
        <v>3395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3388</v>
      </c>
      <c r="N5287" s="1" t="n">
        <v>0.27</v>
      </c>
      <c r="O5287" s="1" t="n">
        <v>0.01</v>
      </c>
      <c r="P5287" s="0" t="s">
        <v>3222</v>
      </c>
    </row>
    <row r="5288" customFormat="false" ht="15" hidden="false" customHeight="true" outlineLevel="0" collapsed="false">
      <c r="A5288" s="1" t="n">
        <v>3</v>
      </c>
      <c r="B5288" s="18" t="n">
        <v>46226</v>
      </c>
      <c r="C5288" s="1" t="n">
        <v>6</v>
      </c>
      <c r="D5288" s="1" t="s">
        <v>3227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3221</v>
      </c>
      <c r="N5288" s="1" t="n">
        <v>20</v>
      </c>
      <c r="O5288" s="1" t="n">
        <v>40</v>
      </c>
      <c r="P5288" s="0" t="s">
        <v>3222</v>
      </c>
    </row>
    <row r="5289" customFormat="false" ht="15" hidden="false" customHeight="true" outlineLevel="0" collapsed="false">
      <c r="A5289" s="1" t="n">
        <v>3</v>
      </c>
      <c r="B5289" s="18" t="n">
        <v>46226</v>
      </c>
      <c r="C5289" s="1" t="n">
        <v>6</v>
      </c>
      <c r="D5289" s="1" t="s">
        <v>3227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3224</v>
      </c>
      <c r="N5289" s="1" t="n">
        <v>8</v>
      </c>
      <c r="O5289" s="1" t="n">
        <v>20</v>
      </c>
      <c r="P5289" s="0" t="s">
        <v>3222</v>
      </c>
    </row>
    <row r="5290" customFormat="false" ht="15" hidden="false" customHeight="true" outlineLevel="0" collapsed="false">
      <c r="A5290" s="1" t="n">
        <v>3</v>
      </c>
      <c r="B5290" s="18" t="n">
        <v>46226</v>
      </c>
      <c r="C5290" s="1" t="n">
        <v>6</v>
      </c>
      <c r="D5290" s="1" t="s">
        <v>3227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3856</v>
      </c>
      <c r="N5290" s="1" t="n">
        <v>100</v>
      </c>
      <c r="O5290" s="1" t="n">
        <v>960</v>
      </c>
      <c r="P5290" s="0" t="s">
        <v>3222</v>
      </c>
    </row>
    <row r="5291" customFormat="false" ht="15" hidden="false" customHeight="true" outlineLevel="0" collapsed="false">
      <c r="A5291" s="1" t="n">
        <v>3</v>
      </c>
      <c r="B5291" s="18" t="n">
        <v>46226</v>
      </c>
      <c r="C5291" s="1" t="n">
        <v>6</v>
      </c>
      <c r="D5291" s="1" t="s">
        <v>3227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3857</v>
      </c>
      <c r="N5291" s="1" t="n">
        <v>50</v>
      </c>
      <c r="O5291" s="1" t="n">
        <v>240</v>
      </c>
      <c r="P5291" s="0" t="s">
        <v>3222</v>
      </c>
    </row>
    <row r="5292" customFormat="false" ht="15" hidden="false" customHeight="true" outlineLevel="0" collapsed="false">
      <c r="A5292" s="1" t="n">
        <v>3</v>
      </c>
      <c r="B5292" s="18" t="n">
        <v>46226</v>
      </c>
      <c r="C5292" s="1" t="n">
        <v>6</v>
      </c>
      <c r="D5292" s="1" t="s">
        <v>3227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3225</v>
      </c>
      <c r="N5292" s="1" t="n">
        <v>20</v>
      </c>
      <c r="O5292" s="1" t="n">
        <v>125</v>
      </c>
      <c r="P5292" s="0" t="s">
        <v>3222</v>
      </c>
    </row>
    <row r="5293" customFormat="false" ht="15" hidden="false" customHeight="true" outlineLevel="0" collapsed="false">
      <c r="A5293" s="1" t="n">
        <v>3</v>
      </c>
      <c r="B5293" s="18" t="n">
        <v>46226</v>
      </c>
      <c r="C5293" s="1" t="n">
        <v>11</v>
      </c>
      <c r="D5293" s="1" t="s">
        <v>3228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3314</v>
      </c>
      <c r="N5293" s="1" t="n">
        <v>20</v>
      </c>
      <c r="O5293" s="1" t="n">
        <v>159.45</v>
      </c>
      <c r="P5293" s="0" t="s">
        <v>3222</v>
      </c>
    </row>
    <row r="5294" customFormat="false" ht="15" hidden="false" customHeight="true" outlineLevel="0" collapsed="false">
      <c r="A5294" s="1" t="n">
        <v>3</v>
      </c>
      <c r="B5294" s="18" t="n">
        <v>46226</v>
      </c>
      <c r="C5294" s="1" t="n">
        <v>11</v>
      </c>
      <c r="D5294" s="1" t="s">
        <v>3228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3660</v>
      </c>
      <c r="N5294" s="1" t="n">
        <v>20</v>
      </c>
      <c r="O5294" s="1" t="n">
        <v>56.65</v>
      </c>
      <c r="P5294" s="0" t="s">
        <v>3222</v>
      </c>
    </row>
    <row r="5295" customFormat="false" ht="15" hidden="false" customHeight="true" outlineLevel="0" collapsed="false">
      <c r="A5295" s="1" t="n">
        <v>3</v>
      </c>
      <c r="B5295" s="18" t="n">
        <v>46226</v>
      </c>
      <c r="C5295" s="1" t="n">
        <v>11</v>
      </c>
      <c r="D5295" s="1" t="s">
        <v>3228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4622</v>
      </c>
      <c r="N5295" s="1" t="n">
        <v>20</v>
      </c>
      <c r="O5295" s="1" t="n">
        <v>56.65</v>
      </c>
      <c r="P5295" s="0" t="s">
        <v>3222</v>
      </c>
    </row>
    <row r="5296" customFormat="false" ht="15" hidden="false" customHeight="true" outlineLevel="0" collapsed="false">
      <c r="A5296" s="1" t="n">
        <v>3</v>
      </c>
      <c r="B5296" s="18" t="n">
        <v>46226</v>
      </c>
      <c r="C5296" s="1" t="n">
        <v>11</v>
      </c>
      <c r="D5296" s="1" t="s">
        <v>3228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3661</v>
      </c>
      <c r="N5296" s="1" t="n">
        <v>20</v>
      </c>
      <c r="O5296" s="1" t="n">
        <v>159.45</v>
      </c>
      <c r="P5296" s="0" t="s">
        <v>3222</v>
      </c>
    </row>
    <row r="5297" customFormat="false" ht="15" hidden="false" customHeight="true" outlineLevel="0" collapsed="false">
      <c r="A5297" s="1" t="n">
        <v>3</v>
      </c>
      <c r="B5297" s="18" t="n">
        <v>46226</v>
      </c>
      <c r="C5297" s="1" t="n">
        <v>11</v>
      </c>
      <c r="D5297" s="1" t="s">
        <v>3228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3316</v>
      </c>
      <c r="N5297" s="1" t="n">
        <v>20</v>
      </c>
      <c r="O5297" s="1" t="n">
        <v>111.19</v>
      </c>
      <c r="P5297" s="0" t="s">
        <v>3222</v>
      </c>
    </row>
    <row r="5298" customFormat="false" ht="15" hidden="false" customHeight="true" outlineLevel="0" collapsed="false">
      <c r="A5298" s="1" t="n">
        <v>3</v>
      </c>
      <c r="B5298" s="18" t="n">
        <v>46226</v>
      </c>
      <c r="C5298" s="1" t="n">
        <v>11</v>
      </c>
      <c r="D5298" s="1" t="s">
        <v>3228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4141</v>
      </c>
      <c r="N5298" s="1" t="n">
        <v>20</v>
      </c>
      <c r="O5298" s="1" t="n">
        <v>56.65</v>
      </c>
      <c r="P5298" s="0" t="s">
        <v>3222</v>
      </c>
    </row>
    <row r="5299" customFormat="false" ht="15" hidden="false" customHeight="true" outlineLevel="0" collapsed="false">
      <c r="A5299" s="1" t="n">
        <v>3</v>
      </c>
      <c r="B5299" s="18" t="n">
        <v>46226</v>
      </c>
      <c r="C5299" s="1" t="n">
        <v>11</v>
      </c>
      <c r="D5299" s="1" t="s">
        <v>3228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3663</v>
      </c>
      <c r="N5299" s="1" t="n">
        <v>20</v>
      </c>
      <c r="O5299" s="1" t="n">
        <v>56.65</v>
      </c>
      <c r="P5299" s="0" t="s">
        <v>3222</v>
      </c>
    </row>
    <row r="5300" customFormat="false" ht="15" hidden="false" customHeight="true" outlineLevel="0" collapsed="false">
      <c r="A5300" s="1" t="n">
        <v>3</v>
      </c>
      <c r="B5300" s="18" t="n">
        <v>46226</v>
      </c>
      <c r="C5300" s="1" t="n">
        <v>11</v>
      </c>
      <c r="D5300" s="1" t="s">
        <v>3228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3665</v>
      </c>
      <c r="N5300" s="1" t="n">
        <v>8</v>
      </c>
      <c r="O5300" s="1" t="n">
        <v>54.55</v>
      </c>
      <c r="P5300" s="0" t="s">
        <v>3222</v>
      </c>
    </row>
    <row r="5301" customFormat="false" ht="15" hidden="false" customHeight="true" outlineLevel="0" collapsed="false">
      <c r="A5301" s="1" t="n">
        <v>3</v>
      </c>
      <c r="B5301" s="18" t="n">
        <v>46226</v>
      </c>
      <c r="C5301" s="1" t="n">
        <v>11</v>
      </c>
      <c r="D5301" s="1" t="s">
        <v>3228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5070</v>
      </c>
      <c r="N5301" s="1" t="n">
        <v>48</v>
      </c>
      <c r="O5301" s="1" t="n">
        <v>135.6</v>
      </c>
      <c r="P5301" s="0" t="s">
        <v>3222</v>
      </c>
    </row>
    <row r="5302" customFormat="false" ht="15" hidden="false" customHeight="true" outlineLevel="0" collapsed="false">
      <c r="A5302" s="1" t="n">
        <v>3</v>
      </c>
      <c r="B5302" s="18" t="n">
        <v>46226</v>
      </c>
      <c r="C5302" s="1" t="n">
        <v>11</v>
      </c>
      <c r="D5302" s="1" t="s">
        <v>3228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5104</v>
      </c>
      <c r="N5302" s="1" t="n">
        <v>12</v>
      </c>
      <c r="O5302" s="1" t="n">
        <v>38.7</v>
      </c>
      <c r="P5302" s="0" t="s">
        <v>3222</v>
      </c>
    </row>
    <row r="5303" customFormat="false" ht="15" hidden="false" customHeight="true" outlineLevel="0" collapsed="false">
      <c r="A5303" s="1" t="n">
        <v>3</v>
      </c>
      <c r="B5303" s="18" t="n">
        <v>46226</v>
      </c>
      <c r="C5303" s="1" t="n">
        <v>11</v>
      </c>
      <c r="D5303" s="1" t="s">
        <v>3228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5179</v>
      </c>
      <c r="N5303" s="1" t="n">
        <v>24</v>
      </c>
      <c r="O5303" s="1" t="n">
        <v>92.5</v>
      </c>
      <c r="P5303" s="0" t="s">
        <v>3222</v>
      </c>
    </row>
    <row r="5304" customFormat="false" ht="15" hidden="false" customHeight="true" outlineLevel="0" collapsed="false">
      <c r="A5304" s="1" t="n">
        <v>3</v>
      </c>
      <c r="B5304" s="18" t="n">
        <v>46226</v>
      </c>
      <c r="C5304" s="1" t="n">
        <v>11</v>
      </c>
      <c r="D5304" s="1" t="s">
        <v>3228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3736</v>
      </c>
      <c r="N5304" s="1" t="n">
        <v>24</v>
      </c>
      <c r="O5304" s="1" t="n">
        <v>211.9</v>
      </c>
      <c r="P5304" s="0" t="s">
        <v>3222</v>
      </c>
    </row>
    <row r="5305" customFormat="false" ht="15" hidden="false" customHeight="true" outlineLevel="0" collapsed="false">
      <c r="A5305" s="1" t="n">
        <v>3</v>
      </c>
      <c r="B5305" s="18" t="n">
        <v>46226</v>
      </c>
      <c r="C5305" s="1" t="n">
        <v>11</v>
      </c>
      <c r="D5305" s="1" t="s">
        <v>3228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4046</v>
      </c>
      <c r="N5305" s="1" t="n">
        <v>40</v>
      </c>
      <c r="O5305" s="1" t="n">
        <v>283</v>
      </c>
      <c r="P5305" s="0" t="s">
        <v>3222</v>
      </c>
    </row>
    <row r="5306" customFormat="false" ht="15" hidden="false" customHeight="true" outlineLevel="0" collapsed="false">
      <c r="A5306" s="1" t="n">
        <v>3</v>
      </c>
      <c r="B5306" s="18" t="n">
        <v>46226</v>
      </c>
      <c r="C5306" s="1" t="n">
        <v>11</v>
      </c>
      <c r="D5306" s="1" t="s">
        <v>3228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4232</v>
      </c>
      <c r="N5306" s="1" t="n">
        <v>60</v>
      </c>
      <c r="O5306" s="1" t="n">
        <v>245.8</v>
      </c>
      <c r="P5306" s="0" t="s">
        <v>3222</v>
      </c>
    </row>
    <row r="5307" customFormat="false" ht="15" hidden="false" customHeight="true" outlineLevel="0" collapsed="false">
      <c r="A5307" s="1" t="n">
        <v>3</v>
      </c>
      <c r="B5307" s="18" t="n">
        <v>46226</v>
      </c>
      <c r="C5307" s="1" t="n">
        <v>11</v>
      </c>
      <c r="D5307" s="1" t="s">
        <v>3228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3525</v>
      </c>
      <c r="N5307" s="1" t="n">
        <v>144</v>
      </c>
      <c r="O5307" s="1" t="n">
        <v>184.4</v>
      </c>
      <c r="P5307" s="0" t="s">
        <v>3222</v>
      </c>
    </row>
    <row r="5308" customFormat="false" ht="15" hidden="false" customHeight="true" outlineLevel="0" collapsed="false">
      <c r="A5308" s="1" t="n">
        <v>3</v>
      </c>
      <c r="B5308" s="18" t="n">
        <v>46226</v>
      </c>
      <c r="C5308" s="1" t="n">
        <v>11</v>
      </c>
      <c r="D5308" s="1" t="s">
        <v>3228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3745</v>
      </c>
      <c r="N5308" s="1" t="n">
        <v>12</v>
      </c>
      <c r="O5308" s="1" t="n">
        <v>167.9</v>
      </c>
      <c r="P5308" s="0" t="s">
        <v>3222</v>
      </c>
    </row>
    <row r="5309" customFormat="false" ht="15" hidden="false" customHeight="true" outlineLevel="0" collapsed="false">
      <c r="A5309" s="1" t="n">
        <v>3</v>
      </c>
      <c r="B5309" s="18" t="n">
        <v>46226</v>
      </c>
      <c r="C5309" s="1" t="n">
        <v>11</v>
      </c>
      <c r="D5309" s="1" t="s">
        <v>3228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3747</v>
      </c>
      <c r="N5309" s="1" t="n">
        <v>20</v>
      </c>
      <c r="O5309" s="1" t="n">
        <v>85.9</v>
      </c>
      <c r="P5309" s="0" t="s">
        <v>3222</v>
      </c>
    </row>
    <row r="5310" customFormat="false" ht="15" hidden="false" customHeight="true" outlineLevel="0" collapsed="false">
      <c r="A5310" s="1" t="n">
        <v>3</v>
      </c>
      <c r="B5310" s="18" t="n">
        <v>46226</v>
      </c>
      <c r="C5310" s="1" t="n">
        <v>11</v>
      </c>
      <c r="D5310" s="1" t="s">
        <v>3228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3749</v>
      </c>
      <c r="N5310" s="1" t="n">
        <v>12</v>
      </c>
      <c r="O5310" s="1" t="n">
        <v>89.9</v>
      </c>
      <c r="P5310" s="0" t="s">
        <v>3222</v>
      </c>
    </row>
    <row r="5311" customFormat="false" ht="15" hidden="false" customHeight="true" outlineLevel="0" collapsed="false">
      <c r="A5311" s="1" t="n">
        <v>3</v>
      </c>
      <c r="B5311" s="18" t="n">
        <v>46226</v>
      </c>
      <c r="C5311" s="1" t="n">
        <v>11</v>
      </c>
      <c r="D5311" s="1" t="s">
        <v>3228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5180</v>
      </c>
      <c r="N5311" s="1" t="n">
        <v>12</v>
      </c>
      <c r="O5311" s="1" t="n">
        <v>89.9</v>
      </c>
      <c r="P5311" s="0" t="s">
        <v>3222</v>
      </c>
    </row>
    <row r="5312" customFormat="false" ht="15" hidden="false" customHeight="true" outlineLevel="0" collapsed="false">
      <c r="A5312" s="1" t="n">
        <v>3</v>
      </c>
      <c r="B5312" s="18" t="n">
        <v>46226</v>
      </c>
      <c r="C5312" s="1" t="n">
        <v>11</v>
      </c>
      <c r="D5312" s="1" t="s">
        <v>3228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3751</v>
      </c>
      <c r="N5312" s="1" t="n">
        <v>20</v>
      </c>
      <c r="O5312" s="1" t="n">
        <v>149</v>
      </c>
      <c r="P5312" s="0" t="s">
        <v>3222</v>
      </c>
    </row>
    <row r="5313" customFormat="false" ht="15" hidden="false" customHeight="true" outlineLevel="0" collapsed="false">
      <c r="A5313" s="1" t="n">
        <v>3</v>
      </c>
      <c r="B5313" s="18" t="n">
        <v>46226</v>
      </c>
      <c r="C5313" s="1" t="n">
        <v>11</v>
      </c>
      <c r="D5313" s="1" t="s">
        <v>3228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4235</v>
      </c>
      <c r="N5313" s="1" t="n">
        <v>90</v>
      </c>
      <c r="O5313" s="1" t="n">
        <v>255</v>
      </c>
      <c r="P5313" s="0" t="s">
        <v>3222</v>
      </c>
    </row>
    <row r="5314" customFormat="false" ht="15" hidden="false" customHeight="true" outlineLevel="0" collapsed="false">
      <c r="A5314" s="1" t="n">
        <v>3</v>
      </c>
      <c r="B5314" s="18" t="n">
        <v>46226</v>
      </c>
      <c r="C5314" s="1" t="n">
        <v>11</v>
      </c>
      <c r="D5314" s="1" t="s">
        <v>3228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4236</v>
      </c>
      <c r="N5314" s="1" t="n">
        <v>24</v>
      </c>
      <c r="O5314" s="1" t="n">
        <v>103</v>
      </c>
      <c r="P5314" s="0" t="s">
        <v>3222</v>
      </c>
    </row>
    <row r="5315" customFormat="false" ht="15" hidden="false" customHeight="true" outlineLevel="0" collapsed="false">
      <c r="A5315" s="1" t="n">
        <v>3</v>
      </c>
      <c r="B5315" s="18" t="n">
        <v>46226</v>
      </c>
      <c r="C5315" s="1" t="n">
        <v>11</v>
      </c>
      <c r="D5315" s="1" t="s">
        <v>3228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5181</v>
      </c>
      <c r="N5315" s="1" t="n">
        <v>14</v>
      </c>
      <c r="O5315" s="1" t="n">
        <v>58.5</v>
      </c>
      <c r="P5315" s="0" t="s">
        <v>3222</v>
      </c>
    </row>
    <row r="5316" customFormat="false" ht="15" hidden="false" customHeight="true" outlineLevel="0" collapsed="false">
      <c r="A5316" s="1" t="n">
        <v>3</v>
      </c>
      <c r="B5316" s="18" t="n">
        <v>46226</v>
      </c>
      <c r="C5316" s="1" t="n">
        <v>11</v>
      </c>
      <c r="D5316" s="1" t="s">
        <v>3228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5182</v>
      </c>
      <c r="N5316" s="1" t="n">
        <v>14</v>
      </c>
      <c r="O5316" s="1" t="n">
        <v>58.5</v>
      </c>
      <c r="P5316" s="0" t="s">
        <v>3222</v>
      </c>
    </row>
    <row r="5317" customFormat="false" ht="15" hidden="false" customHeight="true" outlineLevel="0" collapsed="false">
      <c r="A5317" s="1" t="n">
        <v>3</v>
      </c>
      <c r="B5317" s="18" t="n">
        <v>46226</v>
      </c>
      <c r="C5317" s="1" t="n">
        <v>11</v>
      </c>
      <c r="D5317" s="1" t="s">
        <v>3228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5183</v>
      </c>
      <c r="N5317" s="1" t="n">
        <v>14</v>
      </c>
      <c r="O5317" s="1" t="n">
        <v>58.5</v>
      </c>
      <c r="P5317" s="0" t="s">
        <v>3222</v>
      </c>
    </row>
    <row r="5318" customFormat="false" ht="15" hidden="false" customHeight="true" outlineLevel="0" collapsed="false">
      <c r="A5318" s="1" t="n">
        <v>3</v>
      </c>
      <c r="B5318" s="18" t="n">
        <v>46226</v>
      </c>
      <c r="C5318" s="1" t="n">
        <v>11</v>
      </c>
      <c r="D5318" s="1" t="s">
        <v>3228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4434</v>
      </c>
      <c r="N5318" s="1" t="n">
        <v>30</v>
      </c>
      <c r="O5318" s="1" t="n">
        <v>375</v>
      </c>
      <c r="P5318" s="0" t="s">
        <v>3222</v>
      </c>
    </row>
    <row r="5319" customFormat="false" ht="15" hidden="false" customHeight="true" outlineLevel="0" collapsed="false">
      <c r="A5319" s="1" t="n">
        <v>3</v>
      </c>
      <c r="B5319" s="18" t="n">
        <v>46226</v>
      </c>
      <c r="C5319" s="1" t="n">
        <v>11</v>
      </c>
      <c r="D5319" s="1" t="s">
        <v>3228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3328</v>
      </c>
      <c r="N5319" s="1" t="n">
        <v>55.07</v>
      </c>
      <c r="O5319" s="1" t="n">
        <v>770.43</v>
      </c>
      <c r="P5319" s="0" t="s">
        <v>3222</v>
      </c>
    </row>
    <row r="5320" customFormat="false" ht="15" hidden="false" customHeight="true" outlineLevel="0" collapsed="false">
      <c r="A5320" s="1" t="n">
        <v>3</v>
      </c>
      <c r="B5320" s="18" t="n">
        <v>46226</v>
      </c>
      <c r="C5320" s="1" t="n">
        <v>11</v>
      </c>
      <c r="D5320" s="1" t="s">
        <v>3228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4205</v>
      </c>
      <c r="N5320" s="1" t="n">
        <v>100</v>
      </c>
      <c r="O5320" s="1" t="n">
        <v>1399</v>
      </c>
      <c r="P5320" s="0" t="s">
        <v>3222</v>
      </c>
    </row>
    <row r="5321" customFormat="false" ht="15" hidden="false" customHeight="true" outlineLevel="0" collapsed="false">
      <c r="A5321" s="1" t="n">
        <v>3</v>
      </c>
      <c r="B5321" s="18" t="n">
        <v>46226</v>
      </c>
      <c r="C5321" s="1" t="n">
        <v>11</v>
      </c>
      <c r="D5321" s="1" t="s">
        <v>3228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3329</v>
      </c>
      <c r="N5321" s="1" t="n">
        <v>180</v>
      </c>
      <c r="O5321" s="1" t="n">
        <v>1258.2</v>
      </c>
      <c r="P5321" s="0" t="s">
        <v>3222</v>
      </c>
    </row>
    <row r="5322" customFormat="false" ht="15" hidden="false" customHeight="true" outlineLevel="0" collapsed="false">
      <c r="A5322" s="1" t="n">
        <v>3</v>
      </c>
      <c r="B5322" s="18" t="n">
        <v>46226</v>
      </c>
      <c r="C5322" s="1" t="n">
        <v>11</v>
      </c>
      <c r="D5322" s="1" t="s">
        <v>3228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3926</v>
      </c>
      <c r="N5322" s="1" t="n">
        <v>48</v>
      </c>
      <c r="O5322" s="1" t="n">
        <v>238</v>
      </c>
      <c r="P5322" s="0" t="s">
        <v>3222</v>
      </c>
    </row>
    <row r="5323" customFormat="false" ht="15" hidden="false" customHeight="true" outlineLevel="0" collapsed="false">
      <c r="A5323" s="1" t="n">
        <v>3</v>
      </c>
      <c r="B5323" s="18" t="n">
        <v>46226</v>
      </c>
      <c r="C5323" s="1" t="n">
        <v>11</v>
      </c>
      <c r="D5323" s="1" t="s">
        <v>3228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3934</v>
      </c>
      <c r="N5323" s="1" t="n">
        <v>225</v>
      </c>
      <c r="O5323" s="1" t="n">
        <v>385</v>
      </c>
      <c r="P5323" s="0" t="s">
        <v>3222</v>
      </c>
    </row>
    <row r="5324" customFormat="false" ht="15" hidden="false" customHeight="true" outlineLevel="0" collapsed="false">
      <c r="A5324" s="1" t="n">
        <v>3</v>
      </c>
      <c r="B5324" s="18" t="n">
        <v>46226</v>
      </c>
      <c r="C5324" s="1" t="n">
        <v>11</v>
      </c>
      <c r="D5324" s="1" t="s">
        <v>3228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3334</v>
      </c>
      <c r="N5324" s="1" t="n">
        <v>80</v>
      </c>
      <c r="O5324" s="1" t="n">
        <v>559.2</v>
      </c>
      <c r="P5324" s="0" t="s">
        <v>3222</v>
      </c>
    </row>
    <row r="5325" customFormat="false" ht="15" hidden="false" customHeight="true" outlineLevel="0" collapsed="false">
      <c r="A5325" s="1" t="n">
        <v>3</v>
      </c>
      <c r="B5325" s="18" t="n">
        <v>46226</v>
      </c>
      <c r="C5325" s="1" t="n">
        <v>11</v>
      </c>
      <c r="D5325" s="1" t="s">
        <v>3228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3787</v>
      </c>
      <c r="N5325" s="1" t="n">
        <v>10.773</v>
      </c>
      <c r="O5325" s="1" t="n">
        <v>242.39</v>
      </c>
      <c r="P5325" s="0" t="s">
        <v>3222</v>
      </c>
    </row>
    <row r="5326" customFormat="false" ht="15" hidden="false" customHeight="true" outlineLevel="0" collapsed="false">
      <c r="A5326" s="1" t="n">
        <v>3</v>
      </c>
      <c r="B5326" s="18" t="n">
        <v>46226</v>
      </c>
      <c r="C5326" s="1" t="n">
        <v>11</v>
      </c>
      <c r="D5326" s="1" t="s">
        <v>3228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3788</v>
      </c>
      <c r="N5326" s="1" t="n">
        <v>6</v>
      </c>
      <c r="O5326" s="1" t="n">
        <v>115</v>
      </c>
      <c r="P5326" s="0" t="s">
        <v>3222</v>
      </c>
    </row>
    <row r="5327" customFormat="false" ht="15" hidden="false" customHeight="true" outlineLevel="0" collapsed="false">
      <c r="A5327" s="1" t="n">
        <v>3</v>
      </c>
      <c r="B5327" s="18" t="n">
        <v>46226</v>
      </c>
      <c r="C5327" s="1" t="n">
        <v>11</v>
      </c>
      <c r="D5327" s="1" t="s">
        <v>3228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3935</v>
      </c>
      <c r="N5327" s="1" t="n">
        <v>60</v>
      </c>
      <c r="O5327" s="1" t="n">
        <v>311.94</v>
      </c>
      <c r="P5327" s="0" t="s">
        <v>3222</v>
      </c>
    </row>
    <row r="5328" customFormat="false" ht="15" hidden="false" customHeight="true" outlineLevel="0" collapsed="false">
      <c r="A5328" s="1" t="n">
        <v>3</v>
      </c>
      <c r="B5328" s="18" t="n">
        <v>46226</v>
      </c>
      <c r="C5328" s="1" t="n">
        <v>11</v>
      </c>
      <c r="D5328" s="1" t="s">
        <v>3228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4877</v>
      </c>
      <c r="N5328" s="1" t="n">
        <v>36</v>
      </c>
      <c r="O5328" s="1" t="n">
        <v>245.94</v>
      </c>
      <c r="P5328" s="0" t="s">
        <v>3222</v>
      </c>
    </row>
    <row r="5329" customFormat="false" ht="15" hidden="false" customHeight="true" outlineLevel="0" collapsed="false">
      <c r="A5329" s="1" t="n">
        <v>3</v>
      </c>
      <c r="B5329" s="18" t="n">
        <v>46226</v>
      </c>
      <c r="C5329" s="1" t="n">
        <v>11</v>
      </c>
      <c r="D5329" s="1" t="s">
        <v>3228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5184</v>
      </c>
      <c r="N5329" s="1" t="n">
        <v>15</v>
      </c>
      <c r="O5329" s="1" t="n">
        <v>134.85</v>
      </c>
      <c r="P5329" s="0" t="s">
        <v>3222</v>
      </c>
    </row>
    <row r="5330" customFormat="false" ht="15" hidden="false" customHeight="true" outlineLevel="0" collapsed="false">
      <c r="A5330" s="1" t="n">
        <v>3</v>
      </c>
      <c r="B5330" s="18" t="n">
        <v>46226</v>
      </c>
      <c r="C5330" s="1" t="n">
        <v>11</v>
      </c>
      <c r="D5330" s="1" t="s">
        <v>3228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5185</v>
      </c>
      <c r="N5330" s="1" t="n">
        <v>20</v>
      </c>
      <c r="O5330" s="1" t="n">
        <v>499.9</v>
      </c>
      <c r="P5330" s="0" t="s">
        <v>3222</v>
      </c>
    </row>
    <row r="5331" customFormat="false" ht="15" hidden="false" customHeight="true" outlineLevel="0" collapsed="false">
      <c r="A5331" s="1" t="n">
        <v>3</v>
      </c>
      <c r="B5331" s="18" t="n">
        <v>46226</v>
      </c>
      <c r="C5331" s="1" t="n">
        <v>11</v>
      </c>
      <c r="D5331" s="1" t="s">
        <v>3228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5186</v>
      </c>
      <c r="N5331" s="1" t="n">
        <v>36</v>
      </c>
      <c r="O5331" s="1" t="n">
        <v>41.99</v>
      </c>
      <c r="P5331" s="0" t="s">
        <v>3222</v>
      </c>
    </row>
    <row r="5332" customFormat="false" ht="15" hidden="false" customHeight="true" outlineLevel="0" collapsed="false">
      <c r="A5332" s="1" t="n">
        <v>3</v>
      </c>
      <c r="B5332" s="18" t="n">
        <v>46226</v>
      </c>
      <c r="C5332" s="1" t="n">
        <v>11</v>
      </c>
      <c r="D5332" s="1" t="s">
        <v>3228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3405</v>
      </c>
      <c r="N5332" s="1" t="n">
        <v>10</v>
      </c>
      <c r="O5332" s="1" t="n">
        <v>106.7</v>
      </c>
      <c r="P5332" s="0" t="s">
        <v>3222</v>
      </c>
    </row>
    <row r="5333" customFormat="false" ht="15" hidden="false" customHeight="true" outlineLevel="0" collapsed="false">
      <c r="A5333" s="1" t="n">
        <v>3</v>
      </c>
      <c r="B5333" s="18" t="n">
        <v>46226</v>
      </c>
      <c r="C5333" s="1" t="n">
        <v>11</v>
      </c>
      <c r="D5333" s="1" t="s">
        <v>3228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3406</v>
      </c>
      <c r="N5333" s="1" t="n">
        <v>6</v>
      </c>
      <c r="O5333" s="1" t="n">
        <v>41.16</v>
      </c>
      <c r="P5333" s="0" t="s">
        <v>3222</v>
      </c>
    </row>
    <row r="5334" customFormat="false" ht="15" hidden="false" customHeight="true" outlineLevel="0" collapsed="false">
      <c r="A5334" s="1" t="n">
        <v>3</v>
      </c>
      <c r="B5334" s="18" t="n">
        <v>46226</v>
      </c>
      <c r="C5334" s="1" t="n">
        <v>11</v>
      </c>
      <c r="D5334" s="1" t="s">
        <v>3228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3407</v>
      </c>
      <c r="N5334" s="1" t="n">
        <v>6</v>
      </c>
      <c r="O5334" s="1" t="n">
        <v>82.2</v>
      </c>
      <c r="P5334" s="0" t="s">
        <v>3222</v>
      </c>
    </row>
    <row r="5335" customFormat="false" ht="15" hidden="false" customHeight="true" outlineLevel="0" collapsed="false">
      <c r="A5335" s="1" t="n">
        <v>3</v>
      </c>
      <c r="B5335" s="18" t="n">
        <v>46226</v>
      </c>
      <c r="C5335" s="1" t="n">
        <v>11</v>
      </c>
      <c r="D5335" s="1" t="s">
        <v>3228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3408</v>
      </c>
      <c r="N5335" s="1" t="n">
        <v>6</v>
      </c>
      <c r="O5335" s="1" t="n">
        <v>75.36</v>
      </c>
      <c r="P5335" s="0" t="s">
        <v>3222</v>
      </c>
    </row>
    <row r="5336" customFormat="false" ht="15" hidden="false" customHeight="true" outlineLevel="0" collapsed="false">
      <c r="A5336" s="1" t="n">
        <v>3</v>
      </c>
      <c r="B5336" s="18" t="n">
        <v>46226</v>
      </c>
      <c r="C5336" s="1" t="n">
        <v>11</v>
      </c>
      <c r="D5336" s="1" t="s">
        <v>3228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3409</v>
      </c>
      <c r="N5336" s="1" t="n">
        <v>6</v>
      </c>
      <c r="O5336" s="1" t="n">
        <v>75.36</v>
      </c>
      <c r="P5336" s="0" t="s">
        <v>3222</v>
      </c>
    </row>
    <row r="5337" customFormat="false" ht="15" hidden="false" customHeight="true" outlineLevel="0" collapsed="false">
      <c r="A5337" s="1" t="n">
        <v>3</v>
      </c>
      <c r="B5337" s="18" t="n">
        <v>46226</v>
      </c>
      <c r="C5337" s="1" t="n">
        <v>11</v>
      </c>
      <c r="D5337" s="1" t="s">
        <v>3228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3410</v>
      </c>
      <c r="N5337" s="1" t="n">
        <v>10</v>
      </c>
      <c r="O5337" s="1" t="n">
        <v>116.4</v>
      </c>
      <c r="P5337" s="0" t="s">
        <v>3222</v>
      </c>
    </row>
    <row r="5338" customFormat="false" ht="15" hidden="false" customHeight="true" outlineLevel="0" collapsed="false">
      <c r="A5338" s="1" t="n">
        <v>3</v>
      </c>
      <c r="B5338" s="18" t="n">
        <v>46226</v>
      </c>
      <c r="C5338" s="1" t="n">
        <v>11</v>
      </c>
      <c r="D5338" s="1" t="s">
        <v>3228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5049</v>
      </c>
      <c r="N5338" s="1" t="n">
        <v>5</v>
      </c>
      <c r="O5338" s="1" t="n">
        <v>43</v>
      </c>
      <c r="P5338" s="0" t="s">
        <v>3222</v>
      </c>
    </row>
    <row r="5339" customFormat="false" ht="15" hidden="false" customHeight="true" outlineLevel="0" collapsed="false">
      <c r="A5339" s="1" t="n">
        <v>3</v>
      </c>
      <c r="B5339" s="18" t="n">
        <v>46226</v>
      </c>
      <c r="C5339" s="1" t="n">
        <v>11</v>
      </c>
      <c r="D5339" s="1" t="s">
        <v>3228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3370</v>
      </c>
      <c r="N5339" s="1" t="n">
        <v>50</v>
      </c>
      <c r="O5339" s="1" t="n">
        <v>999</v>
      </c>
      <c r="P5339" s="0" t="s">
        <v>3222</v>
      </c>
    </row>
    <row r="5340" customFormat="false" ht="15" hidden="false" customHeight="true" outlineLevel="0" collapsed="false">
      <c r="A5340" s="1" t="n">
        <v>3</v>
      </c>
      <c r="B5340" s="18" t="n">
        <v>46226</v>
      </c>
      <c r="C5340" s="1" t="n">
        <v>11</v>
      </c>
      <c r="D5340" s="1" t="s">
        <v>3228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5187</v>
      </c>
      <c r="N5340" s="1" t="n">
        <v>8</v>
      </c>
      <c r="O5340" s="1" t="n">
        <v>122.01</v>
      </c>
      <c r="P5340" s="0" t="s">
        <v>3222</v>
      </c>
    </row>
    <row r="5341" customFormat="false" ht="15" hidden="false" customHeight="true" outlineLevel="0" collapsed="false">
      <c r="A5341" s="1" t="n">
        <v>3</v>
      </c>
      <c r="B5341" s="18" t="n">
        <v>46226</v>
      </c>
      <c r="C5341" s="1" t="n">
        <v>11</v>
      </c>
      <c r="D5341" s="1" t="s">
        <v>3228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4966</v>
      </c>
      <c r="N5341" s="1" t="n">
        <v>30</v>
      </c>
      <c r="O5341" s="1" t="n">
        <v>659.4</v>
      </c>
      <c r="P5341" s="0" t="s">
        <v>3222</v>
      </c>
    </row>
    <row r="5342" customFormat="false" ht="15" hidden="false" customHeight="true" outlineLevel="0" collapsed="false">
      <c r="A5342" s="1" t="n">
        <v>3</v>
      </c>
      <c r="B5342" s="18" t="n">
        <v>46226</v>
      </c>
      <c r="C5342" s="1" t="n">
        <v>11</v>
      </c>
      <c r="D5342" s="1" t="s">
        <v>3228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5188</v>
      </c>
      <c r="N5342" s="1" t="n">
        <v>8</v>
      </c>
      <c r="O5342" s="1" t="n">
        <v>119.91</v>
      </c>
      <c r="P5342" s="0" t="s">
        <v>3222</v>
      </c>
    </row>
    <row r="5343" customFormat="false" ht="15" hidden="false" customHeight="true" outlineLevel="0" collapsed="false">
      <c r="A5343" s="1" t="n">
        <v>3</v>
      </c>
      <c r="B5343" s="18" t="n">
        <v>46226</v>
      </c>
      <c r="C5343" s="1" t="n">
        <v>11</v>
      </c>
      <c r="D5343" s="1" t="s">
        <v>3228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4967</v>
      </c>
      <c r="N5343" s="1" t="n">
        <v>60</v>
      </c>
      <c r="O5343" s="1" t="n">
        <v>93.58</v>
      </c>
      <c r="P5343" s="0" t="s">
        <v>3222</v>
      </c>
    </row>
    <row r="5344" customFormat="false" ht="15" hidden="false" customHeight="true" outlineLevel="0" collapsed="false">
      <c r="A5344" s="1" t="n">
        <v>3</v>
      </c>
      <c r="B5344" s="18" t="n">
        <v>46226</v>
      </c>
      <c r="C5344" s="1" t="n">
        <v>11</v>
      </c>
      <c r="D5344" s="1" t="s">
        <v>3228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3935</v>
      </c>
      <c r="N5344" s="1" t="n">
        <v>20</v>
      </c>
      <c r="O5344" s="1" t="n">
        <v>189.8</v>
      </c>
      <c r="P5344" s="0" t="s">
        <v>3222</v>
      </c>
    </row>
    <row r="5345" customFormat="false" ht="15" hidden="false" customHeight="true" outlineLevel="0" collapsed="false">
      <c r="A5345" s="1" t="n">
        <v>3</v>
      </c>
      <c r="B5345" s="18" t="n">
        <v>46226</v>
      </c>
      <c r="C5345" s="1" t="n">
        <v>11</v>
      </c>
      <c r="D5345" s="1" t="s">
        <v>3228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3371</v>
      </c>
      <c r="N5345" s="1" t="n">
        <v>10</v>
      </c>
      <c r="O5345" s="1" t="n">
        <v>229.8</v>
      </c>
      <c r="P5345" s="0" t="s">
        <v>3222</v>
      </c>
    </row>
    <row r="5346" customFormat="false" ht="15" hidden="false" customHeight="true" outlineLevel="0" collapsed="false">
      <c r="A5346" s="1" t="n">
        <v>3</v>
      </c>
      <c r="B5346" s="18" t="n">
        <v>46226</v>
      </c>
      <c r="C5346" s="1" t="n">
        <v>11</v>
      </c>
      <c r="D5346" s="1" t="s">
        <v>3228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4038</v>
      </c>
      <c r="N5346" s="1" t="n">
        <v>14</v>
      </c>
      <c r="O5346" s="1" t="n">
        <v>73.49</v>
      </c>
      <c r="P5346" s="0" t="s">
        <v>3222</v>
      </c>
    </row>
    <row r="5347" customFormat="false" ht="15" hidden="false" customHeight="true" outlineLevel="0" collapsed="false">
      <c r="A5347" s="1" t="n">
        <v>3</v>
      </c>
      <c r="B5347" s="18" t="n">
        <v>46226</v>
      </c>
      <c r="C5347" s="1" t="n">
        <v>11</v>
      </c>
      <c r="D5347" s="1" t="s">
        <v>3228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5015</v>
      </c>
      <c r="N5347" s="1" t="n">
        <v>15</v>
      </c>
      <c r="O5347" s="1" t="n">
        <v>114.95</v>
      </c>
      <c r="P5347" s="0" t="s">
        <v>3222</v>
      </c>
    </row>
    <row r="5348" customFormat="false" ht="15" hidden="false" customHeight="true" outlineLevel="0" collapsed="false">
      <c r="A5348" s="1" t="n">
        <v>3</v>
      </c>
      <c r="B5348" s="18" t="n">
        <v>46226</v>
      </c>
      <c r="C5348" s="1" t="n">
        <v>11</v>
      </c>
      <c r="D5348" s="1" t="s">
        <v>3228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3372</v>
      </c>
      <c r="N5348" s="1" t="n">
        <v>50</v>
      </c>
      <c r="O5348" s="1" t="n">
        <v>375</v>
      </c>
      <c r="P5348" s="0" t="s">
        <v>3222</v>
      </c>
    </row>
    <row r="5349" customFormat="false" ht="15" hidden="false" customHeight="true" outlineLevel="0" collapsed="false">
      <c r="A5349" s="1" t="n">
        <v>3</v>
      </c>
      <c r="B5349" s="18" t="n">
        <v>46226</v>
      </c>
      <c r="C5349" s="1" t="n">
        <v>11</v>
      </c>
      <c r="D5349" s="1" t="s">
        <v>3228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3373</v>
      </c>
      <c r="N5349" s="1" t="n">
        <v>200</v>
      </c>
      <c r="O5349" s="1" t="n">
        <v>1400</v>
      </c>
      <c r="P5349" s="0" t="s">
        <v>3222</v>
      </c>
    </row>
    <row r="5350" customFormat="false" ht="15" hidden="false" customHeight="true" outlineLevel="0" collapsed="false">
      <c r="A5350" s="1" t="n">
        <v>3</v>
      </c>
      <c r="B5350" s="18" t="n">
        <v>46226</v>
      </c>
      <c r="C5350" s="1" t="n">
        <v>107</v>
      </c>
      <c r="D5350" s="1" t="s">
        <v>3674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3372</v>
      </c>
      <c r="N5350" s="1" t="n">
        <v>5</v>
      </c>
      <c r="O5350" s="1" t="n">
        <v>48</v>
      </c>
      <c r="P5350" s="0" t="s">
        <v>3222</v>
      </c>
    </row>
    <row r="5351" customFormat="false" ht="15" hidden="false" customHeight="true" outlineLevel="0" collapsed="false">
      <c r="A5351" s="1" t="n">
        <v>3</v>
      </c>
      <c r="B5351" s="18" t="n">
        <v>46227</v>
      </c>
      <c r="C5351" s="1" t="n">
        <v>1</v>
      </c>
      <c r="D5351" s="1" t="s">
        <v>3255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3396</v>
      </c>
      <c r="N5351" s="1" t="n">
        <v>70</v>
      </c>
      <c r="O5351" s="1" t="n">
        <v>630</v>
      </c>
      <c r="P5351" s="0" t="s">
        <v>3222</v>
      </c>
    </row>
    <row r="5352" customFormat="false" ht="15" hidden="false" customHeight="true" outlineLevel="0" collapsed="false">
      <c r="A5352" s="1" t="n">
        <v>3</v>
      </c>
      <c r="B5352" s="18" t="n">
        <v>46227</v>
      </c>
      <c r="C5352" s="1" t="n">
        <v>1</v>
      </c>
      <c r="D5352" s="1" t="s">
        <v>3255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3398</v>
      </c>
      <c r="N5352" s="1" t="n">
        <v>20</v>
      </c>
      <c r="O5352" s="1" t="n">
        <v>400</v>
      </c>
      <c r="P5352" s="0" t="s">
        <v>3222</v>
      </c>
    </row>
    <row r="5353" customFormat="false" ht="15" hidden="false" customHeight="true" outlineLevel="0" collapsed="false">
      <c r="A5353" s="1" t="n">
        <v>3</v>
      </c>
      <c r="B5353" s="18" t="n">
        <v>46227</v>
      </c>
      <c r="C5353" s="1" t="n">
        <v>6</v>
      </c>
      <c r="D5353" s="1" t="s">
        <v>3227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3263</v>
      </c>
      <c r="N5353" s="1" t="n">
        <v>34.606</v>
      </c>
      <c r="O5353" s="1" t="n">
        <v>103.82</v>
      </c>
      <c r="P5353" s="0" t="s">
        <v>3222</v>
      </c>
    </row>
    <row r="5354" customFormat="false" ht="15" hidden="false" customHeight="true" outlineLevel="0" collapsed="false">
      <c r="A5354" s="1" t="n">
        <v>3</v>
      </c>
      <c r="B5354" s="18" t="n">
        <v>46227</v>
      </c>
      <c r="C5354" s="1" t="n">
        <v>6</v>
      </c>
      <c r="D5354" s="1" t="s">
        <v>3227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4779</v>
      </c>
      <c r="N5354" s="1" t="n">
        <v>0.374</v>
      </c>
      <c r="O5354" s="1" t="n">
        <v>29.92</v>
      </c>
      <c r="P5354" s="0" t="s">
        <v>3222</v>
      </c>
    </row>
    <row r="5355" customFormat="false" ht="15" hidden="false" customHeight="true" outlineLevel="0" collapsed="false">
      <c r="A5355" s="1" t="n">
        <v>3</v>
      </c>
      <c r="B5355" s="18" t="n">
        <v>46227</v>
      </c>
      <c r="C5355" s="1" t="n">
        <v>6</v>
      </c>
      <c r="D5355" s="1" t="s">
        <v>3227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3226</v>
      </c>
      <c r="N5355" s="1" t="n">
        <v>20</v>
      </c>
      <c r="O5355" s="1" t="n">
        <v>280</v>
      </c>
      <c r="P5355" s="0" t="s">
        <v>3222</v>
      </c>
    </row>
    <row r="5356" customFormat="false" ht="15" hidden="false" customHeight="true" outlineLevel="0" collapsed="false">
      <c r="A5356" s="1" t="n">
        <v>3</v>
      </c>
      <c r="B5356" s="18" t="n">
        <v>46227</v>
      </c>
      <c r="C5356" s="1" t="n">
        <v>6</v>
      </c>
      <c r="D5356" s="1" t="s">
        <v>3227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3224</v>
      </c>
      <c r="N5356" s="1" t="n">
        <v>40</v>
      </c>
      <c r="O5356" s="1" t="n">
        <v>80</v>
      </c>
      <c r="P5356" s="0" t="s">
        <v>3222</v>
      </c>
    </row>
    <row r="5357" customFormat="false" ht="15" hidden="false" customHeight="true" outlineLevel="0" collapsed="false">
      <c r="A5357" s="1" t="n">
        <v>3</v>
      </c>
      <c r="B5357" s="18" t="n">
        <v>46227</v>
      </c>
      <c r="C5357" s="1" t="n">
        <v>6</v>
      </c>
      <c r="D5357" s="1" t="s">
        <v>3227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3258</v>
      </c>
      <c r="N5357" s="1" t="n">
        <v>10</v>
      </c>
      <c r="O5357" s="1" t="n">
        <v>120</v>
      </c>
      <c r="P5357" s="0" t="s">
        <v>3222</v>
      </c>
    </row>
    <row r="5358" customFormat="false" ht="15" hidden="false" customHeight="true" outlineLevel="0" collapsed="false">
      <c r="A5358" s="1" t="n">
        <v>3</v>
      </c>
      <c r="B5358" s="18" t="n">
        <v>46227</v>
      </c>
      <c r="C5358" s="1" t="n">
        <v>6</v>
      </c>
      <c r="D5358" s="1" t="s">
        <v>3227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3259</v>
      </c>
      <c r="N5358" s="1" t="n">
        <v>5</v>
      </c>
      <c r="O5358" s="1" t="n">
        <v>35</v>
      </c>
      <c r="P5358" s="0" t="s">
        <v>3222</v>
      </c>
    </row>
    <row r="5359" customFormat="false" ht="15" hidden="false" customHeight="true" outlineLevel="0" collapsed="false">
      <c r="A5359" s="1" t="n">
        <v>3</v>
      </c>
      <c r="B5359" s="18" t="n">
        <v>46227</v>
      </c>
      <c r="C5359" s="1" t="n">
        <v>6</v>
      </c>
      <c r="D5359" s="1" t="s">
        <v>3227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3260</v>
      </c>
      <c r="N5359" s="1" t="n">
        <v>24</v>
      </c>
      <c r="O5359" s="1" t="n">
        <v>160</v>
      </c>
      <c r="P5359" s="0" t="s">
        <v>3222</v>
      </c>
    </row>
    <row r="5360" customFormat="false" ht="15" hidden="false" customHeight="true" outlineLevel="0" collapsed="false">
      <c r="A5360" s="1" t="n">
        <v>3</v>
      </c>
      <c r="B5360" s="18" t="n">
        <v>46227</v>
      </c>
      <c r="C5360" s="1" t="n">
        <v>6</v>
      </c>
      <c r="D5360" s="1" t="s">
        <v>3227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3261</v>
      </c>
      <c r="N5360" s="1" t="n">
        <v>3</v>
      </c>
      <c r="O5360" s="1" t="n">
        <v>36</v>
      </c>
      <c r="P5360" s="0" t="s">
        <v>3222</v>
      </c>
    </row>
    <row r="5361" customFormat="false" ht="15" hidden="false" customHeight="true" outlineLevel="0" collapsed="false">
      <c r="A5361" s="1" t="n">
        <v>3</v>
      </c>
      <c r="B5361" s="18" t="n">
        <v>46227</v>
      </c>
      <c r="C5361" s="1" t="n">
        <v>6</v>
      </c>
      <c r="D5361" s="1" t="s">
        <v>3227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3262</v>
      </c>
      <c r="N5361" s="1" t="n">
        <v>40</v>
      </c>
      <c r="O5361" s="1" t="n">
        <v>280</v>
      </c>
      <c r="P5361" s="0" t="s">
        <v>3222</v>
      </c>
    </row>
    <row r="5362" customFormat="false" ht="15" hidden="false" customHeight="true" outlineLevel="0" collapsed="false">
      <c r="A5362" s="1" t="n">
        <v>3</v>
      </c>
      <c r="B5362" s="18" t="n">
        <v>46227</v>
      </c>
      <c r="C5362" s="1" t="n">
        <v>6</v>
      </c>
      <c r="D5362" s="1" t="s">
        <v>3227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3411</v>
      </c>
      <c r="N5362" s="1" t="n">
        <v>10</v>
      </c>
      <c r="O5362" s="1" t="n">
        <v>90</v>
      </c>
      <c r="P5362" s="0" t="s">
        <v>3222</v>
      </c>
    </row>
    <row r="5363" customFormat="false" ht="15" hidden="false" customHeight="true" outlineLevel="0" collapsed="false">
      <c r="A5363" s="1" t="n">
        <v>3</v>
      </c>
      <c r="B5363" s="18" t="n">
        <v>46227</v>
      </c>
      <c r="C5363" s="1" t="n">
        <v>6</v>
      </c>
      <c r="D5363" s="1" t="s">
        <v>3227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3264</v>
      </c>
      <c r="N5363" s="1" t="n">
        <v>20</v>
      </c>
      <c r="O5363" s="1" t="n">
        <v>80</v>
      </c>
      <c r="P5363" s="0" t="s">
        <v>3222</v>
      </c>
    </row>
    <row r="5364" customFormat="false" ht="15" hidden="false" customHeight="true" outlineLevel="0" collapsed="false">
      <c r="A5364" s="1" t="n">
        <v>3</v>
      </c>
      <c r="B5364" s="18" t="n">
        <v>46227</v>
      </c>
      <c r="C5364" s="1" t="n">
        <v>6</v>
      </c>
      <c r="D5364" s="1" t="s">
        <v>3227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3412</v>
      </c>
      <c r="N5364" s="1" t="n">
        <v>15</v>
      </c>
      <c r="O5364" s="1" t="n">
        <v>135</v>
      </c>
      <c r="P5364" s="0" t="s">
        <v>3222</v>
      </c>
    </row>
    <row r="5365" customFormat="false" ht="15" hidden="false" customHeight="true" outlineLevel="0" collapsed="false">
      <c r="A5365" s="1" t="n">
        <v>3</v>
      </c>
      <c r="B5365" s="18" t="n">
        <v>46227</v>
      </c>
      <c r="C5365" s="1" t="n">
        <v>6</v>
      </c>
      <c r="D5365" s="1" t="s">
        <v>3227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3265</v>
      </c>
      <c r="N5365" s="1" t="n">
        <v>4</v>
      </c>
      <c r="O5365" s="1" t="n">
        <v>40</v>
      </c>
      <c r="P5365" s="0" t="s">
        <v>3222</v>
      </c>
    </row>
    <row r="5366" customFormat="false" ht="15" hidden="false" customHeight="true" outlineLevel="0" collapsed="false">
      <c r="A5366" s="1" t="n">
        <v>3</v>
      </c>
      <c r="B5366" s="18" t="n">
        <v>46227</v>
      </c>
      <c r="C5366" s="1" t="n">
        <v>6</v>
      </c>
      <c r="D5366" s="1" t="s">
        <v>3227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3266</v>
      </c>
      <c r="N5366" s="1" t="n">
        <v>10</v>
      </c>
      <c r="O5366" s="1" t="n">
        <v>70</v>
      </c>
      <c r="P5366" s="0" t="s">
        <v>3222</v>
      </c>
    </row>
    <row r="5367" customFormat="false" ht="15" hidden="false" customHeight="true" outlineLevel="0" collapsed="false">
      <c r="A5367" s="1" t="n">
        <v>3</v>
      </c>
      <c r="B5367" s="18" t="n">
        <v>46227</v>
      </c>
      <c r="C5367" s="1" t="n">
        <v>6</v>
      </c>
      <c r="D5367" s="1" t="s">
        <v>3227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3267</v>
      </c>
      <c r="N5367" s="1" t="n">
        <v>10</v>
      </c>
      <c r="O5367" s="1" t="n">
        <v>100</v>
      </c>
      <c r="P5367" s="0" t="s">
        <v>3222</v>
      </c>
    </row>
    <row r="5368" customFormat="false" ht="15" hidden="false" customHeight="true" outlineLevel="0" collapsed="false">
      <c r="A5368" s="1" t="n">
        <v>3</v>
      </c>
      <c r="B5368" s="18" t="n">
        <v>46227</v>
      </c>
      <c r="C5368" s="1" t="n">
        <v>6</v>
      </c>
      <c r="D5368" s="1" t="s">
        <v>3227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3414</v>
      </c>
      <c r="N5368" s="1" t="n">
        <v>13.5</v>
      </c>
      <c r="O5368" s="1" t="n">
        <v>121.5</v>
      </c>
      <c r="P5368" s="0" t="s">
        <v>3222</v>
      </c>
    </row>
    <row r="5369" customFormat="false" ht="15" hidden="false" customHeight="true" outlineLevel="0" collapsed="false">
      <c r="A5369" s="1" t="n">
        <v>3</v>
      </c>
      <c r="B5369" s="18" t="n">
        <v>46227</v>
      </c>
      <c r="C5369" s="1" t="n">
        <v>6</v>
      </c>
      <c r="D5369" s="1" t="s">
        <v>3227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3415</v>
      </c>
      <c r="N5369" s="1" t="n">
        <v>40</v>
      </c>
      <c r="O5369" s="1" t="n">
        <v>260</v>
      </c>
      <c r="P5369" s="0" t="s">
        <v>3222</v>
      </c>
    </row>
    <row r="5370" customFormat="false" ht="15" hidden="false" customHeight="true" outlineLevel="0" collapsed="false">
      <c r="A5370" s="1" t="n">
        <v>3</v>
      </c>
      <c r="B5370" s="18" t="n">
        <v>46227</v>
      </c>
      <c r="C5370" s="1" t="n">
        <v>6</v>
      </c>
      <c r="D5370" s="1" t="s">
        <v>3227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3269</v>
      </c>
      <c r="N5370" s="1" t="n">
        <v>10</v>
      </c>
      <c r="O5370" s="1" t="n">
        <v>80</v>
      </c>
      <c r="P5370" s="0" t="s">
        <v>3222</v>
      </c>
    </row>
    <row r="5371" customFormat="false" ht="15" hidden="false" customHeight="true" outlineLevel="0" collapsed="false">
      <c r="A5371" s="1" t="n">
        <v>3</v>
      </c>
      <c r="B5371" s="18" t="n">
        <v>46227</v>
      </c>
      <c r="C5371" s="1" t="n">
        <v>6</v>
      </c>
      <c r="D5371" s="1" t="s">
        <v>3227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4043</v>
      </c>
      <c r="N5371" s="1" t="n">
        <v>126</v>
      </c>
      <c r="O5371" s="1" t="n">
        <v>297</v>
      </c>
      <c r="P5371" s="0" t="s">
        <v>3222</v>
      </c>
    </row>
    <row r="5372" customFormat="false" ht="15" hidden="false" customHeight="true" outlineLevel="0" collapsed="false">
      <c r="A5372" s="1" t="n">
        <v>3</v>
      </c>
      <c r="B5372" s="18" t="n">
        <v>46227</v>
      </c>
      <c r="C5372" s="1" t="n">
        <v>6</v>
      </c>
      <c r="D5372" s="1" t="s">
        <v>3227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3270</v>
      </c>
      <c r="N5372" s="1" t="n">
        <v>10</v>
      </c>
      <c r="O5372" s="1" t="n">
        <v>60</v>
      </c>
      <c r="P5372" s="0" t="s">
        <v>3222</v>
      </c>
    </row>
    <row r="5373" customFormat="false" ht="15" hidden="false" customHeight="true" outlineLevel="0" collapsed="false">
      <c r="A5373" s="1" t="n">
        <v>3</v>
      </c>
      <c r="B5373" s="18" t="n">
        <v>46227</v>
      </c>
      <c r="C5373" s="1" t="n">
        <v>6</v>
      </c>
      <c r="D5373" s="1" t="s">
        <v>3227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3615</v>
      </c>
      <c r="N5373" s="1" t="n">
        <v>5.8</v>
      </c>
      <c r="O5373" s="1" t="n">
        <v>69.5</v>
      </c>
      <c r="P5373" s="0" t="s">
        <v>3222</v>
      </c>
    </row>
    <row r="5374" customFormat="false" ht="15" hidden="false" customHeight="true" outlineLevel="0" collapsed="false">
      <c r="A5374" s="1" t="n">
        <v>3</v>
      </c>
      <c r="B5374" s="18" t="n">
        <v>46227</v>
      </c>
      <c r="C5374" s="1" t="n">
        <v>6</v>
      </c>
      <c r="D5374" s="1" t="s">
        <v>3227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3272</v>
      </c>
      <c r="N5374" s="1" t="n">
        <v>20</v>
      </c>
      <c r="O5374" s="1" t="n">
        <v>120</v>
      </c>
      <c r="P5374" s="0" t="s">
        <v>3222</v>
      </c>
    </row>
    <row r="5375" customFormat="false" ht="15" hidden="false" customHeight="true" outlineLevel="0" collapsed="false">
      <c r="A5375" s="1" t="n">
        <v>3</v>
      </c>
      <c r="B5375" s="18" t="n">
        <v>46227</v>
      </c>
      <c r="C5375" s="1" t="n">
        <v>6</v>
      </c>
      <c r="D5375" s="1" t="s">
        <v>3227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3416</v>
      </c>
      <c r="N5375" s="1" t="n">
        <v>5.6</v>
      </c>
      <c r="O5375" s="1" t="n">
        <v>78</v>
      </c>
      <c r="P5375" s="0" t="s">
        <v>3222</v>
      </c>
    </row>
    <row r="5376" customFormat="false" ht="15" hidden="false" customHeight="true" outlineLevel="0" collapsed="false">
      <c r="A5376" s="1" t="n">
        <v>3</v>
      </c>
      <c r="B5376" s="18" t="n">
        <v>46227</v>
      </c>
      <c r="C5376" s="1" t="n">
        <v>11</v>
      </c>
      <c r="D5376" s="1" t="s">
        <v>3228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3277</v>
      </c>
      <c r="N5376" s="1" t="n">
        <v>20</v>
      </c>
      <c r="O5376" s="1" t="n">
        <v>240</v>
      </c>
      <c r="P5376" s="0" t="s">
        <v>3222</v>
      </c>
    </row>
    <row r="5377" customFormat="false" ht="15" hidden="false" customHeight="true" outlineLevel="0" collapsed="false">
      <c r="A5377" s="1" t="n">
        <v>3</v>
      </c>
      <c r="B5377" s="18" t="n">
        <v>46227</v>
      </c>
      <c r="C5377" s="1" t="n">
        <v>11</v>
      </c>
      <c r="D5377" s="1" t="s">
        <v>3228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4983</v>
      </c>
      <c r="N5377" s="1" t="n">
        <v>15</v>
      </c>
      <c r="O5377" s="1" t="n">
        <v>52.5</v>
      </c>
      <c r="P5377" s="0" t="s">
        <v>3222</v>
      </c>
    </row>
    <row r="5378" customFormat="false" ht="15" hidden="false" customHeight="true" outlineLevel="0" collapsed="false">
      <c r="A5378" s="1" t="n">
        <v>3</v>
      </c>
      <c r="B5378" s="18" t="n">
        <v>46227</v>
      </c>
      <c r="C5378" s="1" t="n">
        <v>11</v>
      </c>
      <c r="D5378" s="1" t="s">
        <v>3228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5189</v>
      </c>
      <c r="N5378" s="1" t="n">
        <v>24</v>
      </c>
      <c r="O5378" s="1" t="n">
        <v>48</v>
      </c>
      <c r="P5378" s="0" t="s">
        <v>3222</v>
      </c>
    </row>
    <row r="5379" customFormat="false" ht="15" hidden="false" customHeight="true" outlineLevel="0" collapsed="false">
      <c r="A5379" s="1" t="n">
        <v>3</v>
      </c>
      <c r="B5379" s="18" t="n">
        <v>46227</v>
      </c>
      <c r="C5379" s="1" t="n">
        <v>11</v>
      </c>
      <c r="D5379" s="1" t="s">
        <v>3228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3609</v>
      </c>
      <c r="N5379" s="1" t="n">
        <v>500</v>
      </c>
      <c r="O5379" s="1" t="n">
        <v>300</v>
      </c>
      <c r="P5379" s="0" t="s">
        <v>3222</v>
      </c>
    </row>
    <row r="5380" customFormat="false" ht="15" hidden="false" customHeight="true" outlineLevel="0" collapsed="false">
      <c r="A5380" s="1" t="n">
        <v>3</v>
      </c>
      <c r="B5380" s="18" t="n">
        <v>46227</v>
      </c>
      <c r="C5380" s="1" t="n">
        <v>11</v>
      </c>
      <c r="D5380" s="1" t="s">
        <v>3228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3458</v>
      </c>
      <c r="N5380" s="1" t="n">
        <v>1440</v>
      </c>
      <c r="O5380" s="1" t="n">
        <v>760</v>
      </c>
      <c r="P5380" s="0" t="s">
        <v>3222</v>
      </c>
    </row>
    <row r="5381" customFormat="false" ht="15" hidden="false" customHeight="true" outlineLevel="0" collapsed="false">
      <c r="A5381" s="1" t="n">
        <v>3</v>
      </c>
      <c r="B5381" s="18" t="n">
        <v>46227</v>
      </c>
      <c r="C5381" s="1" t="n">
        <v>11</v>
      </c>
      <c r="D5381" s="1" t="s">
        <v>3228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3459</v>
      </c>
      <c r="N5381" s="1" t="n">
        <v>2160</v>
      </c>
      <c r="O5381" s="1" t="n">
        <v>1110</v>
      </c>
      <c r="P5381" s="0" t="s">
        <v>3222</v>
      </c>
    </row>
    <row r="5382" customFormat="false" ht="15" hidden="false" customHeight="true" outlineLevel="0" collapsed="false">
      <c r="A5382" s="1" t="n">
        <v>3</v>
      </c>
      <c r="B5382" s="18" t="n">
        <v>46227</v>
      </c>
      <c r="C5382" s="1" t="n">
        <v>11</v>
      </c>
      <c r="D5382" s="1" t="s">
        <v>3228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3507</v>
      </c>
      <c r="N5382" s="1" t="n">
        <v>18</v>
      </c>
      <c r="O5382" s="1" t="n">
        <v>180</v>
      </c>
      <c r="P5382" s="0" t="s">
        <v>3222</v>
      </c>
    </row>
    <row r="5383" customFormat="false" ht="15" hidden="false" customHeight="true" outlineLevel="0" collapsed="false">
      <c r="A5383" s="1" t="n">
        <v>3</v>
      </c>
      <c r="B5383" s="18" t="n">
        <v>46227</v>
      </c>
      <c r="C5383" s="1" t="n">
        <v>11</v>
      </c>
      <c r="D5383" s="1" t="s">
        <v>3228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3508</v>
      </c>
      <c r="N5383" s="1" t="n">
        <v>20</v>
      </c>
      <c r="O5383" s="1" t="n">
        <v>130</v>
      </c>
      <c r="P5383" s="0" t="s">
        <v>3222</v>
      </c>
    </row>
    <row r="5384" customFormat="false" ht="15" hidden="false" customHeight="true" outlineLevel="0" collapsed="false">
      <c r="A5384" s="1" t="n">
        <v>3</v>
      </c>
      <c r="B5384" s="18" t="n">
        <v>46227</v>
      </c>
      <c r="C5384" s="1" t="n">
        <v>11</v>
      </c>
      <c r="D5384" s="1" t="s">
        <v>3228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4554</v>
      </c>
      <c r="N5384" s="1" t="n">
        <v>48</v>
      </c>
      <c r="O5384" s="1" t="n">
        <v>86.88</v>
      </c>
      <c r="P5384" s="0" t="s">
        <v>3222</v>
      </c>
    </row>
    <row r="5385" customFormat="false" ht="15" hidden="false" customHeight="true" outlineLevel="0" collapsed="false">
      <c r="A5385" s="1" t="n">
        <v>3</v>
      </c>
      <c r="B5385" s="18" t="n">
        <v>46227</v>
      </c>
      <c r="C5385" s="1" t="n">
        <v>11</v>
      </c>
      <c r="D5385" s="1" t="s">
        <v>3228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4556</v>
      </c>
      <c r="N5385" s="1" t="n">
        <v>6</v>
      </c>
      <c r="O5385" s="1" t="n">
        <v>23.64</v>
      </c>
      <c r="P5385" s="0" t="s">
        <v>3222</v>
      </c>
    </row>
    <row r="5386" customFormat="false" ht="15" hidden="false" customHeight="true" outlineLevel="0" collapsed="false">
      <c r="A5386" s="1" t="n">
        <v>3</v>
      </c>
      <c r="B5386" s="18" t="n">
        <v>46227</v>
      </c>
      <c r="C5386" s="1" t="n">
        <v>11</v>
      </c>
      <c r="D5386" s="1" t="s">
        <v>3228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5190</v>
      </c>
      <c r="N5386" s="1" t="n">
        <v>6</v>
      </c>
      <c r="O5386" s="1" t="n">
        <v>23.64</v>
      </c>
      <c r="P5386" s="0" t="s">
        <v>3222</v>
      </c>
    </row>
    <row r="5387" customFormat="false" ht="15" hidden="false" customHeight="true" outlineLevel="0" collapsed="false">
      <c r="A5387" s="1" t="n">
        <v>3</v>
      </c>
      <c r="B5387" s="18" t="n">
        <v>46227</v>
      </c>
      <c r="C5387" s="1" t="n">
        <v>11</v>
      </c>
      <c r="D5387" s="1" t="s">
        <v>3228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5191</v>
      </c>
      <c r="N5387" s="1" t="n">
        <v>6</v>
      </c>
      <c r="O5387" s="1" t="n">
        <v>32.04</v>
      </c>
      <c r="P5387" s="0" t="s">
        <v>3222</v>
      </c>
    </row>
    <row r="5388" customFormat="false" ht="15" hidden="false" customHeight="true" outlineLevel="0" collapsed="false">
      <c r="A5388" s="1" t="n">
        <v>3</v>
      </c>
      <c r="B5388" s="18" t="n">
        <v>46227</v>
      </c>
      <c r="C5388" s="1" t="n">
        <v>11</v>
      </c>
      <c r="D5388" s="1" t="s">
        <v>3228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4557</v>
      </c>
      <c r="N5388" s="1" t="n">
        <v>48</v>
      </c>
      <c r="O5388" s="1" t="n">
        <v>201.6</v>
      </c>
      <c r="P5388" s="0" t="s">
        <v>3222</v>
      </c>
    </row>
    <row r="5389" customFormat="false" ht="15" hidden="false" customHeight="true" outlineLevel="0" collapsed="false">
      <c r="A5389" s="1" t="n">
        <v>3</v>
      </c>
      <c r="B5389" s="18" t="n">
        <v>46227</v>
      </c>
      <c r="C5389" s="1" t="n">
        <v>11</v>
      </c>
      <c r="D5389" s="1" t="s">
        <v>3228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4559</v>
      </c>
      <c r="N5389" s="1" t="n">
        <v>48</v>
      </c>
      <c r="O5389" s="1" t="n">
        <v>201.6</v>
      </c>
      <c r="P5389" s="0" t="s">
        <v>3222</v>
      </c>
    </row>
    <row r="5390" customFormat="false" ht="15" hidden="false" customHeight="true" outlineLevel="0" collapsed="false">
      <c r="A5390" s="1" t="n">
        <v>3</v>
      </c>
      <c r="B5390" s="18" t="n">
        <v>46227</v>
      </c>
      <c r="C5390" s="1" t="n">
        <v>11</v>
      </c>
      <c r="D5390" s="1" t="s">
        <v>3228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5192</v>
      </c>
      <c r="N5390" s="1" t="n">
        <v>1</v>
      </c>
      <c r="O5390" s="1" t="n">
        <v>5.43</v>
      </c>
      <c r="P5390" s="0" t="s">
        <v>3222</v>
      </c>
    </row>
    <row r="5391" customFormat="false" ht="15" hidden="false" customHeight="true" outlineLevel="0" collapsed="false">
      <c r="A5391" s="1" t="n">
        <v>3</v>
      </c>
      <c r="B5391" s="18" t="n">
        <v>46227</v>
      </c>
      <c r="C5391" s="1" t="n">
        <v>11</v>
      </c>
      <c r="D5391" s="1" t="s">
        <v>3228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5052</v>
      </c>
      <c r="N5391" s="1" t="n">
        <v>300</v>
      </c>
      <c r="O5391" s="1" t="n">
        <v>471</v>
      </c>
      <c r="P5391" s="0" t="s">
        <v>3222</v>
      </c>
    </row>
    <row r="5392" customFormat="false" ht="15" hidden="false" customHeight="true" outlineLevel="0" collapsed="false">
      <c r="A5392" s="1" t="n">
        <v>3</v>
      </c>
      <c r="B5392" s="18" t="n">
        <v>46227</v>
      </c>
      <c r="C5392" s="1" t="n">
        <v>11</v>
      </c>
      <c r="D5392" s="1" t="s">
        <v>3228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5054</v>
      </c>
      <c r="N5392" s="1" t="n">
        <v>200</v>
      </c>
      <c r="O5392" s="1" t="n">
        <v>314</v>
      </c>
      <c r="P5392" s="0" t="s">
        <v>3222</v>
      </c>
    </row>
    <row r="5393" customFormat="false" ht="15" hidden="false" customHeight="true" outlineLevel="0" collapsed="false">
      <c r="A5393" s="1" t="n">
        <v>3</v>
      </c>
      <c r="B5393" s="18" t="n">
        <v>46227</v>
      </c>
      <c r="C5393" s="1" t="n">
        <v>11</v>
      </c>
      <c r="D5393" s="1" t="s">
        <v>3228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5193</v>
      </c>
      <c r="N5393" s="1" t="n">
        <v>3</v>
      </c>
      <c r="O5393" s="1" t="n">
        <v>8.16</v>
      </c>
      <c r="P5393" s="0" t="s">
        <v>3222</v>
      </c>
    </row>
    <row r="5394" customFormat="false" ht="15" hidden="false" customHeight="true" outlineLevel="0" collapsed="false">
      <c r="A5394" s="1" t="n">
        <v>3</v>
      </c>
      <c r="B5394" s="18" t="n">
        <v>46227</v>
      </c>
      <c r="C5394" s="1" t="n">
        <v>11</v>
      </c>
      <c r="D5394" s="1" t="s">
        <v>3228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4562</v>
      </c>
      <c r="N5394" s="1" t="n">
        <v>12</v>
      </c>
      <c r="O5394" s="1" t="n">
        <v>34.92</v>
      </c>
      <c r="P5394" s="0" t="s">
        <v>3222</v>
      </c>
    </row>
    <row r="5395" customFormat="false" ht="15" hidden="false" customHeight="true" outlineLevel="0" collapsed="false">
      <c r="A5395" s="1" t="n">
        <v>3</v>
      </c>
      <c r="B5395" s="18" t="n">
        <v>46227</v>
      </c>
      <c r="C5395" s="1" t="n">
        <v>11</v>
      </c>
      <c r="D5395" s="1" t="s">
        <v>3228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4563</v>
      </c>
      <c r="N5395" s="1" t="n">
        <v>12</v>
      </c>
      <c r="O5395" s="1" t="n">
        <v>33.48</v>
      </c>
      <c r="P5395" s="0" t="s">
        <v>3222</v>
      </c>
    </row>
    <row r="5396" customFormat="false" ht="15" hidden="false" customHeight="true" outlineLevel="0" collapsed="false">
      <c r="A5396" s="1" t="n">
        <v>3</v>
      </c>
      <c r="B5396" s="18" t="n">
        <v>46227</v>
      </c>
      <c r="C5396" s="1" t="n">
        <v>11</v>
      </c>
      <c r="D5396" s="1" t="s">
        <v>3228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5194</v>
      </c>
      <c r="N5396" s="1" t="n">
        <v>45</v>
      </c>
      <c r="O5396" s="1" t="n">
        <v>30.24</v>
      </c>
      <c r="P5396" s="0" t="s">
        <v>3222</v>
      </c>
    </row>
    <row r="5397" customFormat="false" ht="15" hidden="false" customHeight="true" outlineLevel="0" collapsed="false">
      <c r="A5397" s="1" t="n">
        <v>3</v>
      </c>
      <c r="B5397" s="18" t="n">
        <v>46227</v>
      </c>
      <c r="C5397" s="1" t="n">
        <v>11</v>
      </c>
      <c r="D5397" s="1" t="s">
        <v>3228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5195</v>
      </c>
      <c r="N5397" s="1" t="n">
        <v>120</v>
      </c>
      <c r="O5397" s="1" t="n">
        <v>80.64</v>
      </c>
      <c r="P5397" s="0" t="s">
        <v>3222</v>
      </c>
    </row>
    <row r="5398" customFormat="false" ht="15" hidden="false" customHeight="true" outlineLevel="0" collapsed="false">
      <c r="A5398" s="1" t="n">
        <v>3</v>
      </c>
      <c r="B5398" s="18" t="n">
        <v>46227</v>
      </c>
      <c r="C5398" s="1" t="n">
        <v>11</v>
      </c>
      <c r="D5398" s="1" t="s">
        <v>3228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5196</v>
      </c>
      <c r="N5398" s="1" t="n">
        <v>50</v>
      </c>
      <c r="O5398" s="1" t="n">
        <v>78.5</v>
      </c>
      <c r="P5398" s="0" t="s">
        <v>3222</v>
      </c>
    </row>
    <row r="5399" customFormat="false" ht="15" hidden="false" customHeight="true" outlineLevel="0" collapsed="false">
      <c r="A5399" s="1" t="n">
        <v>3</v>
      </c>
      <c r="B5399" s="18" t="n">
        <v>46227</v>
      </c>
      <c r="C5399" s="1" t="n">
        <v>11</v>
      </c>
      <c r="D5399" s="1" t="s">
        <v>3228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5197</v>
      </c>
      <c r="N5399" s="1" t="n">
        <v>50</v>
      </c>
      <c r="O5399" s="1" t="n">
        <v>78.5</v>
      </c>
      <c r="P5399" s="0" t="s">
        <v>3222</v>
      </c>
    </row>
    <row r="5400" customFormat="false" ht="15" hidden="false" customHeight="true" outlineLevel="0" collapsed="false">
      <c r="A5400" s="1" t="n">
        <v>3</v>
      </c>
      <c r="B5400" s="18" t="n">
        <v>46227</v>
      </c>
      <c r="C5400" s="1" t="n">
        <v>11</v>
      </c>
      <c r="D5400" s="1" t="s">
        <v>3228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5198</v>
      </c>
      <c r="N5400" s="1" t="n">
        <v>120</v>
      </c>
      <c r="O5400" s="1" t="n">
        <v>80.64</v>
      </c>
      <c r="P5400" s="0" t="s">
        <v>3222</v>
      </c>
    </row>
    <row r="5401" customFormat="false" ht="15" hidden="false" customHeight="true" outlineLevel="0" collapsed="false">
      <c r="A5401" s="1" t="n">
        <v>3</v>
      </c>
      <c r="B5401" s="18" t="n">
        <v>46227</v>
      </c>
      <c r="C5401" s="1" t="n">
        <v>11</v>
      </c>
      <c r="D5401" s="1" t="s">
        <v>3228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5199</v>
      </c>
      <c r="N5401" s="1" t="n">
        <v>120</v>
      </c>
      <c r="O5401" s="1" t="n">
        <v>80.64</v>
      </c>
      <c r="P5401" s="0" t="s">
        <v>3222</v>
      </c>
    </row>
    <row r="5402" customFormat="false" ht="15" hidden="false" customHeight="true" outlineLevel="0" collapsed="false">
      <c r="A5402" s="1" t="n">
        <v>3</v>
      </c>
      <c r="B5402" s="18" t="n">
        <v>46227</v>
      </c>
      <c r="C5402" s="1" t="n">
        <v>11</v>
      </c>
      <c r="D5402" s="1" t="s">
        <v>3228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5200</v>
      </c>
      <c r="N5402" s="1" t="n">
        <v>90</v>
      </c>
      <c r="O5402" s="1" t="n">
        <v>60.48</v>
      </c>
      <c r="P5402" s="0" t="s">
        <v>3222</v>
      </c>
    </row>
    <row r="5403" customFormat="false" ht="15" hidden="false" customHeight="true" outlineLevel="0" collapsed="false">
      <c r="A5403" s="1" t="n">
        <v>3</v>
      </c>
      <c r="B5403" s="18" t="n">
        <v>46227</v>
      </c>
      <c r="C5403" s="1" t="n">
        <v>11</v>
      </c>
      <c r="D5403" s="1" t="s">
        <v>3228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5201</v>
      </c>
      <c r="N5403" s="1" t="n">
        <v>240</v>
      </c>
      <c r="O5403" s="1" t="n">
        <v>161.28</v>
      </c>
      <c r="P5403" s="0" t="s">
        <v>3222</v>
      </c>
    </row>
    <row r="5404" customFormat="false" ht="15" hidden="false" customHeight="true" outlineLevel="0" collapsed="false">
      <c r="A5404" s="1" t="n">
        <v>3</v>
      </c>
      <c r="B5404" s="18" t="n">
        <v>46227</v>
      </c>
      <c r="C5404" s="1" t="n">
        <v>11</v>
      </c>
      <c r="D5404" s="1" t="s">
        <v>3228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5202</v>
      </c>
      <c r="N5404" s="1" t="n">
        <v>120</v>
      </c>
      <c r="O5404" s="1" t="n">
        <v>80.64</v>
      </c>
      <c r="P5404" s="0" t="s">
        <v>3222</v>
      </c>
    </row>
    <row r="5405" customFormat="false" ht="15" hidden="false" customHeight="true" outlineLevel="0" collapsed="false">
      <c r="A5405" s="1" t="n">
        <v>3</v>
      </c>
      <c r="B5405" s="18" t="n">
        <v>46227</v>
      </c>
      <c r="C5405" s="1" t="n">
        <v>11</v>
      </c>
      <c r="D5405" s="1" t="s">
        <v>3228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5203</v>
      </c>
      <c r="N5405" s="1" t="n">
        <v>90</v>
      </c>
      <c r="O5405" s="1" t="n">
        <v>60.48</v>
      </c>
      <c r="P5405" s="0" t="s">
        <v>3222</v>
      </c>
    </row>
    <row r="5406" customFormat="false" ht="15" hidden="false" customHeight="true" outlineLevel="0" collapsed="false">
      <c r="A5406" s="1" t="n">
        <v>3</v>
      </c>
      <c r="B5406" s="18" t="n">
        <v>46227</v>
      </c>
      <c r="C5406" s="1" t="n">
        <v>11</v>
      </c>
      <c r="D5406" s="1" t="s">
        <v>3228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5204</v>
      </c>
      <c r="N5406" s="1" t="n">
        <v>60</v>
      </c>
      <c r="O5406" s="1" t="n">
        <v>40.32</v>
      </c>
      <c r="P5406" s="0" t="s">
        <v>3222</v>
      </c>
    </row>
    <row r="5407" customFormat="false" ht="15" hidden="false" customHeight="true" outlineLevel="0" collapsed="false">
      <c r="A5407" s="1" t="n">
        <v>3</v>
      </c>
      <c r="B5407" s="18" t="n">
        <v>46227</v>
      </c>
      <c r="C5407" s="1" t="n">
        <v>11</v>
      </c>
      <c r="D5407" s="1" t="s">
        <v>3228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5205</v>
      </c>
      <c r="N5407" s="1" t="n">
        <v>120</v>
      </c>
      <c r="O5407" s="1" t="n">
        <v>80.64</v>
      </c>
      <c r="P5407" s="0" t="s">
        <v>3222</v>
      </c>
    </row>
    <row r="5408" customFormat="false" ht="15" hidden="false" customHeight="true" outlineLevel="0" collapsed="false">
      <c r="A5408" s="1" t="n">
        <v>3</v>
      </c>
      <c r="B5408" s="18" t="n">
        <v>46227</v>
      </c>
      <c r="C5408" s="1" t="n">
        <v>11</v>
      </c>
      <c r="D5408" s="1" t="s">
        <v>3228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5206</v>
      </c>
      <c r="N5408" s="1" t="n">
        <v>30</v>
      </c>
      <c r="O5408" s="1" t="n">
        <v>20.16</v>
      </c>
      <c r="P5408" s="0" t="s">
        <v>3222</v>
      </c>
    </row>
    <row r="5409" customFormat="false" ht="15" hidden="false" customHeight="true" outlineLevel="0" collapsed="false">
      <c r="A5409" s="1" t="n">
        <v>3</v>
      </c>
      <c r="B5409" s="18" t="n">
        <v>46227</v>
      </c>
      <c r="C5409" s="1" t="n">
        <v>11</v>
      </c>
      <c r="D5409" s="1" t="s">
        <v>3228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5207</v>
      </c>
      <c r="N5409" s="1" t="n">
        <v>60</v>
      </c>
      <c r="O5409" s="1" t="n">
        <v>40.32</v>
      </c>
      <c r="P5409" s="0" t="s">
        <v>3222</v>
      </c>
    </row>
    <row r="5410" customFormat="false" ht="15" hidden="false" customHeight="true" outlineLevel="0" collapsed="false">
      <c r="A5410" s="1" t="n">
        <v>3</v>
      </c>
      <c r="B5410" s="18" t="n">
        <v>46227</v>
      </c>
      <c r="C5410" s="1" t="n">
        <v>11</v>
      </c>
      <c r="D5410" s="1" t="s">
        <v>3228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4568</v>
      </c>
      <c r="N5410" s="1" t="n">
        <v>48</v>
      </c>
      <c r="O5410" s="1" t="n">
        <v>86.88</v>
      </c>
      <c r="P5410" s="0" t="s">
        <v>3222</v>
      </c>
    </row>
    <row r="5411" customFormat="false" ht="15" hidden="false" customHeight="true" outlineLevel="0" collapsed="false">
      <c r="A5411" s="1" t="n">
        <v>3</v>
      </c>
      <c r="B5411" s="18" t="n">
        <v>46227</v>
      </c>
      <c r="C5411" s="1" t="n">
        <v>171</v>
      </c>
      <c r="D5411" s="1" t="s">
        <v>3455</v>
      </c>
      <c r="E5411" s="1" t="n">
        <v>1955</v>
      </c>
      <c r="F5411" s="1" t="s">
        <v>3094</v>
      </c>
      <c r="I5411" s="1" t="n">
        <v>47281</v>
      </c>
      <c r="J5411" s="1" t="n">
        <v>45153</v>
      </c>
      <c r="K5411" s="1" t="n">
        <v>7899403713715</v>
      </c>
      <c r="L5411" s="1" t="s">
        <v>4443</v>
      </c>
      <c r="N5411" s="1" t="n">
        <v>30</v>
      </c>
      <c r="O5411" s="1" t="n">
        <v>29.55</v>
      </c>
      <c r="P5411" s="0" t="s">
        <v>3457</v>
      </c>
    </row>
    <row r="5412" customFormat="false" ht="15" hidden="false" customHeight="true" outlineLevel="0" collapsed="false">
      <c r="A5412" s="1" t="n">
        <v>3</v>
      </c>
      <c r="B5412" s="18" t="n">
        <v>46227</v>
      </c>
      <c r="C5412" s="1" t="n">
        <v>171</v>
      </c>
      <c r="D5412" s="1" t="s">
        <v>3455</v>
      </c>
      <c r="E5412" s="1" t="n">
        <v>1955</v>
      </c>
      <c r="F5412" s="1" t="s">
        <v>3094</v>
      </c>
      <c r="I5412" s="1" t="n">
        <v>47281</v>
      </c>
      <c r="J5412" s="1" t="n">
        <v>45154</v>
      </c>
      <c r="K5412" s="1" t="n">
        <v>2246390</v>
      </c>
      <c r="L5412" s="1" t="s">
        <v>4444</v>
      </c>
      <c r="N5412" s="1" t="n">
        <v>95</v>
      </c>
      <c r="O5412" s="1" t="n">
        <v>93.24</v>
      </c>
      <c r="P5412" s="0" t="s">
        <v>3457</v>
      </c>
    </row>
    <row r="5413" customFormat="false" ht="15" hidden="false" customHeight="true" outlineLevel="0" collapsed="false">
      <c r="A5413" s="1" t="n">
        <v>3</v>
      </c>
      <c r="B5413" s="18" t="n">
        <v>46227</v>
      </c>
      <c r="C5413" s="1" t="n">
        <v>171</v>
      </c>
      <c r="D5413" s="1" t="s">
        <v>3455</v>
      </c>
      <c r="E5413" s="1" t="n">
        <v>1955</v>
      </c>
      <c r="F5413" s="1" t="s">
        <v>3094</v>
      </c>
      <c r="I5413" s="1" t="n">
        <v>47281</v>
      </c>
      <c r="J5413" s="1" t="n">
        <v>45155</v>
      </c>
      <c r="K5413" s="1" t="n">
        <v>2246406</v>
      </c>
      <c r="L5413" s="1" t="s">
        <v>4445</v>
      </c>
      <c r="N5413" s="1" t="n">
        <v>20</v>
      </c>
      <c r="O5413" s="1" t="n">
        <v>19.7</v>
      </c>
      <c r="P5413" s="0" t="s">
        <v>3457</v>
      </c>
    </row>
    <row r="5414" customFormat="false" ht="15" hidden="false" customHeight="true" outlineLevel="0" collapsed="false">
      <c r="A5414" s="1" t="n">
        <v>3</v>
      </c>
      <c r="B5414" s="18" t="n">
        <v>46228</v>
      </c>
      <c r="C5414" s="1" t="n">
        <v>1</v>
      </c>
      <c r="D5414" s="1" t="s">
        <v>3255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3256</v>
      </c>
      <c r="N5414" s="1" t="n">
        <v>180</v>
      </c>
      <c r="O5414" s="1" t="n">
        <v>270</v>
      </c>
      <c r="P5414" s="0" t="s">
        <v>3222</v>
      </c>
    </row>
    <row r="5415" customFormat="false" ht="15" hidden="false" customHeight="true" outlineLevel="0" collapsed="false">
      <c r="A5415" s="1" t="n">
        <v>3</v>
      </c>
      <c r="B5415" s="18" t="n">
        <v>46228</v>
      </c>
      <c r="C5415" s="1" t="n">
        <v>6</v>
      </c>
      <c r="D5415" s="1" t="s">
        <v>3227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3225</v>
      </c>
      <c r="N5415" s="1" t="n">
        <v>20</v>
      </c>
      <c r="O5415" s="1" t="n">
        <v>125</v>
      </c>
      <c r="P5415" s="0" t="s">
        <v>3222</v>
      </c>
    </row>
    <row r="5416" customFormat="false" ht="15" hidden="false" customHeight="true" outlineLevel="0" collapsed="false">
      <c r="A5416" s="1" t="n">
        <v>3</v>
      </c>
      <c r="B5416" s="18" t="n">
        <v>46228</v>
      </c>
      <c r="C5416" s="1" t="n">
        <v>6</v>
      </c>
      <c r="D5416" s="1" t="s">
        <v>3227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3221</v>
      </c>
      <c r="N5416" s="1" t="n">
        <v>14</v>
      </c>
      <c r="O5416" s="1" t="n">
        <v>35</v>
      </c>
      <c r="P5416" s="0" t="s">
        <v>3222</v>
      </c>
    </row>
    <row r="5417" customFormat="false" ht="15" hidden="false" customHeight="true" outlineLevel="0" collapsed="false">
      <c r="A5417" s="1" t="n">
        <v>3</v>
      </c>
      <c r="B5417" s="18" t="n">
        <v>46228</v>
      </c>
      <c r="C5417" s="1" t="n">
        <v>6</v>
      </c>
      <c r="D5417" s="1" t="s">
        <v>3227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3223</v>
      </c>
      <c r="N5417" s="1" t="n">
        <v>10</v>
      </c>
      <c r="O5417" s="1" t="n">
        <v>50</v>
      </c>
      <c r="P5417" s="0" t="s">
        <v>3222</v>
      </c>
    </row>
    <row r="5418" customFormat="false" ht="15" hidden="false" customHeight="true" outlineLevel="0" collapsed="false">
      <c r="A5418" s="1" t="n">
        <v>3</v>
      </c>
      <c r="B5418" s="18" t="n">
        <v>46228</v>
      </c>
      <c r="C5418" s="1" t="n">
        <v>6</v>
      </c>
      <c r="D5418" s="1" t="s">
        <v>3227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3224</v>
      </c>
      <c r="N5418" s="1" t="n">
        <v>110</v>
      </c>
      <c r="O5418" s="1" t="n">
        <v>220</v>
      </c>
      <c r="P5418" s="0" t="s">
        <v>3222</v>
      </c>
    </row>
    <row r="5419" customFormat="false" ht="15" hidden="false" customHeight="true" outlineLevel="0" collapsed="false">
      <c r="A5419" s="1" t="n">
        <v>3</v>
      </c>
      <c r="B5419" s="18" t="n">
        <v>46228</v>
      </c>
      <c r="C5419" s="1" t="n">
        <v>11</v>
      </c>
      <c r="D5419" s="1" t="s">
        <v>3228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3278</v>
      </c>
      <c r="N5419" s="1" t="n">
        <v>4</v>
      </c>
      <c r="O5419" s="1" t="n">
        <v>20.4</v>
      </c>
      <c r="P5419" s="0" t="s">
        <v>3222</v>
      </c>
    </row>
    <row r="5420" customFormat="false" ht="15" hidden="false" customHeight="true" outlineLevel="0" collapsed="false">
      <c r="A5420" s="1" t="n">
        <v>3</v>
      </c>
      <c r="B5420" s="18" t="n">
        <v>46228</v>
      </c>
      <c r="C5420" s="1" t="n">
        <v>11</v>
      </c>
      <c r="D5420" s="1" t="s">
        <v>3228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3279</v>
      </c>
      <c r="N5420" s="1" t="n">
        <v>6</v>
      </c>
      <c r="O5420" s="1" t="n">
        <v>27</v>
      </c>
      <c r="P5420" s="0" t="s">
        <v>3222</v>
      </c>
    </row>
    <row r="5421" customFormat="false" ht="15" hidden="false" customHeight="true" outlineLevel="0" collapsed="false">
      <c r="A5421" s="1" t="n">
        <v>3</v>
      </c>
      <c r="B5421" s="18" t="n">
        <v>46228</v>
      </c>
      <c r="C5421" s="1" t="n">
        <v>11</v>
      </c>
      <c r="D5421" s="1" t="s">
        <v>3228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3280</v>
      </c>
      <c r="N5421" s="1" t="n">
        <v>5</v>
      </c>
      <c r="O5421" s="1" t="n">
        <v>24</v>
      </c>
      <c r="P5421" s="0" t="s">
        <v>3222</v>
      </c>
    </row>
    <row r="5422" customFormat="false" ht="15" hidden="false" customHeight="true" outlineLevel="0" collapsed="false">
      <c r="A5422" s="1" t="n">
        <v>3</v>
      </c>
      <c r="B5422" s="18" t="n">
        <v>46228</v>
      </c>
      <c r="C5422" s="1" t="n">
        <v>11</v>
      </c>
      <c r="D5422" s="1" t="s">
        <v>3228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3282</v>
      </c>
      <c r="N5422" s="1" t="n">
        <v>22</v>
      </c>
      <c r="O5422" s="1" t="n">
        <v>127.6</v>
      </c>
      <c r="P5422" s="0" t="s">
        <v>3222</v>
      </c>
    </row>
    <row r="5423" customFormat="false" ht="15" hidden="false" customHeight="true" outlineLevel="0" collapsed="false">
      <c r="A5423" s="1" t="n">
        <v>3</v>
      </c>
      <c r="B5423" s="18" t="n">
        <v>46228</v>
      </c>
      <c r="C5423" s="1" t="n">
        <v>11</v>
      </c>
      <c r="D5423" s="1" t="s">
        <v>3228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3573</v>
      </c>
      <c r="N5423" s="1" t="n">
        <v>50</v>
      </c>
      <c r="O5423" s="1" t="n">
        <v>117</v>
      </c>
      <c r="P5423" s="0" t="s">
        <v>3222</v>
      </c>
    </row>
    <row r="5424" customFormat="false" ht="15" hidden="false" customHeight="true" outlineLevel="0" collapsed="false">
      <c r="A5424" s="1" t="n">
        <v>3</v>
      </c>
      <c r="B5424" s="18" t="n">
        <v>46228</v>
      </c>
      <c r="C5424" s="1" t="n">
        <v>11</v>
      </c>
      <c r="D5424" s="1" t="s">
        <v>3228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3575</v>
      </c>
      <c r="N5424" s="1" t="n">
        <v>50</v>
      </c>
      <c r="O5424" s="1" t="n">
        <v>117</v>
      </c>
      <c r="P5424" s="0" t="s">
        <v>3222</v>
      </c>
    </row>
    <row r="5425" customFormat="false" ht="15" hidden="false" customHeight="true" outlineLevel="0" collapsed="false">
      <c r="A5425" s="1" t="n">
        <v>3</v>
      </c>
      <c r="B5425" s="18" t="n">
        <v>46228</v>
      </c>
      <c r="C5425" s="1" t="n">
        <v>11</v>
      </c>
      <c r="D5425" s="1" t="s">
        <v>3228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3578</v>
      </c>
      <c r="N5425" s="1" t="n">
        <v>50</v>
      </c>
      <c r="O5425" s="1" t="n">
        <v>113</v>
      </c>
      <c r="P5425" s="0" t="s">
        <v>3222</v>
      </c>
    </row>
    <row r="5426" customFormat="false" ht="15" hidden="false" customHeight="true" outlineLevel="0" collapsed="false">
      <c r="A5426" s="1" t="n">
        <v>3</v>
      </c>
      <c r="B5426" s="18" t="n">
        <v>46228</v>
      </c>
      <c r="C5426" s="1" t="n">
        <v>11</v>
      </c>
      <c r="D5426" s="1" t="s">
        <v>3228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3684</v>
      </c>
      <c r="N5426" s="1" t="n">
        <v>20</v>
      </c>
      <c r="O5426" s="1" t="n">
        <v>84.4</v>
      </c>
      <c r="P5426" s="0" t="s">
        <v>3222</v>
      </c>
    </row>
    <row r="5427" customFormat="false" ht="15" hidden="false" customHeight="true" outlineLevel="0" collapsed="false">
      <c r="A5427" s="1" t="n">
        <v>3</v>
      </c>
      <c r="B5427" s="18" t="n">
        <v>46228</v>
      </c>
      <c r="C5427" s="1" t="n">
        <v>11</v>
      </c>
      <c r="D5427" s="1" t="s">
        <v>3228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4655</v>
      </c>
      <c r="N5427" s="1" t="n">
        <v>108</v>
      </c>
      <c r="O5427" s="1" t="n">
        <v>288.36</v>
      </c>
      <c r="P5427" s="0" t="s">
        <v>3222</v>
      </c>
    </row>
    <row r="5428" customFormat="false" ht="15" hidden="false" customHeight="true" outlineLevel="0" collapsed="false">
      <c r="A5428" s="1" t="n">
        <v>3</v>
      </c>
      <c r="B5428" s="18" t="n">
        <v>46228</v>
      </c>
      <c r="C5428" s="1" t="n">
        <v>11</v>
      </c>
      <c r="D5428" s="1" t="s">
        <v>3228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5051</v>
      </c>
      <c r="N5428" s="1" t="n">
        <v>40</v>
      </c>
      <c r="O5428" s="1" t="n">
        <v>282</v>
      </c>
      <c r="P5428" s="0" t="s">
        <v>3222</v>
      </c>
    </row>
    <row r="5429" customFormat="false" ht="15" hidden="false" customHeight="true" outlineLevel="0" collapsed="false">
      <c r="A5429" s="1" t="n">
        <v>3</v>
      </c>
      <c r="B5429" s="18" t="n">
        <v>46228</v>
      </c>
      <c r="C5429" s="1" t="n">
        <v>11</v>
      </c>
      <c r="D5429" s="1" t="s">
        <v>3228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4046</v>
      </c>
      <c r="N5429" s="1" t="n">
        <v>40</v>
      </c>
      <c r="O5429" s="1" t="n">
        <v>282</v>
      </c>
      <c r="P5429" s="0" t="s">
        <v>3222</v>
      </c>
    </row>
    <row r="5430" customFormat="false" ht="15" hidden="false" customHeight="true" outlineLevel="0" collapsed="false">
      <c r="A5430" s="1" t="n">
        <v>3</v>
      </c>
      <c r="B5430" s="18" t="n">
        <v>46228</v>
      </c>
      <c r="C5430" s="1" t="n">
        <v>11</v>
      </c>
      <c r="D5430" s="1" t="s">
        <v>3228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5208</v>
      </c>
      <c r="N5430" s="1" t="n">
        <v>20</v>
      </c>
      <c r="O5430" s="1" t="n">
        <v>94.6</v>
      </c>
      <c r="P5430" s="0" t="s">
        <v>3222</v>
      </c>
    </row>
    <row r="5431" customFormat="false" ht="15" hidden="false" customHeight="true" outlineLevel="0" collapsed="false">
      <c r="A5431" s="1" t="n">
        <v>3</v>
      </c>
      <c r="B5431" s="18" t="n">
        <v>46228</v>
      </c>
      <c r="C5431" s="1" t="n">
        <v>11</v>
      </c>
      <c r="D5431" s="1" t="s">
        <v>3228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5052</v>
      </c>
      <c r="N5431" s="1" t="n">
        <v>100</v>
      </c>
      <c r="O5431" s="1" t="n">
        <v>144</v>
      </c>
      <c r="P5431" s="0" t="s">
        <v>3222</v>
      </c>
    </row>
    <row r="5432" customFormat="false" ht="15" hidden="false" customHeight="true" outlineLevel="0" collapsed="false">
      <c r="A5432" s="1" t="n">
        <v>3</v>
      </c>
      <c r="B5432" s="18" t="n">
        <v>46228</v>
      </c>
      <c r="C5432" s="1" t="n">
        <v>11</v>
      </c>
      <c r="D5432" s="1" t="s">
        <v>3228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5053</v>
      </c>
      <c r="N5432" s="1" t="n">
        <v>50</v>
      </c>
      <c r="O5432" s="1" t="n">
        <v>72</v>
      </c>
      <c r="P5432" s="0" t="s">
        <v>3222</v>
      </c>
    </row>
    <row r="5433" customFormat="false" ht="15" hidden="false" customHeight="true" outlineLevel="0" collapsed="false">
      <c r="A5433" s="1" t="n">
        <v>3</v>
      </c>
      <c r="B5433" s="18" t="n">
        <v>46228</v>
      </c>
      <c r="C5433" s="1" t="n">
        <v>11</v>
      </c>
      <c r="D5433" s="1" t="s">
        <v>3228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5054</v>
      </c>
      <c r="N5433" s="1" t="n">
        <v>100</v>
      </c>
      <c r="O5433" s="1" t="n">
        <v>144</v>
      </c>
      <c r="P5433" s="0" t="s">
        <v>3222</v>
      </c>
    </row>
    <row r="5434" customFormat="false" ht="15" hidden="false" customHeight="true" outlineLevel="0" collapsed="false">
      <c r="A5434" s="1" t="n">
        <v>3</v>
      </c>
      <c r="B5434" s="18" t="n">
        <v>46228</v>
      </c>
      <c r="C5434" s="1" t="n">
        <v>11</v>
      </c>
      <c r="D5434" s="1" t="s">
        <v>3228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3905</v>
      </c>
      <c r="N5434" s="1" t="n">
        <v>45</v>
      </c>
      <c r="O5434" s="1" t="n">
        <v>151.2</v>
      </c>
      <c r="P5434" s="0" t="s">
        <v>3222</v>
      </c>
    </row>
    <row r="5435" customFormat="false" ht="15" hidden="false" customHeight="true" outlineLevel="0" collapsed="false">
      <c r="A5435" s="1" t="n">
        <v>3</v>
      </c>
      <c r="B5435" s="18" t="n">
        <v>46228</v>
      </c>
      <c r="C5435" s="1" t="n">
        <v>11</v>
      </c>
      <c r="D5435" s="1" t="s">
        <v>3228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3791</v>
      </c>
      <c r="N5435" s="1" t="n">
        <v>24</v>
      </c>
      <c r="O5435" s="1" t="n">
        <v>90.72</v>
      </c>
      <c r="P5435" s="0" t="s">
        <v>3222</v>
      </c>
    </row>
    <row r="5436" customFormat="false" ht="15" hidden="false" customHeight="true" outlineLevel="0" collapsed="false">
      <c r="A5436" s="1" t="n">
        <v>3</v>
      </c>
      <c r="B5436" s="18" t="n">
        <v>46228</v>
      </c>
      <c r="C5436" s="1" t="n">
        <v>11</v>
      </c>
      <c r="D5436" s="1" t="s">
        <v>3228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5209</v>
      </c>
      <c r="N5436" s="1" t="n">
        <v>24</v>
      </c>
      <c r="O5436" s="1" t="n">
        <v>133.44</v>
      </c>
      <c r="P5436" s="0" t="s">
        <v>3222</v>
      </c>
    </row>
    <row r="5437" customFormat="false" ht="15" hidden="false" customHeight="true" outlineLevel="0" collapsed="false">
      <c r="A5437" s="1" t="n">
        <v>3</v>
      </c>
      <c r="B5437" s="18" t="n">
        <v>46228</v>
      </c>
      <c r="C5437" s="1" t="n">
        <v>11</v>
      </c>
      <c r="D5437" s="1" t="s">
        <v>3228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4234</v>
      </c>
      <c r="N5437" s="1" t="n">
        <v>80</v>
      </c>
      <c r="O5437" s="1" t="n">
        <v>152</v>
      </c>
      <c r="P5437" s="0" t="s">
        <v>3222</v>
      </c>
    </row>
    <row r="5438" customFormat="false" ht="15" hidden="false" customHeight="true" outlineLevel="0" collapsed="false">
      <c r="A5438" s="1" t="n">
        <v>3</v>
      </c>
      <c r="B5438" s="18" t="n">
        <v>46228</v>
      </c>
      <c r="C5438" s="1" t="n">
        <v>11</v>
      </c>
      <c r="D5438" s="1" t="s">
        <v>3228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4782</v>
      </c>
      <c r="N5438" s="1" t="n">
        <v>50</v>
      </c>
      <c r="O5438" s="1" t="n">
        <v>574.5</v>
      </c>
      <c r="P5438" s="0" t="s">
        <v>3222</v>
      </c>
    </row>
    <row r="5439" customFormat="false" ht="15" hidden="false" customHeight="true" outlineLevel="0" collapsed="false">
      <c r="A5439" s="1" t="n">
        <v>3</v>
      </c>
      <c r="B5439" s="18" t="n">
        <v>46228</v>
      </c>
      <c r="C5439" s="1" t="n">
        <v>11</v>
      </c>
      <c r="D5439" s="1" t="s">
        <v>3228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3754</v>
      </c>
      <c r="N5439" s="1" t="n">
        <v>24</v>
      </c>
      <c r="O5439" s="1" t="n">
        <v>418.32</v>
      </c>
      <c r="P5439" s="0" t="s">
        <v>3222</v>
      </c>
    </row>
    <row r="5440" customFormat="false" ht="15" hidden="false" customHeight="true" outlineLevel="0" collapsed="false">
      <c r="A5440" s="1" t="n">
        <v>3</v>
      </c>
      <c r="B5440" s="18" t="n">
        <v>46228</v>
      </c>
      <c r="C5440" s="1" t="n">
        <v>11</v>
      </c>
      <c r="D5440" s="1" t="s">
        <v>3228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3298</v>
      </c>
      <c r="N5440" s="1" t="n">
        <v>144.7</v>
      </c>
      <c r="O5440" s="1" t="n">
        <v>4630.4</v>
      </c>
      <c r="P5440" s="0" t="s">
        <v>3222</v>
      </c>
    </row>
    <row r="5441" customFormat="false" ht="15" hidden="false" customHeight="true" outlineLevel="0" collapsed="false">
      <c r="A5441" s="1" t="n">
        <v>3</v>
      </c>
      <c r="B5441" s="18" t="n">
        <v>46228</v>
      </c>
      <c r="C5441" s="1" t="n">
        <v>11</v>
      </c>
      <c r="D5441" s="1" t="s">
        <v>3228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3300</v>
      </c>
      <c r="N5441" s="1" t="n">
        <v>121.7</v>
      </c>
      <c r="O5441" s="1" t="n">
        <v>2677.4</v>
      </c>
      <c r="P5441" s="0" t="s">
        <v>3222</v>
      </c>
    </row>
    <row r="5442" customFormat="false" ht="15" hidden="false" customHeight="true" outlineLevel="0" collapsed="false">
      <c r="A5442" s="1" t="n">
        <v>3</v>
      </c>
      <c r="B5442" s="18" t="n">
        <v>46228</v>
      </c>
      <c r="C5442" s="1" t="n">
        <v>11</v>
      </c>
      <c r="D5442" s="1" t="s">
        <v>3228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3241</v>
      </c>
      <c r="N5442" s="1" t="n">
        <v>18</v>
      </c>
      <c r="O5442" s="1" t="n">
        <v>100.9</v>
      </c>
      <c r="P5442" s="0" t="s">
        <v>3222</v>
      </c>
    </row>
    <row r="5443" customFormat="false" ht="15" hidden="false" customHeight="true" outlineLevel="0" collapsed="false">
      <c r="A5443" s="1" t="n">
        <v>3</v>
      </c>
      <c r="B5443" s="18" t="n">
        <v>46228</v>
      </c>
      <c r="C5443" s="1" t="n">
        <v>11</v>
      </c>
      <c r="D5443" s="1" t="s">
        <v>3228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3242</v>
      </c>
      <c r="N5443" s="1" t="n">
        <v>18</v>
      </c>
      <c r="O5443" s="1" t="n">
        <v>100.9</v>
      </c>
      <c r="P5443" s="0" t="s">
        <v>3222</v>
      </c>
    </row>
    <row r="5444" customFormat="false" ht="15" hidden="false" customHeight="true" outlineLevel="0" collapsed="false">
      <c r="A5444" s="1" t="n">
        <v>3</v>
      </c>
      <c r="B5444" s="18" t="n">
        <v>46228</v>
      </c>
      <c r="C5444" s="1" t="n">
        <v>11</v>
      </c>
      <c r="D5444" s="1" t="s">
        <v>3228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4570</v>
      </c>
      <c r="N5444" s="1" t="n">
        <v>24</v>
      </c>
      <c r="O5444" s="1" t="n">
        <v>63.64</v>
      </c>
      <c r="P5444" s="0" t="s">
        <v>3222</v>
      </c>
    </row>
    <row r="5445" customFormat="false" ht="15" hidden="false" customHeight="true" outlineLevel="0" collapsed="false">
      <c r="A5445" s="1" t="n">
        <v>3</v>
      </c>
      <c r="B5445" s="18" t="n">
        <v>46228</v>
      </c>
      <c r="C5445" s="1" t="n">
        <v>11</v>
      </c>
      <c r="D5445" s="1" t="s">
        <v>3228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3246</v>
      </c>
      <c r="N5445" s="1" t="n">
        <v>24</v>
      </c>
      <c r="O5445" s="1" t="n">
        <v>75.49</v>
      </c>
      <c r="P5445" s="0" t="s">
        <v>3222</v>
      </c>
    </row>
    <row r="5446" customFormat="false" ht="15" hidden="false" customHeight="true" outlineLevel="0" collapsed="false">
      <c r="A5446" s="1" t="n">
        <v>3</v>
      </c>
      <c r="B5446" s="18" t="n">
        <v>46228</v>
      </c>
      <c r="C5446" s="1" t="n">
        <v>11</v>
      </c>
      <c r="D5446" s="1" t="s">
        <v>3228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3230</v>
      </c>
      <c r="N5446" s="1" t="n">
        <v>48</v>
      </c>
      <c r="O5446" s="1" t="n">
        <v>403.11</v>
      </c>
      <c r="P5446" s="0" t="s">
        <v>3222</v>
      </c>
    </row>
    <row r="5447" customFormat="false" ht="15" hidden="false" customHeight="true" outlineLevel="0" collapsed="false">
      <c r="A5447" s="1" t="n">
        <v>3</v>
      </c>
      <c r="B5447" s="18" t="n">
        <v>46228</v>
      </c>
      <c r="C5447" s="1" t="n">
        <v>11</v>
      </c>
      <c r="D5447" s="1" t="s">
        <v>3228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3821</v>
      </c>
      <c r="N5447" s="1" t="n">
        <v>36</v>
      </c>
      <c r="O5447" s="1" t="n">
        <v>195.63</v>
      </c>
      <c r="P5447" s="0" t="s">
        <v>3222</v>
      </c>
    </row>
    <row r="5448" customFormat="false" ht="15" hidden="false" customHeight="true" outlineLevel="0" collapsed="false">
      <c r="A5448" s="1" t="n">
        <v>3</v>
      </c>
      <c r="B5448" s="18" t="n">
        <v>46228</v>
      </c>
      <c r="C5448" s="1" t="n">
        <v>11</v>
      </c>
      <c r="D5448" s="1" t="s">
        <v>3228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3232</v>
      </c>
      <c r="N5448" s="1" t="n">
        <v>6</v>
      </c>
      <c r="O5448" s="1" t="n">
        <v>50.39</v>
      </c>
      <c r="P5448" s="0" t="s">
        <v>3222</v>
      </c>
    </row>
    <row r="5449" customFormat="false" ht="15" hidden="false" customHeight="true" outlineLevel="0" collapsed="false">
      <c r="A5449" s="1" t="n">
        <v>3</v>
      </c>
      <c r="B5449" s="18" t="n">
        <v>46228</v>
      </c>
      <c r="C5449" s="1" t="n">
        <v>11</v>
      </c>
      <c r="D5449" s="1" t="s">
        <v>3228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4550</v>
      </c>
      <c r="N5449" s="1" t="n">
        <v>6</v>
      </c>
      <c r="O5449" s="1" t="n">
        <v>50.39</v>
      </c>
      <c r="P5449" s="0" t="s">
        <v>3222</v>
      </c>
    </row>
    <row r="5450" customFormat="false" ht="15" hidden="false" customHeight="true" outlineLevel="0" collapsed="false">
      <c r="A5450" s="1" t="n">
        <v>3</v>
      </c>
      <c r="B5450" s="18" t="n">
        <v>46228</v>
      </c>
      <c r="C5450" s="1" t="n">
        <v>11</v>
      </c>
      <c r="D5450" s="1" t="s">
        <v>3228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5066</v>
      </c>
      <c r="N5450" s="1" t="n">
        <v>6</v>
      </c>
      <c r="O5450" s="1" t="n">
        <v>50.39</v>
      </c>
      <c r="P5450" s="0" t="s">
        <v>3222</v>
      </c>
    </row>
    <row r="5451" customFormat="false" ht="15" hidden="false" customHeight="true" outlineLevel="0" collapsed="false">
      <c r="A5451" s="1" t="n">
        <v>3</v>
      </c>
      <c r="B5451" s="18" t="n">
        <v>46228</v>
      </c>
      <c r="C5451" s="1" t="n">
        <v>11</v>
      </c>
      <c r="D5451" s="1" t="s">
        <v>3228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4577</v>
      </c>
      <c r="N5451" s="1" t="n">
        <v>24</v>
      </c>
      <c r="O5451" s="1" t="n">
        <v>67.27</v>
      </c>
      <c r="P5451" s="0" t="s">
        <v>3222</v>
      </c>
    </row>
    <row r="5452" customFormat="false" ht="15" hidden="false" customHeight="true" outlineLevel="0" collapsed="false">
      <c r="A5452" s="1" t="n">
        <v>3</v>
      </c>
      <c r="B5452" s="18" t="n">
        <v>46228</v>
      </c>
      <c r="C5452" s="1" t="n">
        <v>11</v>
      </c>
      <c r="D5452" s="1" t="s">
        <v>3228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3233</v>
      </c>
      <c r="N5452" s="1" t="n">
        <v>6</v>
      </c>
      <c r="O5452" s="1" t="n">
        <v>50.39</v>
      </c>
      <c r="P5452" s="0" t="s">
        <v>3222</v>
      </c>
    </row>
    <row r="5453" customFormat="false" ht="15" hidden="false" customHeight="true" outlineLevel="0" collapsed="false">
      <c r="A5453" s="1" t="n">
        <v>3</v>
      </c>
      <c r="B5453" s="18" t="n">
        <v>46228</v>
      </c>
      <c r="C5453" s="1" t="n">
        <v>11</v>
      </c>
      <c r="D5453" s="1" t="s">
        <v>3228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4129</v>
      </c>
      <c r="N5453" s="1" t="n">
        <v>60</v>
      </c>
      <c r="O5453" s="1" t="n">
        <v>206.88</v>
      </c>
      <c r="P5453" s="0" t="s">
        <v>3222</v>
      </c>
    </row>
    <row r="5454" customFormat="false" ht="15" hidden="false" customHeight="true" outlineLevel="0" collapsed="false">
      <c r="A5454" s="1" t="n">
        <v>3</v>
      </c>
      <c r="B5454" s="18" t="n">
        <v>46228</v>
      </c>
      <c r="C5454" s="1" t="n">
        <v>11</v>
      </c>
      <c r="D5454" s="1" t="s">
        <v>3228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4551</v>
      </c>
      <c r="N5454" s="1" t="n">
        <v>24</v>
      </c>
      <c r="O5454" s="1" t="n">
        <v>201.55</v>
      </c>
      <c r="P5454" s="0" t="s">
        <v>3222</v>
      </c>
    </row>
    <row r="5455" customFormat="false" ht="15" hidden="false" customHeight="true" outlineLevel="0" collapsed="false">
      <c r="A5455" s="1" t="n">
        <v>3</v>
      </c>
      <c r="B5455" s="18" t="n">
        <v>46228</v>
      </c>
      <c r="C5455" s="1" t="n">
        <v>11</v>
      </c>
      <c r="D5455" s="1" t="s">
        <v>3228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3237</v>
      </c>
      <c r="N5455" s="1" t="n">
        <v>36</v>
      </c>
      <c r="O5455" s="1" t="n">
        <v>45</v>
      </c>
      <c r="P5455" s="0" t="s">
        <v>3222</v>
      </c>
    </row>
    <row r="5456" customFormat="false" ht="15" hidden="false" customHeight="true" outlineLevel="0" collapsed="false">
      <c r="A5456" s="1" t="n">
        <v>3</v>
      </c>
      <c r="B5456" s="18" t="n">
        <v>46228</v>
      </c>
      <c r="C5456" s="1" t="n">
        <v>11</v>
      </c>
      <c r="D5456" s="1" t="s">
        <v>3228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5210</v>
      </c>
      <c r="N5456" s="1" t="n">
        <v>20</v>
      </c>
      <c r="O5456" s="1" t="n">
        <v>157.71</v>
      </c>
      <c r="P5456" s="0" t="s">
        <v>3222</v>
      </c>
    </row>
    <row r="5457" customFormat="false" ht="15" hidden="false" customHeight="true" outlineLevel="0" collapsed="false">
      <c r="A5457" s="1" t="n">
        <v>3</v>
      </c>
      <c r="B5457" s="18" t="n">
        <v>46228</v>
      </c>
      <c r="C5457" s="1" t="n">
        <v>11</v>
      </c>
      <c r="D5457" s="1" t="s">
        <v>3228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3854</v>
      </c>
      <c r="N5457" s="1" t="n">
        <v>20</v>
      </c>
      <c r="O5457" s="1" t="n">
        <v>279.91</v>
      </c>
      <c r="P5457" s="0" t="s">
        <v>3222</v>
      </c>
    </row>
    <row r="5458" customFormat="false" ht="15" hidden="false" customHeight="true" outlineLevel="0" collapsed="false">
      <c r="A5458" s="1" t="n">
        <v>3</v>
      </c>
      <c r="B5458" s="18" t="n">
        <v>46228</v>
      </c>
      <c r="C5458" s="1" t="n">
        <v>11</v>
      </c>
      <c r="D5458" s="1" t="s">
        <v>3228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3855</v>
      </c>
      <c r="N5458" s="1" t="n">
        <v>1</v>
      </c>
      <c r="O5458" s="1" t="n">
        <v>145.75</v>
      </c>
      <c r="P5458" s="0" t="s">
        <v>3222</v>
      </c>
    </row>
    <row r="5459" customFormat="false" ht="15" hidden="false" customHeight="true" outlineLevel="0" collapsed="false">
      <c r="A5459" s="1" t="n">
        <v>3</v>
      </c>
      <c r="B5459" s="18" t="n">
        <v>46228</v>
      </c>
      <c r="C5459" s="1" t="n">
        <v>11</v>
      </c>
      <c r="D5459" s="1" t="s">
        <v>3228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5211</v>
      </c>
      <c r="N5459" s="1" t="n">
        <v>1</v>
      </c>
      <c r="O5459" s="1" t="n">
        <v>157.71</v>
      </c>
      <c r="P5459" s="0" t="s">
        <v>3222</v>
      </c>
    </row>
    <row r="5460" customFormat="false" ht="15" hidden="false" customHeight="true" outlineLevel="0" collapsed="false">
      <c r="A5460" s="1" t="n">
        <v>3</v>
      </c>
      <c r="B5460" s="18" t="n">
        <v>46228</v>
      </c>
      <c r="C5460" s="1" t="n">
        <v>11</v>
      </c>
      <c r="D5460" s="1" t="s">
        <v>3228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5212</v>
      </c>
      <c r="N5460" s="1" t="n">
        <v>45</v>
      </c>
      <c r="O5460" s="1" t="n">
        <v>87.56</v>
      </c>
      <c r="P5460" s="0" t="s">
        <v>3222</v>
      </c>
    </row>
    <row r="5461" customFormat="false" ht="15" hidden="false" customHeight="true" outlineLevel="0" collapsed="false">
      <c r="A5461" s="1" t="n">
        <v>3</v>
      </c>
      <c r="B5461" s="18" t="n">
        <v>46228</v>
      </c>
      <c r="C5461" s="1" t="n">
        <v>11</v>
      </c>
      <c r="D5461" s="1" t="s">
        <v>3228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5065</v>
      </c>
      <c r="N5461" s="1" t="n">
        <v>24</v>
      </c>
      <c r="O5461" s="1" t="n">
        <v>67.27</v>
      </c>
      <c r="P5461" s="0" t="s">
        <v>3222</v>
      </c>
    </row>
    <row r="5462" customFormat="false" ht="15" hidden="false" customHeight="true" outlineLevel="0" collapsed="false">
      <c r="A5462" s="1" t="n">
        <v>3</v>
      </c>
      <c r="B5462" s="18" t="n">
        <v>46228</v>
      </c>
      <c r="C5462" s="1" t="n">
        <v>11</v>
      </c>
      <c r="D5462" s="1" t="s">
        <v>3228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4131</v>
      </c>
      <c r="N5462" s="1" t="n">
        <v>72</v>
      </c>
      <c r="O5462" s="1" t="n">
        <v>226.48</v>
      </c>
      <c r="P5462" s="0" t="s">
        <v>3222</v>
      </c>
    </row>
    <row r="5463" customFormat="false" ht="15" hidden="false" customHeight="true" outlineLevel="0" collapsed="false">
      <c r="A5463" s="1" t="n">
        <v>3</v>
      </c>
      <c r="B5463" s="18" t="n">
        <v>46228</v>
      </c>
      <c r="C5463" s="1" t="n">
        <v>11</v>
      </c>
      <c r="D5463" s="1" t="s">
        <v>3228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5213</v>
      </c>
      <c r="N5463" s="1" t="n">
        <v>24</v>
      </c>
      <c r="O5463" s="1" t="n">
        <v>65.81</v>
      </c>
      <c r="P5463" s="0" t="s">
        <v>3222</v>
      </c>
    </row>
    <row r="5464" customFormat="false" ht="15" hidden="false" customHeight="true" outlineLevel="0" collapsed="false">
      <c r="A5464" s="1" t="n">
        <v>3</v>
      </c>
      <c r="B5464" s="18" t="n">
        <v>46228</v>
      </c>
      <c r="C5464" s="1" t="n">
        <v>11</v>
      </c>
      <c r="D5464" s="1" t="s">
        <v>3228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3245</v>
      </c>
      <c r="N5464" s="1" t="n">
        <v>60</v>
      </c>
      <c r="O5464" s="1" t="n">
        <v>362.34</v>
      </c>
      <c r="P5464" s="0" t="s">
        <v>3222</v>
      </c>
    </row>
    <row r="5465" customFormat="false" ht="15" hidden="false" customHeight="true" outlineLevel="0" collapsed="false">
      <c r="A5465" s="1" t="n">
        <v>3</v>
      </c>
      <c r="B5465" s="18" t="n">
        <v>46228</v>
      </c>
      <c r="C5465" s="1" t="n">
        <v>11</v>
      </c>
      <c r="D5465" s="1" t="s">
        <v>3228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3816</v>
      </c>
      <c r="N5465" s="1" t="n">
        <v>72</v>
      </c>
      <c r="O5465" s="1" t="n">
        <v>293.98</v>
      </c>
      <c r="P5465" s="0" t="s">
        <v>3222</v>
      </c>
    </row>
    <row r="5466" customFormat="false" ht="15" hidden="false" customHeight="true" outlineLevel="0" collapsed="false">
      <c r="A5466" s="1" t="n">
        <v>3</v>
      </c>
      <c r="B5466" s="18" t="n">
        <v>46228</v>
      </c>
      <c r="C5466" s="1" t="n">
        <v>11</v>
      </c>
      <c r="D5466" s="1" t="s">
        <v>3228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3817</v>
      </c>
      <c r="N5466" s="1" t="n">
        <v>60</v>
      </c>
      <c r="O5466" s="1" t="n">
        <v>183.89</v>
      </c>
      <c r="P5466" s="0" t="s">
        <v>3222</v>
      </c>
    </row>
    <row r="5467" customFormat="false" ht="15" hidden="false" customHeight="true" outlineLevel="0" collapsed="false">
      <c r="A5467" s="1" t="n">
        <v>3</v>
      </c>
      <c r="B5467" s="18" t="n">
        <v>46228</v>
      </c>
      <c r="C5467" s="1" t="n">
        <v>11</v>
      </c>
      <c r="D5467" s="1" t="s">
        <v>3228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3818</v>
      </c>
      <c r="N5467" s="1" t="n">
        <v>60</v>
      </c>
      <c r="O5467" s="1" t="n">
        <v>508.72</v>
      </c>
      <c r="P5467" s="0" t="s">
        <v>3222</v>
      </c>
    </row>
    <row r="5468" customFormat="false" ht="15" hidden="false" customHeight="true" outlineLevel="0" collapsed="false">
      <c r="A5468" s="1" t="n">
        <v>3</v>
      </c>
      <c r="B5468" s="18" t="n">
        <v>46228</v>
      </c>
      <c r="C5468" s="1" t="n">
        <v>11</v>
      </c>
      <c r="D5468" s="1" t="s">
        <v>3228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3247</v>
      </c>
      <c r="N5468" s="1" t="n">
        <v>54</v>
      </c>
      <c r="O5468" s="1" t="n">
        <v>356.05</v>
      </c>
      <c r="P5468" s="0" t="s">
        <v>3222</v>
      </c>
    </row>
    <row r="5469" customFormat="false" ht="15" hidden="false" customHeight="true" outlineLevel="0" collapsed="false">
      <c r="A5469" s="1" t="n">
        <v>3</v>
      </c>
      <c r="B5469" s="18" t="n">
        <v>46228</v>
      </c>
      <c r="C5469" s="1" t="n">
        <v>11</v>
      </c>
      <c r="D5469" s="1" t="s">
        <v>3228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3248</v>
      </c>
      <c r="N5469" s="1" t="n">
        <v>36</v>
      </c>
      <c r="O5469" s="1" t="n">
        <v>67.14</v>
      </c>
      <c r="P5469" s="0" t="s">
        <v>3222</v>
      </c>
    </row>
    <row r="5470" customFormat="false" ht="15" hidden="false" customHeight="true" outlineLevel="0" collapsed="false">
      <c r="A5470" s="1" t="n">
        <v>3</v>
      </c>
      <c r="B5470" s="18" t="n">
        <v>46228</v>
      </c>
      <c r="C5470" s="1" t="n">
        <v>11</v>
      </c>
      <c r="D5470" s="1" t="s">
        <v>3228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4197</v>
      </c>
      <c r="N5470" s="1" t="n">
        <v>12</v>
      </c>
      <c r="O5470" s="1" t="n">
        <v>59.16</v>
      </c>
      <c r="P5470" s="0" t="s">
        <v>3222</v>
      </c>
    </row>
    <row r="5471" customFormat="false" ht="15" hidden="false" customHeight="true" outlineLevel="0" collapsed="false">
      <c r="A5471" s="1" t="n">
        <v>3</v>
      </c>
      <c r="B5471" s="18" t="n">
        <v>46228</v>
      </c>
      <c r="C5471" s="1" t="n">
        <v>11</v>
      </c>
      <c r="D5471" s="1" t="s">
        <v>3228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3248</v>
      </c>
      <c r="N5471" s="1" t="n">
        <v>36</v>
      </c>
      <c r="O5471" s="1" t="n">
        <v>206.51</v>
      </c>
      <c r="P5471" s="0" t="s">
        <v>3222</v>
      </c>
    </row>
    <row r="5472" customFormat="false" ht="15" hidden="false" customHeight="true" outlineLevel="0" collapsed="false">
      <c r="A5472" s="1" t="n">
        <v>3</v>
      </c>
      <c r="B5472" s="18" t="n">
        <v>46228</v>
      </c>
      <c r="C5472" s="1" t="n">
        <v>11</v>
      </c>
      <c r="D5472" s="1" t="s">
        <v>3228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4200</v>
      </c>
      <c r="N5472" s="1" t="n">
        <v>12</v>
      </c>
      <c r="O5472" s="1" t="n">
        <v>89.16</v>
      </c>
      <c r="P5472" s="0" t="s">
        <v>3222</v>
      </c>
    </row>
    <row r="5473" customFormat="false" ht="15" hidden="false" customHeight="true" outlineLevel="0" collapsed="false">
      <c r="A5473" s="1" t="n">
        <v>3</v>
      </c>
      <c r="B5473" s="18" t="n">
        <v>46228</v>
      </c>
      <c r="C5473" s="1" t="n">
        <v>11</v>
      </c>
      <c r="D5473" s="1" t="s">
        <v>3228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3823</v>
      </c>
      <c r="N5473" s="1" t="n">
        <v>48</v>
      </c>
      <c r="O5473" s="1" t="n">
        <v>174.7</v>
      </c>
      <c r="P5473" s="0" t="s">
        <v>3222</v>
      </c>
    </row>
    <row r="5474" customFormat="false" ht="15" hidden="false" customHeight="true" outlineLevel="0" collapsed="false">
      <c r="A5474" s="1" t="n">
        <v>3</v>
      </c>
      <c r="B5474" s="18" t="n">
        <v>46228</v>
      </c>
      <c r="C5474" s="1" t="n">
        <v>11</v>
      </c>
      <c r="D5474" s="1" t="s">
        <v>3228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3635</v>
      </c>
      <c r="N5474" s="1" t="n">
        <v>54</v>
      </c>
      <c r="O5474" s="1" t="n">
        <v>164.72</v>
      </c>
      <c r="P5474" s="0" t="s">
        <v>3222</v>
      </c>
    </row>
    <row r="5475" customFormat="false" ht="15" hidden="false" customHeight="true" outlineLevel="0" collapsed="false">
      <c r="A5475" s="1" t="n">
        <v>3</v>
      </c>
      <c r="B5475" s="18" t="n">
        <v>46228</v>
      </c>
      <c r="C5475" s="1" t="n">
        <v>11</v>
      </c>
      <c r="D5475" s="1" t="s">
        <v>3228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5214</v>
      </c>
      <c r="N5475" s="1" t="n">
        <v>36</v>
      </c>
      <c r="O5475" s="1" t="n">
        <v>217.81</v>
      </c>
      <c r="P5475" s="0" t="s">
        <v>3222</v>
      </c>
    </row>
    <row r="5476" customFormat="false" ht="15" hidden="false" customHeight="true" outlineLevel="0" collapsed="false">
      <c r="A5476" s="1" t="n">
        <v>3</v>
      </c>
      <c r="B5476" s="18" t="n">
        <v>46228</v>
      </c>
      <c r="C5476" s="1" t="n">
        <v>11</v>
      </c>
      <c r="D5476" s="1" t="s">
        <v>3228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5215</v>
      </c>
      <c r="N5476" s="1" t="n">
        <v>16</v>
      </c>
      <c r="O5476" s="1" t="n">
        <v>96.8</v>
      </c>
      <c r="P5476" s="0" t="s">
        <v>3222</v>
      </c>
    </row>
    <row r="5477" customFormat="false" ht="15" hidden="false" customHeight="true" outlineLevel="0" collapsed="false">
      <c r="A5477" s="1" t="n">
        <v>3</v>
      </c>
      <c r="B5477" s="18" t="n">
        <v>46228</v>
      </c>
      <c r="C5477" s="1" t="n">
        <v>11</v>
      </c>
      <c r="D5477" s="1" t="s">
        <v>3228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5055</v>
      </c>
      <c r="N5477" s="1" t="n">
        <v>54</v>
      </c>
      <c r="O5477" s="1" t="n">
        <v>164.72</v>
      </c>
      <c r="P5477" s="0" t="s">
        <v>3222</v>
      </c>
    </row>
    <row r="5478" customFormat="false" ht="15" hidden="false" customHeight="true" outlineLevel="0" collapsed="false">
      <c r="A5478" s="1" t="n">
        <v>3</v>
      </c>
      <c r="B5478" s="18" t="n">
        <v>46228</v>
      </c>
      <c r="C5478" s="1" t="n">
        <v>11</v>
      </c>
      <c r="D5478" s="1" t="s">
        <v>3228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5216</v>
      </c>
      <c r="N5478" s="1" t="n">
        <v>36</v>
      </c>
      <c r="O5478" s="1" t="n">
        <v>217.81</v>
      </c>
      <c r="P5478" s="0" t="s">
        <v>3222</v>
      </c>
    </row>
    <row r="5479" customFormat="false" ht="15" hidden="false" customHeight="true" outlineLevel="0" collapsed="false">
      <c r="A5479" s="1" t="n">
        <v>3</v>
      </c>
      <c r="B5479" s="18" t="n">
        <v>46228</v>
      </c>
      <c r="C5479" s="1" t="n">
        <v>22</v>
      </c>
      <c r="D5479" s="1" t="s">
        <v>3374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3389</v>
      </c>
      <c r="N5479" s="1" t="n">
        <v>4.48</v>
      </c>
      <c r="O5479" s="1" t="n">
        <v>95.89</v>
      </c>
      <c r="P5479" s="0" t="s">
        <v>3222</v>
      </c>
    </row>
    <row r="5480" customFormat="false" ht="15" hidden="false" customHeight="true" outlineLevel="0" collapsed="false">
      <c r="A5480" s="1" t="n">
        <v>3</v>
      </c>
      <c r="B5480" s="18" t="n">
        <v>46228</v>
      </c>
      <c r="C5480" s="1" t="n">
        <v>22</v>
      </c>
      <c r="D5480" s="1" t="s">
        <v>3374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3389</v>
      </c>
      <c r="N5480" s="1" t="n">
        <v>6.561</v>
      </c>
      <c r="O5480" s="1" t="n">
        <v>155.81</v>
      </c>
      <c r="P5480" s="0" t="s">
        <v>3222</v>
      </c>
    </row>
    <row r="5481" customFormat="false" ht="15" hidden="false" customHeight="true" outlineLevel="0" collapsed="false">
      <c r="A5481" s="1" t="n">
        <v>3</v>
      </c>
      <c r="B5481" s="18" t="n">
        <v>46228</v>
      </c>
      <c r="C5481" s="1" t="n">
        <v>22</v>
      </c>
      <c r="D5481" s="1" t="s">
        <v>3374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3390</v>
      </c>
      <c r="N5481" s="1" t="n">
        <v>24.205</v>
      </c>
      <c r="O5481" s="1" t="n">
        <v>553.81</v>
      </c>
      <c r="P5481" s="0" t="s">
        <v>3222</v>
      </c>
    </row>
    <row r="5482" customFormat="false" ht="15" hidden="false" customHeight="true" outlineLevel="0" collapsed="false">
      <c r="A5482" s="1" t="n">
        <v>3</v>
      </c>
      <c r="B5482" s="18" t="n">
        <v>46228</v>
      </c>
      <c r="C5482" s="1" t="n">
        <v>22</v>
      </c>
      <c r="D5482" s="1" t="s">
        <v>3374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3391</v>
      </c>
      <c r="N5482" s="1" t="n">
        <v>39.15</v>
      </c>
      <c r="O5482" s="1" t="n">
        <v>924.66</v>
      </c>
      <c r="P5482" s="0" t="s">
        <v>3222</v>
      </c>
    </row>
    <row r="5483" customFormat="false" ht="15" hidden="false" customHeight="true" outlineLevel="0" collapsed="false">
      <c r="A5483" s="1" t="n">
        <v>3</v>
      </c>
      <c r="B5483" s="18" t="n">
        <v>46228</v>
      </c>
      <c r="C5483" s="1" t="n">
        <v>22</v>
      </c>
      <c r="D5483" s="1" t="s">
        <v>3374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3392</v>
      </c>
      <c r="N5483" s="1" t="n">
        <v>32.019</v>
      </c>
      <c r="O5483" s="1" t="n">
        <v>827.15</v>
      </c>
      <c r="P5483" s="0" t="s">
        <v>3222</v>
      </c>
    </row>
    <row r="5484" customFormat="false" ht="15" hidden="false" customHeight="true" outlineLevel="0" collapsed="false">
      <c r="A5484" s="1" t="n">
        <v>3</v>
      </c>
      <c r="B5484" s="18" t="n">
        <v>46228</v>
      </c>
      <c r="C5484" s="1" t="n">
        <v>22</v>
      </c>
      <c r="D5484" s="1" t="s">
        <v>3374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3375</v>
      </c>
      <c r="N5484" s="1" t="n">
        <v>9.346</v>
      </c>
      <c r="O5484" s="1" t="n">
        <v>306.17</v>
      </c>
      <c r="P5484" s="0" t="s">
        <v>3222</v>
      </c>
    </row>
    <row r="5485" customFormat="false" ht="15" hidden="false" customHeight="true" outlineLevel="0" collapsed="false">
      <c r="A5485" s="1" t="n">
        <v>3</v>
      </c>
      <c r="B5485" s="18" t="n">
        <v>46228</v>
      </c>
      <c r="C5485" s="1" t="n">
        <v>22</v>
      </c>
      <c r="D5485" s="1" t="s">
        <v>3374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3393</v>
      </c>
      <c r="N5485" s="1" t="n">
        <v>10.13</v>
      </c>
      <c r="O5485" s="1" t="n">
        <v>254.21</v>
      </c>
      <c r="P5485" s="0" t="s">
        <v>3222</v>
      </c>
    </row>
    <row r="5486" customFormat="false" ht="15" hidden="false" customHeight="true" outlineLevel="0" collapsed="false">
      <c r="A5486" s="1" t="n">
        <v>3</v>
      </c>
      <c r="B5486" s="18" t="n">
        <v>46228</v>
      </c>
      <c r="C5486" s="1" t="n">
        <v>22</v>
      </c>
      <c r="D5486" s="1" t="s">
        <v>3374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3376</v>
      </c>
      <c r="N5486" s="1" t="n">
        <v>28.41</v>
      </c>
      <c r="O5486" s="1" t="n">
        <v>953.96</v>
      </c>
      <c r="P5486" s="0" t="s">
        <v>3222</v>
      </c>
    </row>
    <row r="5487" customFormat="false" ht="15" hidden="false" customHeight="true" outlineLevel="0" collapsed="false">
      <c r="A5487" s="1" t="n">
        <v>3</v>
      </c>
      <c r="B5487" s="18" t="n">
        <v>46228</v>
      </c>
      <c r="C5487" s="1" t="n">
        <v>22</v>
      </c>
      <c r="D5487" s="1" t="s">
        <v>3374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3377</v>
      </c>
      <c r="N5487" s="1" t="n">
        <v>5.836</v>
      </c>
      <c r="O5487" s="1" t="n">
        <v>224.65</v>
      </c>
      <c r="P5487" s="0" t="s">
        <v>3222</v>
      </c>
    </row>
    <row r="5488" customFormat="false" ht="15" hidden="false" customHeight="true" outlineLevel="0" collapsed="false">
      <c r="A5488" s="1" t="n">
        <v>3</v>
      </c>
      <c r="B5488" s="18" t="n">
        <v>46228</v>
      </c>
      <c r="C5488" s="1" t="n">
        <v>22</v>
      </c>
      <c r="D5488" s="1" t="s">
        <v>3374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3378</v>
      </c>
      <c r="N5488" s="1" t="n">
        <v>13.15</v>
      </c>
      <c r="O5488" s="1" t="n">
        <v>506.19</v>
      </c>
      <c r="P5488" s="0" t="s">
        <v>3222</v>
      </c>
    </row>
    <row r="5489" customFormat="false" ht="15" hidden="false" customHeight="true" outlineLevel="0" collapsed="false">
      <c r="A5489" s="1" t="n">
        <v>3</v>
      </c>
      <c r="B5489" s="18" t="n">
        <v>46228</v>
      </c>
      <c r="C5489" s="1" t="n">
        <v>22</v>
      </c>
      <c r="D5489" s="1" t="s">
        <v>3374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3379</v>
      </c>
      <c r="N5489" s="1" t="n">
        <v>11.194</v>
      </c>
      <c r="O5489" s="1" t="n">
        <v>467.58</v>
      </c>
      <c r="P5489" s="0" t="s">
        <v>3222</v>
      </c>
    </row>
    <row r="5490" customFormat="false" ht="15" hidden="false" customHeight="true" outlineLevel="0" collapsed="false">
      <c r="A5490" s="1" t="n">
        <v>3</v>
      </c>
      <c r="B5490" s="18" t="n">
        <v>46228</v>
      </c>
      <c r="C5490" s="1" t="n">
        <v>22</v>
      </c>
      <c r="D5490" s="1" t="s">
        <v>3374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3380</v>
      </c>
      <c r="N5490" s="1" t="n">
        <v>22.207</v>
      </c>
      <c r="O5490" s="1" t="n">
        <v>1000.36</v>
      </c>
      <c r="P5490" s="0" t="s">
        <v>3222</v>
      </c>
    </row>
    <row r="5491" customFormat="false" ht="15" hidden="false" customHeight="true" outlineLevel="0" collapsed="false">
      <c r="A5491" s="1" t="n">
        <v>3</v>
      </c>
      <c r="B5491" s="18" t="n">
        <v>46228</v>
      </c>
      <c r="C5491" s="1" t="n">
        <v>22</v>
      </c>
      <c r="D5491" s="1" t="s">
        <v>3374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3381</v>
      </c>
      <c r="N5491" s="1" t="n">
        <v>8.016</v>
      </c>
      <c r="O5491" s="1" t="n">
        <v>367.66</v>
      </c>
      <c r="P5491" s="0" t="s">
        <v>3222</v>
      </c>
    </row>
    <row r="5492" customFormat="false" ht="15" hidden="false" customHeight="true" outlineLevel="0" collapsed="false">
      <c r="A5492" s="1" t="n">
        <v>3</v>
      </c>
      <c r="B5492" s="18" t="n">
        <v>46228</v>
      </c>
      <c r="C5492" s="1" t="n">
        <v>22</v>
      </c>
      <c r="D5492" s="1" t="s">
        <v>3374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3382</v>
      </c>
      <c r="N5492" s="1" t="n">
        <v>3.031</v>
      </c>
      <c r="O5492" s="1" t="n">
        <v>126.61</v>
      </c>
      <c r="P5492" s="0" t="s">
        <v>3222</v>
      </c>
    </row>
    <row r="5493" customFormat="false" ht="15" hidden="false" customHeight="true" outlineLevel="0" collapsed="false">
      <c r="A5493" s="1" t="n">
        <v>3</v>
      </c>
      <c r="B5493" s="18" t="n">
        <v>46228</v>
      </c>
      <c r="C5493" s="1" t="n">
        <v>22</v>
      </c>
      <c r="D5493" s="1" t="s">
        <v>3374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3383</v>
      </c>
      <c r="N5493" s="1" t="n">
        <v>3.774</v>
      </c>
      <c r="O5493" s="1" t="n">
        <v>170.01</v>
      </c>
      <c r="P5493" s="0" t="s">
        <v>3222</v>
      </c>
    </row>
    <row r="5494" customFormat="false" ht="15" hidden="false" customHeight="true" outlineLevel="0" collapsed="false">
      <c r="A5494" s="1" t="n">
        <v>3</v>
      </c>
      <c r="B5494" s="18" t="n">
        <v>46228</v>
      </c>
      <c r="C5494" s="1" t="n">
        <v>22</v>
      </c>
      <c r="D5494" s="1" t="s">
        <v>3374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3384</v>
      </c>
      <c r="N5494" s="1" t="n">
        <v>3.02</v>
      </c>
      <c r="O5494" s="1" t="n">
        <v>160.78</v>
      </c>
      <c r="P5494" s="0" t="s">
        <v>3222</v>
      </c>
    </row>
    <row r="5495" customFormat="false" ht="15" hidden="false" customHeight="true" outlineLevel="0" collapsed="false">
      <c r="A5495" s="1" t="n">
        <v>3</v>
      </c>
      <c r="B5495" s="18" t="n">
        <v>46228</v>
      </c>
      <c r="C5495" s="1" t="n">
        <v>22</v>
      </c>
      <c r="D5495" s="1" t="s">
        <v>3374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3385</v>
      </c>
      <c r="N5495" s="1" t="n">
        <v>3.548</v>
      </c>
      <c r="O5495" s="1" t="n">
        <v>130.76</v>
      </c>
      <c r="P5495" s="0" t="s">
        <v>3222</v>
      </c>
    </row>
    <row r="5496" customFormat="false" ht="15" hidden="false" customHeight="true" outlineLevel="0" collapsed="false">
      <c r="A5496" s="1" t="n">
        <v>3</v>
      </c>
      <c r="B5496" s="18" t="n">
        <v>46228</v>
      </c>
      <c r="C5496" s="1" t="n">
        <v>22</v>
      </c>
      <c r="D5496" s="1" t="s">
        <v>3374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3386</v>
      </c>
      <c r="N5496" s="1" t="n">
        <v>2.184</v>
      </c>
      <c r="O5496" s="1" t="n">
        <v>3.56</v>
      </c>
      <c r="P5496" s="0" t="s">
        <v>3222</v>
      </c>
    </row>
    <row r="5497" customFormat="false" ht="15" hidden="false" customHeight="true" outlineLevel="0" collapsed="false">
      <c r="A5497" s="1" t="n">
        <v>3</v>
      </c>
      <c r="B5497" s="18" t="n">
        <v>46228</v>
      </c>
      <c r="C5497" s="1" t="n">
        <v>22</v>
      </c>
      <c r="D5497" s="1" t="s">
        <v>3374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3386</v>
      </c>
      <c r="N5497" s="1" t="n">
        <v>3.894</v>
      </c>
      <c r="O5497" s="1" t="n">
        <v>5.72</v>
      </c>
      <c r="P5497" s="0" t="s">
        <v>3222</v>
      </c>
    </row>
    <row r="5498" customFormat="false" ht="15" hidden="false" customHeight="true" outlineLevel="0" collapsed="false">
      <c r="A5498" s="1" t="n">
        <v>3</v>
      </c>
      <c r="B5498" s="18" t="n">
        <v>46228</v>
      </c>
      <c r="C5498" s="1" t="n">
        <v>22</v>
      </c>
      <c r="D5498" s="1" t="s">
        <v>3374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3387</v>
      </c>
      <c r="N5498" s="1" t="n">
        <v>22.99</v>
      </c>
      <c r="O5498" s="1" t="n">
        <v>56.31</v>
      </c>
      <c r="P5498" s="0" t="s">
        <v>3222</v>
      </c>
    </row>
    <row r="5499" customFormat="false" ht="15" hidden="false" customHeight="true" outlineLevel="0" collapsed="false">
      <c r="A5499" s="1" t="n">
        <v>3</v>
      </c>
      <c r="B5499" s="18" t="n">
        <v>46228</v>
      </c>
      <c r="C5499" s="1" t="n">
        <v>22</v>
      </c>
      <c r="D5499" s="1" t="s">
        <v>3374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3387</v>
      </c>
      <c r="N5499" s="1" t="n">
        <v>7.231</v>
      </c>
      <c r="O5499" s="1" t="n">
        <v>15.96</v>
      </c>
      <c r="P5499" s="0" t="s">
        <v>3222</v>
      </c>
    </row>
    <row r="5500" customFormat="false" ht="15" hidden="false" customHeight="true" outlineLevel="0" collapsed="false">
      <c r="A5500" s="1" t="n">
        <v>3</v>
      </c>
      <c r="B5500" s="18" t="n">
        <v>46228</v>
      </c>
      <c r="C5500" s="1" t="n">
        <v>22</v>
      </c>
      <c r="D5500" s="1" t="s">
        <v>3374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3388</v>
      </c>
      <c r="N5500" s="1" t="n">
        <v>0.591</v>
      </c>
      <c r="O5500" s="1" t="n">
        <v>0</v>
      </c>
      <c r="P5500" s="0" t="s">
        <v>3222</v>
      </c>
    </row>
    <row r="5501" customFormat="false" ht="15" hidden="false" customHeight="true" outlineLevel="0" collapsed="false">
      <c r="A5501" s="1" t="n">
        <v>3</v>
      </c>
      <c r="B5501" s="18" t="n">
        <v>46228</v>
      </c>
      <c r="C5501" s="1" t="n">
        <v>22</v>
      </c>
      <c r="D5501" s="1" t="s">
        <v>3374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3388</v>
      </c>
      <c r="N5501" s="1" t="n">
        <v>1.433</v>
      </c>
      <c r="O5501" s="1" t="n">
        <v>0</v>
      </c>
      <c r="P5501" s="0" t="s">
        <v>3222</v>
      </c>
    </row>
    <row r="5502" customFormat="false" ht="15" hidden="false" customHeight="true" outlineLevel="0" collapsed="false">
      <c r="A5502" s="1" t="n">
        <v>3</v>
      </c>
      <c r="B5502" s="18" t="n">
        <v>46228</v>
      </c>
      <c r="C5502" s="1" t="n">
        <v>39</v>
      </c>
      <c r="D5502" s="1" t="s">
        <v>3453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5217</v>
      </c>
      <c r="N5502" s="1" t="n">
        <v>1</v>
      </c>
      <c r="O5502" s="1" t="n">
        <v>51</v>
      </c>
      <c r="P5502" s="0" t="s">
        <v>3222</v>
      </c>
    </row>
    <row r="5503" customFormat="false" ht="15" hidden="false" customHeight="true" outlineLevel="0" collapsed="false">
      <c r="A5503" s="1" t="n">
        <v>3</v>
      </c>
      <c r="B5503" s="18" t="n">
        <v>46228</v>
      </c>
      <c r="C5503" s="1" t="n">
        <v>39</v>
      </c>
      <c r="D5503" s="1" t="s">
        <v>3453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5218</v>
      </c>
      <c r="N5503" s="1" t="n">
        <v>1.5</v>
      </c>
      <c r="O5503" s="1" t="n">
        <v>112.94</v>
      </c>
      <c r="P5503" s="0" t="s">
        <v>3222</v>
      </c>
    </row>
    <row r="5504" customFormat="false" ht="15" hidden="false" customHeight="true" outlineLevel="0" collapsed="false">
      <c r="A5504" s="1" t="n">
        <v>3</v>
      </c>
      <c r="B5504" s="18" t="n">
        <v>46228</v>
      </c>
      <c r="C5504" s="1" t="n">
        <v>100</v>
      </c>
      <c r="D5504" s="1" t="s">
        <v>3395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3389</v>
      </c>
      <c r="N5504" s="1" t="n">
        <v>4.48</v>
      </c>
      <c r="O5504" s="1" t="n">
        <v>95.89</v>
      </c>
      <c r="P5504" s="0" t="s">
        <v>3222</v>
      </c>
    </row>
    <row r="5505" customFormat="false" ht="15" hidden="false" customHeight="true" outlineLevel="0" collapsed="false">
      <c r="A5505" s="1" t="n">
        <v>3</v>
      </c>
      <c r="B5505" s="18" t="n">
        <v>46228</v>
      </c>
      <c r="C5505" s="1" t="n">
        <v>100</v>
      </c>
      <c r="D5505" s="1" t="s">
        <v>3395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3390</v>
      </c>
      <c r="N5505" s="1" t="n">
        <v>24.205</v>
      </c>
      <c r="O5505" s="1" t="n">
        <v>553.81</v>
      </c>
      <c r="P5505" s="0" t="s">
        <v>3222</v>
      </c>
    </row>
    <row r="5506" customFormat="false" ht="15" hidden="false" customHeight="true" outlineLevel="0" collapsed="false">
      <c r="A5506" s="1" t="n">
        <v>3</v>
      </c>
      <c r="B5506" s="18" t="n">
        <v>46228</v>
      </c>
      <c r="C5506" s="1" t="n">
        <v>100</v>
      </c>
      <c r="D5506" s="1" t="s">
        <v>3395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3391</v>
      </c>
      <c r="N5506" s="1" t="n">
        <v>39.15</v>
      </c>
      <c r="O5506" s="1" t="n">
        <v>924.66</v>
      </c>
      <c r="P5506" s="0" t="s">
        <v>3222</v>
      </c>
    </row>
    <row r="5507" customFormat="false" ht="15" hidden="false" customHeight="true" outlineLevel="0" collapsed="false">
      <c r="A5507" s="1" t="n">
        <v>3</v>
      </c>
      <c r="B5507" s="18" t="n">
        <v>46228</v>
      </c>
      <c r="C5507" s="1" t="n">
        <v>100</v>
      </c>
      <c r="D5507" s="1" t="s">
        <v>3395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3392</v>
      </c>
      <c r="N5507" s="1" t="n">
        <v>32.019</v>
      </c>
      <c r="O5507" s="1" t="n">
        <v>827.15</v>
      </c>
      <c r="P5507" s="0" t="s">
        <v>3222</v>
      </c>
    </row>
    <row r="5508" customFormat="false" ht="15" hidden="false" customHeight="true" outlineLevel="0" collapsed="false">
      <c r="A5508" s="1" t="n">
        <v>3</v>
      </c>
      <c r="B5508" s="18" t="n">
        <v>46228</v>
      </c>
      <c r="C5508" s="1" t="n">
        <v>100</v>
      </c>
      <c r="D5508" s="1" t="s">
        <v>3395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3393</v>
      </c>
      <c r="N5508" s="1" t="n">
        <v>10.13</v>
      </c>
      <c r="O5508" s="1" t="n">
        <v>254.21</v>
      </c>
      <c r="P5508" s="0" t="s">
        <v>3222</v>
      </c>
    </row>
    <row r="5509" customFormat="false" ht="15" hidden="false" customHeight="true" outlineLevel="0" collapsed="false">
      <c r="A5509" s="1" t="n">
        <v>3</v>
      </c>
      <c r="B5509" s="18" t="n">
        <v>46228</v>
      </c>
      <c r="C5509" s="1" t="n">
        <v>100</v>
      </c>
      <c r="D5509" s="1" t="s">
        <v>3395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3386</v>
      </c>
      <c r="N5509" s="1" t="n">
        <v>3.894</v>
      </c>
      <c r="O5509" s="1" t="n">
        <v>5.72</v>
      </c>
      <c r="P5509" s="0" t="s">
        <v>3222</v>
      </c>
    </row>
    <row r="5510" customFormat="false" ht="15" hidden="false" customHeight="true" outlineLevel="0" collapsed="false">
      <c r="A5510" s="1" t="n">
        <v>3</v>
      </c>
      <c r="B5510" s="18" t="n">
        <v>46228</v>
      </c>
      <c r="C5510" s="1" t="n">
        <v>100</v>
      </c>
      <c r="D5510" s="1" t="s">
        <v>3395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3387</v>
      </c>
      <c r="N5510" s="1" t="n">
        <v>7.231</v>
      </c>
      <c r="O5510" s="1" t="n">
        <v>15.96</v>
      </c>
      <c r="P5510" s="0" t="s">
        <v>3222</v>
      </c>
    </row>
    <row r="5511" customFormat="false" ht="15" hidden="false" customHeight="true" outlineLevel="0" collapsed="false">
      <c r="A5511" s="1" t="n">
        <v>3</v>
      </c>
      <c r="B5511" s="18" t="n">
        <v>46228</v>
      </c>
      <c r="C5511" s="1" t="n">
        <v>100</v>
      </c>
      <c r="D5511" s="1" t="s">
        <v>3395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3388</v>
      </c>
      <c r="N5511" s="1" t="n">
        <v>0.591</v>
      </c>
      <c r="O5511" s="1" t="n">
        <v>0</v>
      </c>
      <c r="P5511" s="0" t="s">
        <v>3222</v>
      </c>
    </row>
    <row r="5512" customFormat="false" ht="15" hidden="false" customHeight="true" outlineLevel="0" collapsed="false">
      <c r="A5512" s="1" t="n">
        <v>3</v>
      </c>
      <c r="B5512" s="18" t="n">
        <v>46228</v>
      </c>
      <c r="C5512" s="1" t="n">
        <v>100</v>
      </c>
      <c r="D5512" s="1" t="s">
        <v>3395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3389</v>
      </c>
      <c r="N5512" s="1" t="n">
        <v>6.561</v>
      </c>
      <c r="O5512" s="1" t="n">
        <v>155.81</v>
      </c>
      <c r="P5512" s="0" t="s">
        <v>3222</v>
      </c>
    </row>
    <row r="5513" customFormat="false" ht="15" hidden="false" customHeight="true" outlineLevel="0" collapsed="false">
      <c r="A5513" s="1" t="n">
        <v>3</v>
      </c>
      <c r="B5513" s="18" t="n">
        <v>46228</v>
      </c>
      <c r="C5513" s="1" t="n">
        <v>100</v>
      </c>
      <c r="D5513" s="1" t="s">
        <v>3395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3375</v>
      </c>
      <c r="N5513" s="1" t="n">
        <v>9.346</v>
      </c>
      <c r="O5513" s="1" t="n">
        <v>306.17</v>
      </c>
      <c r="P5513" s="0" t="s">
        <v>3222</v>
      </c>
    </row>
    <row r="5514" customFormat="false" ht="15" hidden="false" customHeight="true" outlineLevel="0" collapsed="false">
      <c r="A5514" s="1" t="n">
        <v>3</v>
      </c>
      <c r="B5514" s="18" t="n">
        <v>46228</v>
      </c>
      <c r="C5514" s="1" t="n">
        <v>100</v>
      </c>
      <c r="D5514" s="1" t="s">
        <v>3395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3376</v>
      </c>
      <c r="N5514" s="1" t="n">
        <v>28.41</v>
      </c>
      <c r="O5514" s="1" t="n">
        <v>953.96</v>
      </c>
      <c r="P5514" s="0" t="s">
        <v>3222</v>
      </c>
    </row>
    <row r="5515" customFormat="false" ht="15" hidden="false" customHeight="true" outlineLevel="0" collapsed="false">
      <c r="A5515" s="1" t="n">
        <v>3</v>
      </c>
      <c r="B5515" s="18" t="n">
        <v>46228</v>
      </c>
      <c r="C5515" s="1" t="n">
        <v>100</v>
      </c>
      <c r="D5515" s="1" t="s">
        <v>3395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3377</v>
      </c>
      <c r="N5515" s="1" t="n">
        <v>5.836</v>
      </c>
      <c r="O5515" s="1" t="n">
        <v>224.65</v>
      </c>
      <c r="P5515" s="0" t="s">
        <v>3222</v>
      </c>
    </row>
    <row r="5516" customFormat="false" ht="15" hidden="false" customHeight="true" outlineLevel="0" collapsed="false">
      <c r="A5516" s="1" t="n">
        <v>3</v>
      </c>
      <c r="B5516" s="18" t="n">
        <v>46228</v>
      </c>
      <c r="C5516" s="1" t="n">
        <v>100</v>
      </c>
      <c r="D5516" s="1" t="s">
        <v>3395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3378</v>
      </c>
      <c r="N5516" s="1" t="n">
        <v>13.15</v>
      </c>
      <c r="O5516" s="1" t="n">
        <v>506.19</v>
      </c>
      <c r="P5516" s="0" t="s">
        <v>3222</v>
      </c>
    </row>
    <row r="5517" customFormat="false" ht="15" hidden="false" customHeight="true" outlineLevel="0" collapsed="false">
      <c r="A5517" s="1" t="n">
        <v>3</v>
      </c>
      <c r="B5517" s="18" t="n">
        <v>46228</v>
      </c>
      <c r="C5517" s="1" t="n">
        <v>100</v>
      </c>
      <c r="D5517" s="1" t="s">
        <v>3395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3379</v>
      </c>
      <c r="N5517" s="1" t="n">
        <v>11.194</v>
      </c>
      <c r="O5517" s="1" t="n">
        <v>467.58</v>
      </c>
      <c r="P5517" s="0" t="s">
        <v>3222</v>
      </c>
    </row>
    <row r="5518" customFormat="false" ht="15" hidden="false" customHeight="true" outlineLevel="0" collapsed="false">
      <c r="A5518" s="1" t="n">
        <v>3</v>
      </c>
      <c r="B5518" s="18" t="n">
        <v>46228</v>
      </c>
      <c r="C5518" s="1" t="n">
        <v>100</v>
      </c>
      <c r="D5518" s="1" t="s">
        <v>3395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3380</v>
      </c>
      <c r="N5518" s="1" t="n">
        <v>22.207</v>
      </c>
      <c r="O5518" s="1" t="n">
        <v>1000.36</v>
      </c>
      <c r="P5518" s="0" t="s">
        <v>3222</v>
      </c>
    </row>
    <row r="5519" customFormat="false" ht="15" hidden="false" customHeight="true" outlineLevel="0" collapsed="false">
      <c r="A5519" s="1" t="n">
        <v>3</v>
      </c>
      <c r="B5519" s="18" t="n">
        <v>46228</v>
      </c>
      <c r="C5519" s="1" t="n">
        <v>100</v>
      </c>
      <c r="D5519" s="1" t="s">
        <v>3395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3381</v>
      </c>
      <c r="N5519" s="1" t="n">
        <v>8.016</v>
      </c>
      <c r="O5519" s="1" t="n">
        <v>367.66</v>
      </c>
      <c r="P5519" s="0" t="s">
        <v>3222</v>
      </c>
    </row>
    <row r="5520" customFormat="false" ht="15" hidden="false" customHeight="true" outlineLevel="0" collapsed="false">
      <c r="A5520" s="1" t="n">
        <v>3</v>
      </c>
      <c r="B5520" s="18" t="n">
        <v>46228</v>
      </c>
      <c r="C5520" s="1" t="n">
        <v>100</v>
      </c>
      <c r="D5520" s="1" t="s">
        <v>3395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3382</v>
      </c>
      <c r="N5520" s="1" t="n">
        <v>3.031</v>
      </c>
      <c r="O5520" s="1" t="n">
        <v>126.61</v>
      </c>
      <c r="P5520" s="0" t="s">
        <v>3222</v>
      </c>
    </row>
    <row r="5521" customFormat="false" ht="15" hidden="false" customHeight="true" outlineLevel="0" collapsed="false">
      <c r="A5521" s="1" t="n">
        <v>3</v>
      </c>
      <c r="B5521" s="18" t="n">
        <v>46228</v>
      </c>
      <c r="C5521" s="1" t="n">
        <v>100</v>
      </c>
      <c r="D5521" s="1" t="s">
        <v>3395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3383</v>
      </c>
      <c r="N5521" s="1" t="n">
        <v>3.774</v>
      </c>
      <c r="O5521" s="1" t="n">
        <v>170.01</v>
      </c>
      <c r="P5521" s="0" t="s">
        <v>3222</v>
      </c>
    </row>
    <row r="5522" customFormat="false" ht="15" hidden="false" customHeight="true" outlineLevel="0" collapsed="false">
      <c r="A5522" s="1" t="n">
        <v>3</v>
      </c>
      <c r="B5522" s="18" t="n">
        <v>46228</v>
      </c>
      <c r="C5522" s="1" t="n">
        <v>100</v>
      </c>
      <c r="D5522" s="1" t="s">
        <v>3395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3384</v>
      </c>
      <c r="N5522" s="1" t="n">
        <v>3.02</v>
      </c>
      <c r="O5522" s="1" t="n">
        <v>160.78</v>
      </c>
      <c r="P5522" s="0" t="s">
        <v>3222</v>
      </c>
    </row>
    <row r="5523" customFormat="false" ht="15" hidden="false" customHeight="true" outlineLevel="0" collapsed="false">
      <c r="A5523" s="1" t="n">
        <v>3</v>
      </c>
      <c r="B5523" s="18" t="n">
        <v>46228</v>
      </c>
      <c r="C5523" s="1" t="n">
        <v>100</v>
      </c>
      <c r="D5523" s="1" t="s">
        <v>3395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3385</v>
      </c>
      <c r="N5523" s="1" t="n">
        <v>3.548</v>
      </c>
      <c r="O5523" s="1" t="n">
        <v>130.76</v>
      </c>
      <c r="P5523" s="0" t="s">
        <v>3222</v>
      </c>
    </row>
    <row r="5524" customFormat="false" ht="15" hidden="false" customHeight="true" outlineLevel="0" collapsed="false">
      <c r="A5524" s="1" t="n">
        <v>3</v>
      </c>
      <c r="B5524" s="18" t="n">
        <v>46228</v>
      </c>
      <c r="C5524" s="1" t="n">
        <v>100</v>
      </c>
      <c r="D5524" s="1" t="s">
        <v>3395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3386</v>
      </c>
      <c r="N5524" s="1" t="n">
        <v>2.184</v>
      </c>
      <c r="O5524" s="1" t="n">
        <v>3.56</v>
      </c>
      <c r="P5524" s="0" t="s">
        <v>3222</v>
      </c>
    </row>
    <row r="5525" customFormat="false" ht="15" hidden="false" customHeight="true" outlineLevel="0" collapsed="false">
      <c r="A5525" s="1" t="n">
        <v>3</v>
      </c>
      <c r="B5525" s="18" t="n">
        <v>46228</v>
      </c>
      <c r="C5525" s="1" t="n">
        <v>100</v>
      </c>
      <c r="D5525" s="1" t="s">
        <v>3395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3387</v>
      </c>
      <c r="N5525" s="1" t="n">
        <v>22.99</v>
      </c>
      <c r="O5525" s="1" t="n">
        <v>56.31</v>
      </c>
      <c r="P5525" s="0" t="s">
        <v>3222</v>
      </c>
    </row>
    <row r="5526" customFormat="false" ht="15" hidden="false" customHeight="true" outlineLevel="0" collapsed="false">
      <c r="A5526" s="1" t="n">
        <v>3</v>
      </c>
      <c r="B5526" s="18" t="n">
        <v>46228</v>
      </c>
      <c r="C5526" s="1" t="n">
        <v>100</v>
      </c>
      <c r="D5526" s="1" t="s">
        <v>3395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3388</v>
      </c>
      <c r="N5526" s="1" t="n">
        <v>1.433</v>
      </c>
      <c r="O5526" s="1" t="n">
        <v>0</v>
      </c>
      <c r="P5526" s="0" t="s">
        <v>3222</v>
      </c>
    </row>
    <row r="5527" customFormat="false" ht="15" hidden="false" customHeight="true" outlineLevel="0" collapsed="false">
      <c r="A5527" s="1" t="n">
        <v>3</v>
      </c>
      <c r="B5527" s="18" t="n">
        <v>46230</v>
      </c>
      <c r="C5527" s="1" t="n">
        <v>6</v>
      </c>
      <c r="D5527" s="1" t="s">
        <v>3227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3225</v>
      </c>
      <c r="N5527" s="1" t="n">
        <v>20</v>
      </c>
      <c r="O5527" s="1" t="n">
        <v>125</v>
      </c>
      <c r="P5527" s="0" t="s">
        <v>3222</v>
      </c>
    </row>
    <row r="5528" customFormat="false" ht="15" hidden="false" customHeight="true" outlineLevel="0" collapsed="false">
      <c r="A5528" s="1" t="n">
        <v>3</v>
      </c>
      <c r="B5528" s="18" t="n">
        <v>46230</v>
      </c>
      <c r="C5528" s="1" t="n">
        <v>11</v>
      </c>
      <c r="D5528" s="1" t="s">
        <v>3228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3298</v>
      </c>
      <c r="N5528" s="1" t="n">
        <v>70.8</v>
      </c>
      <c r="O5528" s="1" t="n">
        <v>2265.6</v>
      </c>
      <c r="P5528" s="0" t="s">
        <v>3222</v>
      </c>
    </row>
    <row r="5529" customFormat="false" ht="15" hidden="false" customHeight="true" outlineLevel="0" collapsed="false">
      <c r="A5529" s="1" t="n">
        <v>3</v>
      </c>
      <c r="B5529" s="18" t="n">
        <v>46230</v>
      </c>
      <c r="C5529" s="1" t="n">
        <v>11</v>
      </c>
      <c r="D5529" s="1" t="s">
        <v>3228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3298</v>
      </c>
      <c r="N5529" s="1" t="n">
        <v>68</v>
      </c>
      <c r="O5529" s="1" t="n">
        <v>2176</v>
      </c>
      <c r="P5529" s="0" t="s">
        <v>3222</v>
      </c>
    </row>
    <row r="5530" customFormat="false" ht="15" hidden="false" customHeight="true" outlineLevel="0" collapsed="false">
      <c r="A5530" s="1" t="n">
        <v>3</v>
      </c>
      <c r="B5530" s="18" t="n">
        <v>46230</v>
      </c>
      <c r="C5530" s="1" t="n">
        <v>11</v>
      </c>
      <c r="D5530" s="1" t="s">
        <v>3228</v>
      </c>
      <c r="E5530" s="1" t="n">
        <v>1955</v>
      </c>
      <c r="F5530" s="1" t="s">
        <v>3094</v>
      </c>
      <c r="I5530" s="1" t="n">
        <v>47553</v>
      </c>
      <c r="J5530" s="1" t="n">
        <v>45153</v>
      </c>
      <c r="K5530" s="1" t="n">
        <v>7899403713715</v>
      </c>
      <c r="L5530" s="1" t="s">
        <v>4443</v>
      </c>
      <c r="N5530" s="1" t="n">
        <v>80</v>
      </c>
      <c r="O5530" s="1" t="n">
        <v>78.8</v>
      </c>
      <c r="P5530" s="0" t="s">
        <v>3222</v>
      </c>
    </row>
    <row r="5531" customFormat="false" ht="15" hidden="false" customHeight="true" outlineLevel="0" collapsed="false">
      <c r="A5531" s="1" t="n">
        <v>3</v>
      </c>
      <c r="B5531" s="18" t="n">
        <v>46230</v>
      </c>
      <c r="C5531" s="1" t="n">
        <v>11</v>
      </c>
      <c r="D5531" s="1" t="s">
        <v>3228</v>
      </c>
      <c r="E5531" s="1" t="n">
        <v>1955</v>
      </c>
      <c r="F5531" s="1" t="s">
        <v>3094</v>
      </c>
      <c r="I5531" s="1" t="n">
        <v>47553</v>
      </c>
      <c r="J5531" s="1" t="n">
        <v>45154</v>
      </c>
      <c r="K5531" s="1" t="n">
        <v>2246390</v>
      </c>
      <c r="L5531" s="1" t="s">
        <v>4444</v>
      </c>
      <c r="N5531" s="1" t="n">
        <v>282</v>
      </c>
      <c r="O5531" s="1" t="n">
        <v>276.78</v>
      </c>
      <c r="P5531" s="0" t="s">
        <v>3222</v>
      </c>
    </row>
    <row r="5532" customFormat="false" ht="15" hidden="false" customHeight="true" outlineLevel="0" collapsed="false">
      <c r="A5532" s="1" t="n">
        <v>3</v>
      </c>
      <c r="B5532" s="18" t="n">
        <v>46230</v>
      </c>
      <c r="C5532" s="1" t="n">
        <v>11</v>
      </c>
      <c r="D5532" s="1" t="s">
        <v>3228</v>
      </c>
      <c r="E5532" s="1" t="n">
        <v>1955</v>
      </c>
      <c r="F5532" s="1" t="s">
        <v>3094</v>
      </c>
      <c r="I5532" s="1" t="n">
        <v>47553</v>
      </c>
      <c r="J5532" s="1" t="n">
        <v>45155</v>
      </c>
      <c r="K5532" s="1" t="n">
        <v>2246406</v>
      </c>
      <c r="L5532" s="1" t="s">
        <v>4445</v>
      </c>
      <c r="N5532" s="1" t="n">
        <v>215</v>
      </c>
      <c r="O5532" s="1" t="n">
        <v>211.78</v>
      </c>
      <c r="P5532" s="0" t="s">
        <v>3222</v>
      </c>
    </row>
    <row r="5533" customFormat="false" ht="15" hidden="false" customHeight="true" outlineLevel="0" collapsed="false">
      <c r="A5533" s="1" t="n">
        <v>3</v>
      </c>
      <c r="B5533" s="18" t="n">
        <v>46230</v>
      </c>
      <c r="C5533" s="1" t="n">
        <v>100</v>
      </c>
      <c r="D5533" s="1" t="s">
        <v>3395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3375</v>
      </c>
      <c r="N5533" s="1" t="n">
        <v>6.874</v>
      </c>
      <c r="O5533" s="1" t="n">
        <v>230.52</v>
      </c>
      <c r="P5533" s="0" t="s">
        <v>3222</v>
      </c>
    </row>
    <row r="5534" customFormat="false" ht="15" hidden="false" customHeight="true" outlineLevel="0" collapsed="false">
      <c r="A5534" s="1" t="n">
        <v>3</v>
      </c>
      <c r="B5534" s="18" t="n">
        <v>46230</v>
      </c>
      <c r="C5534" s="1" t="n">
        <v>100</v>
      </c>
      <c r="D5534" s="1" t="s">
        <v>3395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3376</v>
      </c>
      <c r="N5534" s="1" t="n">
        <v>14.26</v>
      </c>
      <c r="O5534" s="1" t="n">
        <v>490.16</v>
      </c>
      <c r="P5534" s="0" t="s">
        <v>3222</v>
      </c>
    </row>
    <row r="5535" customFormat="false" ht="15" hidden="false" customHeight="true" outlineLevel="0" collapsed="false">
      <c r="A5535" s="1" t="n">
        <v>3</v>
      </c>
      <c r="B5535" s="18" t="n">
        <v>46230</v>
      </c>
      <c r="C5535" s="1" t="n">
        <v>100</v>
      </c>
      <c r="D5535" s="1" t="s">
        <v>3395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3377</v>
      </c>
      <c r="N5535" s="1" t="n">
        <v>2.882</v>
      </c>
      <c r="O5535" s="1" t="n">
        <v>113.56</v>
      </c>
      <c r="P5535" s="0" t="s">
        <v>3222</v>
      </c>
    </row>
    <row r="5536" customFormat="false" ht="15" hidden="false" customHeight="true" outlineLevel="0" collapsed="false">
      <c r="A5536" s="1" t="n">
        <v>3</v>
      </c>
      <c r="B5536" s="18" t="n">
        <v>46230</v>
      </c>
      <c r="C5536" s="1" t="n">
        <v>100</v>
      </c>
      <c r="D5536" s="1" t="s">
        <v>3395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3378</v>
      </c>
      <c r="N5536" s="1" t="n">
        <v>6.215</v>
      </c>
      <c r="O5536" s="1" t="n">
        <v>244.9</v>
      </c>
      <c r="P5536" s="0" t="s">
        <v>3222</v>
      </c>
    </row>
    <row r="5537" customFormat="false" ht="15" hidden="false" customHeight="true" outlineLevel="0" collapsed="false">
      <c r="A5537" s="1" t="n">
        <v>3</v>
      </c>
      <c r="B5537" s="18" t="n">
        <v>46230</v>
      </c>
      <c r="C5537" s="1" t="n">
        <v>100</v>
      </c>
      <c r="D5537" s="1" t="s">
        <v>3395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3379</v>
      </c>
      <c r="N5537" s="1" t="n">
        <v>4.994</v>
      </c>
      <c r="O5537" s="1" t="n">
        <v>213.54</v>
      </c>
      <c r="P5537" s="0" t="s">
        <v>3222</v>
      </c>
    </row>
    <row r="5538" customFormat="false" ht="15" hidden="false" customHeight="true" outlineLevel="0" collapsed="false">
      <c r="A5538" s="1" t="n">
        <v>3</v>
      </c>
      <c r="B5538" s="18" t="n">
        <v>46230</v>
      </c>
      <c r="C5538" s="1" t="n">
        <v>100</v>
      </c>
      <c r="D5538" s="1" t="s">
        <v>3395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3380</v>
      </c>
      <c r="N5538" s="1" t="n">
        <v>9.58</v>
      </c>
      <c r="O5538" s="1" t="n">
        <v>441.76</v>
      </c>
      <c r="P5538" s="0" t="s">
        <v>3222</v>
      </c>
    </row>
    <row r="5539" customFormat="false" ht="15" hidden="false" customHeight="true" outlineLevel="0" collapsed="false">
      <c r="A5539" s="1" t="n">
        <v>3</v>
      </c>
      <c r="B5539" s="18" t="n">
        <v>46230</v>
      </c>
      <c r="C5539" s="1" t="n">
        <v>100</v>
      </c>
      <c r="D5539" s="1" t="s">
        <v>3395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3381</v>
      </c>
      <c r="N5539" s="1" t="n">
        <v>4.374</v>
      </c>
      <c r="O5539" s="1" t="n">
        <v>205.37</v>
      </c>
      <c r="P5539" s="0" t="s">
        <v>3222</v>
      </c>
    </row>
    <row r="5540" customFormat="false" ht="15" hidden="false" customHeight="true" outlineLevel="0" collapsed="false">
      <c r="A5540" s="1" t="n">
        <v>3</v>
      </c>
      <c r="B5540" s="18" t="n">
        <v>46230</v>
      </c>
      <c r="C5540" s="1" t="n">
        <v>100</v>
      </c>
      <c r="D5540" s="1" t="s">
        <v>3395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3382</v>
      </c>
      <c r="N5540" s="1" t="n">
        <v>1.62</v>
      </c>
      <c r="O5540" s="1" t="n">
        <v>69.27</v>
      </c>
      <c r="P5540" s="0" t="s">
        <v>3222</v>
      </c>
    </row>
    <row r="5541" customFormat="false" ht="15" hidden="false" customHeight="true" outlineLevel="0" collapsed="false">
      <c r="A5541" s="1" t="n">
        <v>3</v>
      </c>
      <c r="B5541" s="18" t="n">
        <v>46230</v>
      </c>
      <c r="C5541" s="1" t="n">
        <v>100</v>
      </c>
      <c r="D5541" s="1" t="s">
        <v>3395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3383</v>
      </c>
      <c r="N5541" s="1" t="n">
        <v>1.846</v>
      </c>
      <c r="O5541" s="1" t="n">
        <v>85.12</v>
      </c>
      <c r="P5541" s="0" t="s">
        <v>3222</v>
      </c>
    </row>
    <row r="5542" customFormat="false" ht="15" hidden="false" customHeight="true" outlineLevel="0" collapsed="false">
      <c r="A5542" s="1" t="n">
        <v>3</v>
      </c>
      <c r="B5542" s="18" t="n">
        <v>46230</v>
      </c>
      <c r="C5542" s="1" t="n">
        <v>100</v>
      </c>
      <c r="D5542" s="1" t="s">
        <v>3395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3384</v>
      </c>
      <c r="N5542" s="1" t="n">
        <v>1.788</v>
      </c>
      <c r="O5542" s="1" t="n">
        <v>97.44</v>
      </c>
      <c r="P5542" s="0" t="s">
        <v>3222</v>
      </c>
    </row>
    <row r="5543" customFormat="false" ht="15" hidden="false" customHeight="true" outlineLevel="0" collapsed="false">
      <c r="A5543" s="1" t="n">
        <v>3</v>
      </c>
      <c r="B5543" s="18" t="n">
        <v>46230</v>
      </c>
      <c r="C5543" s="1" t="n">
        <v>100</v>
      </c>
      <c r="D5543" s="1" t="s">
        <v>3395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3385</v>
      </c>
      <c r="N5543" s="1" t="n">
        <v>1.034</v>
      </c>
      <c r="O5543" s="1" t="n">
        <v>39.01</v>
      </c>
      <c r="P5543" s="0" t="s">
        <v>3222</v>
      </c>
    </row>
    <row r="5544" customFormat="false" ht="15" hidden="false" customHeight="true" outlineLevel="0" collapsed="false">
      <c r="A5544" s="1" t="n">
        <v>3</v>
      </c>
      <c r="B5544" s="18" t="n">
        <v>46230</v>
      </c>
      <c r="C5544" s="1" t="n">
        <v>100</v>
      </c>
      <c r="D5544" s="1" t="s">
        <v>3395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3386</v>
      </c>
      <c r="N5544" s="1" t="n">
        <v>3.254</v>
      </c>
      <c r="O5544" s="1" t="n">
        <v>5.43</v>
      </c>
      <c r="P5544" s="0" t="s">
        <v>3222</v>
      </c>
    </row>
    <row r="5545" customFormat="false" ht="15" hidden="false" customHeight="true" outlineLevel="0" collapsed="false">
      <c r="A5545" s="1" t="n">
        <v>3</v>
      </c>
      <c r="B5545" s="18" t="n">
        <v>46230</v>
      </c>
      <c r="C5545" s="1" t="n">
        <v>100</v>
      </c>
      <c r="D5545" s="1" t="s">
        <v>3395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3387</v>
      </c>
      <c r="N5545" s="1" t="n">
        <v>11.776</v>
      </c>
      <c r="O5545" s="1" t="n">
        <v>29.53</v>
      </c>
      <c r="P5545" s="0" t="s">
        <v>3222</v>
      </c>
    </row>
    <row r="5546" customFormat="false" ht="15" hidden="false" customHeight="true" outlineLevel="0" collapsed="false">
      <c r="A5546" s="1" t="n">
        <v>3</v>
      </c>
      <c r="B5546" s="18" t="n">
        <v>46230</v>
      </c>
      <c r="C5546" s="1" t="n">
        <v>100</v>
      </c>
      <c r="D5546" s="1" t="s">
        <v>3395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3388</v>
      </c>
      <c r="N5546" s="1" t="n">
        <v>0.303</v>
      </c>
      <c r="O5546" s="1" t="n">
        <v>0</v>
      </c>
      <c r="P5546" s="0" t="s">
        <v>3222</v>
      </c>
    </row>
    <row r="5547" customFormat="false" ht="15" hidden="false" customHeight="true" outlineLevel="0" collapsed="false">
      <c r="A5547" s="1" t="n">
        <v>3</v>
      </c>
      <c r="B5547" s="18" t="n">
        <v>46230</v>
      </c>
      <c r="C5547" s="1" t="n">
        <v>100</v>
      </c>
      <c r="D5547" s="1" t="s">
        <v>3395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3375</v>
      </c>
      <c r="N5547" s="1" t="n">
        <v>6.847</v>
      </c>
      <c r="O5547" s="1" t="n">
        <v>223.78</v>
      </c>
      <c r="P5547" s="0" t="s">
        <v>3222</v>
      </c>
    </row>
    <row r="5548" customFormat="false" ht="15" hidden="false" customHeight="true" outlineLevel="0" collapsed="false">
      <c r="A5548" s="1" t="n">
        <v>3</v>
      </c>
      <c r="B5548" s="18" t="n">
        <v>46230</v>
      </c>
      <c r="C5548" s="1" t="n">
        <v>100</v>
      </c>
      <c r="D5548" s="1" t="s">
        <v>3395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3376</v>
      </c>
      <c r="N5548" s="1" t="n">
        <v>14.19</v>
      </c>
      <c r="O5548" s="1" t="n">
        <v>475.36</v>
      </c>
      <c r="P5548" s="0" t="s">
        <v>3222</v>
      </c>
    </row>
    <row r="5549" customFormat="false" ht="15" hidden="false" customHeight="true" outlineLevel="0" collapsed="false">
      <c r="A5549" s="1" t="n">
        <v>3</v>
      </c>
      <c r="B5549" s="18" t="n">
        <v>46230</v>
      </c>
      <c r="C5549" s="1" t="n">
        <v>100</v>
      </c>
      <c r="D5549" s="1" t="s">
        <v>3395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3377</v>
      </c>
      <c r="N5549" s="1" t="n">
        <v>2.556</v>
      </c>
      <c r="O5549" s="1" t="n">
        <v>98.16</v>
      </c>
      <c r="P5549" s="0" t="s">
        <v>3222</v>
      </c>
    </row>
    <row r="5550" customFormat="false" ht="15" hidden="false" customHeight="true" outlineLevel="0" collapsed="false">
      <c r="A5550" s="1" t="n">
        <v>3</v>
      </c>
      <c r="B5550" s="18" t="n">
        <v>46230</v>
      </c>
      <c r="C5550" s="1" t="n">
        <v>100</v>
      </c>
      <c r="D5550" s="1" t="s">
        <v>3395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3378</v>
      </c>
      <c r="N5550" s="1" t="n">
        <v>5.488</v>
      </c>
      <c r="O5550" s="1" t="n">
        <v>210.76</v>
      </c>
      <c r="P5550" s="0" t="s">
        <v>3222</v>
      </c>
    </row>
    <row r="5551" customFormat="false" ht="15" hidden="false" customHeight="true" outlineLevel="0" collapsed="false">
      <c r="A5551" s="1" t="n">
        <v>3</v>
      </c>
      <c r="B5551" s="18" t="n">
        <v>46230</v>
      </c>
      <c r="C5551" s="1" t="n">
        <v>100</v>
      </c>
      <c r="D5551" s="1" t="s">
        <v>3395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3379</v>
      </c>
      <c r="N5551" s="1" t="n">
        <v>5.074</v>
      </c>
      <c r="O5551" s="1" t="n">
        <v>211.45</v>
      </c>
      <c r="P5551" s="0" t="s">
        <v>3222</v>
      </c>
    </row>
    <row r="5552" customFormat="false" ht="15" hidden="false" customHeight="true" outlineLevel="0" collapsed="false">
      <c r="A5552" s="1" t="n">
        <v>3</v>
      </c>
      <c r="B5552" s="18" t="n">
        <v>46230</v>
      </c>
      <c r="C5552" s="1" t="n">
        <v>100</v>
      </c>
      <c r="D5552" s="1" t="s">
        <v>3395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3380</v>
      </c>
      <c r="N5552" s="1" t="n">
        <v>9.89</v>
      </c>
      <c r="O5552" s="1" t="n">
        <v>444.47</v>
      </c>
      <c r="P5552" s="0" t="s">
        <v>3222</v>
      </c>
    </row>
    <row r="5553" customFormat="false" ht="15" hidden="false" customHeight="true" outlineLevel="0" collapsed="false">
      <c r="A5553" s="1" t="n">
        <v>3</v>
      </c>
      <c r="B5553" s="18" t="n">
        <v>46230</v>
      </c>
      <c r="C5553" s="1" t="n">
        <v>100</v>
      </c>
      <c r="D5553" s="1" t="s">
        <v>3395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3381</v>
      </c>
      <c r="N5553" s="1" t="n">
        <v>4.058</v>
      </c>
      <c r="O5553" s="1" t="n">
        <v>185.69</v>
      </c>
      <c r="P5553" s="0" t="s">
        <v>3222</v>
      </c>
    </row>
    <row r="5554" customFormat="false" ht="15" hidden="false" customHeight="true" outlineLevel="0" collapsed="false">
      <c r="A5554" s="1" t="n">
        <v>3</v>
      </c>
      <c r="B5554" s="18" t="n">
        <v>46230</v>
      </c>
      <c r="C5554" s="1" t="n">
        <v>100</v>
      </c>
      <c r="D5554" s="1" t="s">
        <v>3395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3382</v>
      </c>
      <c r="N5554" s="1" t="n">
        <v>1.526</v>
      </c>
      <c r="O5554" s="1" t="n">
        <v>63.59</v>
      </c>
      <c r="P5554" s="0" t="s">
        <v>3222</v>
      </c>
    </row>
    <row r="5555" customFormat="false" ht="15" hidden="false" customHeight="true" outlineLevel="0" collapsed="false">
      <c r="A5555" s="1" t="n">
        <v>3</v>
      </c>
      <c r="B5555" s="18" t="n">
        <v>46230</v>
      </c>
      <c r="C5555" s="1" t="n">
        <v>100</v>
      </c>
      <c r="D5555" s="1" t="s">
        <v>3395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3383</v>
      </c>
      <c r="N5555" s="1" t="n">
        <v>1.634</v>
      </c>
      <c r="O5555" s="1" t="n">
        <v>73.43</v>
      </c>
      <c r="P5555" s="0" t="s">
        <v>3222</v>
      </c>
    </row>
    <row r="5556" customFormat="false" ht="15" hidden="false" customHeight="true" outlineLevel="0" collapsed="false">
      <c r="A5556" s="1" t="n">
        <v>3</v>
      </c>
      <c r="B5556" s="18" t="n">
        <v>46230</v>
      </c>
      <c r="C5556" s="1" t="n">
        <v>100</v>
      </c>
      <c r="D5556" s="1" t="s">
        <v>3395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3384</v>
      </c>
      <c r="N5556" s="1" t="n">
        <v>1.78</v>
      </c>
      <c r="O5556" s="1" t="n">
        <v>94.54</v>
      </c>
      <c r="P5556" s="0" t="s">
        <v>3222</v>
      </c>
    </row>
    <row r="5557" customFormat="false" ht="15" hidden="false" customHeight="true" outlineLevel="0" collapsed="false">
      <c r="A5557" s="1" t="n">
        <v>3</v>
      </c>
      <c r="B5557" s="18" t="n">
        <v>46230</v>
      </c>
      <c r="C5557" s="1" t="n">
        <v>100</v>
      </c>
      <c r="D5557" s="1" t="s">
        <v>3395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3385</v>
      </c>
      <c r="N5557" s="1" t="n">
        <v>1.792</v>
      </c>
      <c r="O5557" s="1" t="n">
        <v>65.89</v>
      </c>
      <c r="P5557" s="0" t="s">
        <v>3222</v>
      </c>
    </row>
    <row r="5558" customFormat="false" ht="15" hidden="false" customHeight="true" outlineLevel="0" collapsed="false">
      <c r="A5558" s="1" t="n">
        <v>3</v>
      </c>
      <c r="B5558" s="18" t="n">
        <v>46230</v>
      </c>
      <c r="C5558" s="1" t="n">
        <v>100</v>
      </c>
      <c r="D5558" s="1" t="s">
        <v>3395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3386</v>
      </c>
      <c r="N5558" s="1" t="n">
        <v>3.486</v>
      </c>
      <c r="O5558" s="1" t="n">
        <v>5.67</v>
      </c>
      <c r="P5558" s="0" t="s">
        <v>3222</v>
      </c>
    </row>
    <row r="5559" customFormat="false" ht="15" hidden="false" customHeight="true" outlineLevel="0" collapsed="false">
      <c r="A5559" s="1" t="n">
        <v>3</v>
      </c>
      <c r="B5559" s="18" t="n">
        <v>46230</v>
      </c>
      <c r="C5559" s="1" t="n">
        <v>100</v>
      </c>
      <c r="D5559" s="1" t="s">
        <v>3395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3387</v>
      </c>
      <c r="N5559" s="1" t="n">
        <v>9.5</v>
      </c>
      <c r="O5559" s="1" t="n">
        <v>23.21</v>
      </c>
      <c r="P5559" s="0" t="s">
        <v>3222</v>
      </c>
    </row>
    <row r="5560" customFormat="false" ht="15" hidden="false" customHeight="true" outlineLevel="0" collapsed="false">
      <c r="A5560" s="1" t="n">
        <v>3</v>
      </c>
      <c r="B5560" s="18" t="n">
        <v>46230</v>
      </c>
      <c r="C5560" s="1" t="n">
        <v>100</v>
      </c>
      <c r="D5560" s="1" t="s">
        <v>3395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3388</v>
      </c>
      <c r="N5560" s="1" t="n">
        <v>0.179</v>
      </c>
      <c r="O5560" s="1" t="n">
        <v>0</v>
      </c>
      <c r="P5560" s="0" t="s">
        <v>3222</v>
      </c>
    </row>
    <row r="5561" customFormat="false" ht="15" hidden="false" customHeight="true" outlineLevel="0" collapsed="false">
      <c r="A5561" s="1" t="n">
        <v>3</v>
      </c>
      <c r="B5561" s="18" t="n">
        <v>46231</v>
      </c>
      <c r="C5561" s="1" t="n">
        <v>6</v>
      </c>
      <c r="D5561" s="1" t="s">
        <v>3227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3258</v>
      </c>
      <c r="N5561" s="1" t="n">
        <v>8.5</v>
      </c>
      <c r="O5561" s="1" t="n">
        <v>102</v>
      </c>
      <c r="P5561" s="0" t="s">
        <v>3222</v>
      </c>
    </row>
    <row r="5562" customFormat="false" ht="15" hidden="false" customHeight="true" outlineLevel="0" collapsed="false">
      <c r="A5562" s="1" t="n">
        <v>3</v>
      </c>
      <c r="B5562" s="18" t="n">
        <v>46231</v>
      </c>
      <c r="C5562" s="1" t="n">
        <v>6</v>
      </c>
      <c r="D5562" s="1" t="s">
        <v>3227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3259</v>
      </c>
      <c r="N5562" s="1" t="n">
        <v>5</v>
      </c>
      <c r="O5562" s="1" t="n">
        <v>35</v>
      </c>
      <c r="P5562" s="0" t="s">
        <v>3222</v>
      </c>
    </row>
    <row r="5563" customFormat="false" ht="15" hidden="false" customHeight="true" outlineLevel="0" collapsed="false">
      <c r="A5563" s="1" t="n">
        <v>3</v>
      </c>
      <c r="B5563" s="18" t="n">
        <v>46231</v>
      </c>
      <c r="C5563" s="1" t="n">
        <v>6</v>
      </c>
      <c r="D5563" s="1" t="s">
        <v>3227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3260</v>
      </c>
      <c r="N5563" s="1" t="n">
        <v>48</v>
      </c>
      <c r="O5563" s="1" t="n">
        <v>320</v>
      </c>
      <c r="P5563" s="0" t="s">
        <v>3222</v>
      </c>
    </row>
    <row r="5564" customFormat="false" ht="15" hidden="false" customHeight="true" outlineLevel="0" collapsed="false">
      <c r="A5564" s="1" t="n">
        <v>3</v>
      </c>
      <c r="B5564" s="18" t="n">
        <v>46231</v>
      </c>
      <c r="C5564" s="1" t="n">
        <v>6</v>
      </c>
      <c r="D5564" s="1" t="s">
        <v>3227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3261</v>
      </c>
      <c r="N5564" s="1" t="n">
        <v>3</v>
      </c>
      <c r="O5564" s="1" t="n">
        <v>36</v>
      </c>
      <c r="P5564" s="0" t="s">
        <v>3222</v>
      </c>
    </row>
    <row r="5565" customFormat="false" ht="15" hidden="false" customHeight="true" outlineLevel="0" collapsed="false">
      <c r="A5565" s="1" t="n">
        <v>3</v>
      </c>
      <c r="B5565" s="18" t="n">
        <v>46231</v>
      </c>
      <c r="C5565" s="1" t="n">
        <v>6</v>
      </c>
      <c r="D5565" s="1" t="s">
        <v>3227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3262</v>
      </c>
      <c r="N5565" s="1" t="n">
        <v>20</v>
      </c>
      <c r="O5565" s="1" t="n">
        <v>140</v>
      </c>
      <c r="P5565" s="0" t="s">
        <v>3222</v>
      </c>
    </row>
    <row r="5566" customFormat="false" ht="15" hidden="false" customHeight="true" outlineLevel="0" collapsed="false">
      <c r="A5566" s="1" t="n">
        <v>3</v>
      </c>
      <c r="B5566" s="18" t="n">
        <v>46231</v>
      </c>
      <c r="C5566" s="1" t="n">
        <v>6</v>
      </c>
      <c r="D5566" s="1" t="s">
        <v>3227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3411</v>
      </c>
      <c r="N5566" s="1" t="n">
        <v>7</v>
      </c>
      <c r="O5566" s="1" t="n">
        <v>63</v>
      </c>
      <c r="P5566" s="0" t="s">
        <v>3222</v>
      </c>
    </row>
    <row r="5567" customFormat="false" ht="15" hidden="false" customHeight="true" outlineLevel="0" collapsed="false">
      <c r="A5567" s="1" t="n">
        <v>3</v>
      </c>
      <c r="B5567" s="18" t="n">
        <v>46231</v>
      </c>
      <c r="C5567" s="1" t="n">
        <v>6</v>
      </c>
      <c r="D5567" s="1" t="s">
        <v>3227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3264</v>
      </c>
      <c r="N5567" s="1" t="n">
        <v>40</v>
      </c>
      <c r="O5567" s="1" t="n">
        <v>150</v>
      </c>
      <c r="P5567" s="0" t="s">
        <v>3222</v>
      </c>
    </row>
    <row r="5568" customFormat="false" ht="15" hidden="false" customHeight="true" outlineLevel="0" collapsed="false">
      <c r="A5568" s="1" t="n">
        <v>3</v>
      </c>
      <c r="B5568" s="18" t="n">
        <v>46231</v>
      </c>
      <c r="C5568" s="1" t="n">
        <v>6</v>
      </c>
      <c r="D5568" s="1" t="s">
        <v>3227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3412</v>
      </c>
      <c r="N5568" s="1" t="n">
        <v>15</v>
      </c>
      <c r="O5568" s="1" t="n">
        <v>120</v>
      </c>
      <c r="P5568" s="0" t="s">
        <v>3222</v>
      </c>
    </row>
    <row r="5569" customFormat="false" ht="15" hidden="false" customHeight="true" outlineLevel="0" collapsed="false">
      <c r="A5569" s="1" t="n">
        <v>3</v>
      </c>
      <c r="B5569" s="18" t="n">
        <v>46231</v>
      </c>
      <c r="C5569" s="1" t="n">
        <v>6</v>
      </c>
      <c r="D5569" s="1" t="s">
        <v>3227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3265</v>
      </c>
      <c r="N5569" s="1" t="n">
        <v>4</v>
      </c>
      <c r="O5569" s="1" t="n">
        <v>40</v>
      </c>
      <c r="P5569" s="0" t="s">
        <v>3222</v>
      </c>
    </row>
    <row r="5570" customFormat="false" ht="15" hidden="false" customHeight="true" outlineLevel="0" collapsed="false">
      <c r="A5570" s="1" t="n">
        <v>3</v>
      </c>
      <c r="B5570" s="18" t="n">
        <v>46231</v>
      </c>
      <c r="C5570" s="1" t="n">
        <v>6</v>
      </c>
      <c r="D5570" s="1" t="s">
        <v>3227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3266</v>
      </c>
      <c r="N5570" s="1" t="n">
        <v>5</v>
      </c>
      <c r="O5570" s="1" t="n">
        <v>40</v>
      </c>
      <c r="P5570" s="0" t="s">
        <v>3222</v>
      </c>
    </row>
    <row r="5571" customFormat="false" ht="15" hidden="false" customHeight="true" outlineLevel="0" collapsed="false">
      <c r="A5571" s="1" t="n">
        <v>3</v>
      </c>
      <c r="B5571" s="18" t="n">
        <v>46231</v>
      </c>
      <c r="C5571" s="1" t="n">
        <v>6</v>
      </c>
      <c r="D5571" s="1" t="s">
        <v>3227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3267</v>
      </c>
      <c r="N5571" s="1" t="n">
        <v>5</v>
      </c>
      <c r="O5571" s="1" t="n">
        <v>50</v>
      </c>
      <c r="P5571" s="0" t="s">
        <v>3222</v>
      </c>
    </row>
    <row r="5572" customFormat="false" ht="15" hidden="false" customHeight="true" outlineLevel="0" collapsed="false">
      <c r="A5572" s="1" t="n">
        <v>3</v>
      </c>
      <c r="B5572" s="18" t="n">
        <v>46231</v>
      </c>
      <c r="C5572" s="1" t="n">
        <v>6</v>
      </c>
      <c r="D5572" s="1" t="s">
        <v>3227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3414</v>
      </c>
      <c r="N5572" s="1" t="n">
        <v>5.6</v>
      </c>
      <c r="O5572" s="1" t="n">
        <v>50</v>
      </c>
      <c r="P5572" s="0" t="s">
        <v>3222</v>
      </c>
    </row>
    <row r="5573" customFormat="false" ht="15" hidden="false" customHeight="true" outlineLevel="0" collapsed="false">
      <c r="A5573" s="1" t="n">
        <v>3</v>
      </c>
      <c r="B5573" s="18" t="n">
        <v>46231</v>
      </c>
      <c r="C5573" s="1" t="n">
        <v>6</v>
      </c>
      <c r="D5573" s="1" t="s">
        <v>3227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3415</v>
      </c>
      <c r="N5573" s="1" t="n">
        <v>20</v>
      </c>
      <c r="O5573" s="1" t="n">
        <v>120</v>
      </c>
      <c r="P5573" s="0" t="s">
        <v>3222</v>
      </c>
    </row>
    <row r="5574" customFormat="false" ht="15" hidden="false" customHeight="true" outlineLevel="0" collapsed="false">
      <c r="A5574" s="1" t="n">
        <v>3</v>
      </c>
      <c r="B5574" s="18" t="n">
        <v>46231</v>
      </c>
      <c r="C5574" s="1" t="n">
        <v>6</v>
      </c>
      <c r="D5574" s="1" t="s">
        <v>3227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3269</v>
      </c>
      <c r="N5574" s="1" t="n">
        <v>10</v>
      </c>
      <c r="O5574" s="1" t="n">
        <v>70</v>
      </c>
      <c r="P5574" s="0" t="s">
        <v>3222</v>
      </c>
    </row>
    <row r="5575" customFormat="false" ht="15" hidden="false" customHeight="true" outlineLevel="0" collapsed="false">
      <c r="A5575" s="1" t="n">
        <v>3</v>
      </c>
      <c r="B5575" s="18" t="n">
        <v>46231</v>
      </c>
      <c r="C5575" s="1" t="n">
        <v>6</v>
      </c>
      <c r="D5575" s="1" t="s">
        <v>3227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4042</v>
      </c>
      <c r="N5575" s="1" t="n">
        <v>1</v>
      </c>
      <c r="O5575" s="1" t="n">
        <v>35</v>
      </c>
      <c r="P5575" s="0" t="s">
        <v>3222</v>
      </c>
    </row>
    <row r="5576" customFormat="false" ht="15" hidden="false" customHeight="true" outlineLevel="0" collapsed="false">
      <c r="A5576" s="1" t="n">
        <v>3</v>
      </c>
      <c r="B5576" s="18" t="n">
        <v>46231</v>
      </c>
      <c r="C5576" s="1" t="n">
        <v>6</v>
      </c>
      <c r="D5576" s="1" t="s">
        <v>3227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4043</v>
      </c>
      <c r="N5576" s="1" t="n">
        <v>85</v>
      </c>
      <c r="O5576" s="1" t="n">
        <v>252</v>
      </c>
      <c r="P5576" s="0" t="s">
        <v>3222</v>
      </c>
    </row>
    <row r="5577" customFormat="false" ht="15" hidden="false" customHeight="true" outlineLevel="0" collapsed="false">
      <c r="A5577" s="1" t="n">
        <v>3</v>
      </c>
      <c r="B5577" s="18" t="n">
        <v>46231</v>
      </c>
      <c r="C5577" s="1" t="n">
        <v>6</v>
      </c>
      <c r="D5577" s="1" t="s">
        <v>3227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3270</v>
      </c>
      <c r="N5577" s="1" t="n">
        <v>10</v>
      </c>
      <c r="O5577" s="1" t="n">
        <v>60</v>
      </c>
      <c r="P5577" s="0" t="s">
        <v>3222</v>
      </c>
    </row>
    <row r="5578" customFormat="false" ht="15" hidden="false" customHeight="true" outlineLevel="0" collapsed="false">
      <c r="A5578" s="1" t="n">
        <v>3</v>
      </c>
      <c r="B5578" s="18" t="n">
        <v>46231</v>
      </c>
      <c r="C5578" s="1" t="n">
        <v>6</v>
      </c>
      <c r="D5578" s="1" t="s">
        <v>3227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3615</v>
      </c>
      <c r="N5578" s="1" t="n">
        <v>4.5</v>
      </c>
      <c r="O5578" s="1" t="n">
        <v>63</v>
      </c>
      <c r="P5578" s="0" t="s">
        <v>3222</v>
      </c>
    </row>
    <row r="5579" customFormat="false" ht="15" hidden="false" customHeight="true" outlineLevel="0" collapsed="false">
      <c r="A5579" s="1" t="n">
        <v>3</v>
      </c>
      <c r="B5579" s="18" t="n">
        <v>46231</v>
      </c>
      <c r="C5579" s="1" t="n">
        <v>6</v>
      </c>
      <c r="D5579" s="1" t="s">
        <v>3227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3272</v>
      </c>
      <c r="N5579" s="1" t="n">
        <v>20</v>
      </c>
      <c r="O5579" s="1" t="n">
        <v>130</v>
      </c>
      <c r="P5579" s="0" t="s">
        <v>3222</v>
      </c>
    </row>
    <row r="5580" customFormat="false" ht="15" hidden="false" customHeight="true" outlineLevel="0" collapsed="false">
      <c r="A5580" s="1" t="n">
        <v>3</v>
      </c>
      <c r="B5580" s="18" t="n">
        <v>46231</v>
      </c>
      <c r="C5580" s="1" t="n">
        <v>6</v>
      </c>
      <c r="D5580" s="1" t="s">
        <v>3227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5219</v>
      </c>
      <c r="N5580" s="1" t="n">
        <v>27</v>
      </c>
      <c r="O5580" s="1" t="n">
        <v>30</v>
      </c>
      <c r="P5580" s="0" t="s">
        <v>3222</v>
      </c>
    </row>
    <row r="5581" customFormat="false" ht="15" hidden="false" customHeight="true" outlineLevel="0" collapsed="false">
      <c r="A5581" s="1" t="n">
        <v>3</v>
      </c>
      <c r="B5581" s="18" t="n">
        <v>46231</v>
      </c>
      <c r="C5581" s="1" t="n">
        <v>6</v>
      </c>
      <c r="D5581" s="1" t="s">
        <v>3227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3416</v>
      </c>
      <c r="N5581" s="1" t="n">
        <v>7</v>
      </c>
      <c r="O5581" s="1" t="n">
        <v>98</v>
      </c>
      <c r="P5581" s="0" t="s">
        <v>3222</v>
      </c>
    </row>
    <row r="5582" customFormat="false" ht="15" hidden="false" customHeight="true" outlineLevel="0" collapsed="false">
      <c r="A5582" s="1" t="n">
        <v>3</v>
      </c>
      <c r="B5582" s="18" t="n">
        <v>46231</v>
      </c>
      <c r="C5582" s="1" t="n">
        <v>6</v>
      </c>
      <c r="D5582" s="1" t="s">
        <v>3227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3221</v>
      </c>
      <c r="N5582" s="1" t="n">
        <v>10</v>
      </c>
      <c r="O5582" s="1" t="n">
        <v>25</v>
      </c>
      <c r="P5582" s="0" t="s">
        <v>3222</v>
      </c>
    </row>
    <row r="5583" customFormat="false" ht="15" hidden="false" customHeight="true" outlineLevel="0" collapsed="false">
      <c r="A5583" s="1" t="n">
        <v>3</v>
      </c>
      <c r="B5583" s="18" t="n">
        <v>46231</v>
      </c>
      <c r="C5583" s="1" t="n">
        <v>6</v>
      </c>
      <c r="D5583" s="1" t="s">
        <v>3227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3223</v>
      </c>
      <c r="N5583" s="1" t="n">
        <v>10</v>
      </c>
      <c r="O5583" s="1" t="n">
        <v>50</v>
      </c>
      <c r="P5583" s="0" t="s">
        <v>3222</v>
      </c>
    </row>
    <row r="5584" customFormat="false" ht="15" hidden="false" customHeight="true" outlineLevel="0" collapsed="false">
      <c r="A5584" s="1" t="n">
        <v>3</v>
      </c>
      <c r="B5584" s="18" t="n">
        <v>46231</v>
      </c>
      <c r="C5584" s="1" t="n">
        <v>6</v>
      </c>
      <c r="D5584" s="1" t="s">
        <v>3227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3225</v>
      </c>
      <c r="N5584" s="1" t="n">
        <v>40</v>
      </c>
      <c r="O5584" s="1" t="n">
        <v>250</v>
      </c>
      <c r="P5584" s="0" t="s">
        <v>3222</v>
      </c>
    </row>
    <row r="5585" customFormat="false" ht="15" hidden="false" customHeight="true" outlineLevel="0" collapsed="false">
      <c r="A5585" s="1" t="n">
        <v>3</v>
      </c>
      <c r="B5585" s="18" t="n">
        <v>46231</v>
      </c>
      <c r="C5585" s="1" t="n">
        <v>11</v>
      </c>
      <c r="D5585" s="1" t="s">
        <v>3228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3277</v>
      </c>
      <c r="N5585" s="1" t="n">
        <v>15</v>
      </c>
      <c r="O5585" s="1" t="n">
        <v>180</v>
      </c>
      <c r="P5585" s="0" t="s">
        <v>3222</v>
      </c>
    </row>
    <row r="5586" customFormat="false" ht="15" hidden="false" customHeight="true" outlineLevel="0" collapsed="false">
      <c r="A5586" s="1" t="n">
        <v>3</v>
      </c>
      <c r="B5586" s="18" t="n">
        <v>46231</v>
      </c>
      <c r="C5586" s="1" t="n">
        <v>11</v>
      </c>
      <c r="D5586" s="1" t="s">
        <v>3228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3505</v>
      </c>
      <c r="N5586" s="1" t="n">
        <v>20</v>
      </c>
      <c r="O5586" s="1" t="n">
        <v>240</v>
      </c>
      <c r="P5586" s="0" t="s">
        <v>3222</v>
      </c>
    </row>
    <row r="5587" customFormat="false" ht="15" hidden="false" customHeight="true" outlineLevel="0" collapsed="false">
      <c r="A5587" s="1" t="n">
        <v>3</v>
      </c>
      <c r="B5587" s="18" t="n">
        <v>46231</v>
      </c>
      <c r="C5587" s="1" t="n">
        <v>11</v>
      </c>
      <c r="D5587" s="1" t="s">
        <v>3228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3505</v>
      </c>
      <c r="N5587" s="1" t="n">
        <v>15</v>
      </c>
      <c r="O5587" s="1" t="n">
        <v>180</v>
      </c>
      <c r="P5587" s="0" t="s">
        <v>3222</v>
      </c>
    </row>
    <row r="5588" customFormat="false" ht="15" hidden="false" customHeight="true" outlineLevel="0" collapsed="false">
      <c r="A5588" s="1" t="n">
        <v>3</v>
      </c>
      <c r="B5588" s="18" t="n">
        <v>46231</v>
      </c>
      <c r="C5588" s="1" t="n">
        <v>11</v>
      </c>
      <c r="D5588" s="1" t="s">
        <v>3228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3298</v>
      </c>
      <c r="N5588" s="1" t="n">
        <v>72.8</v>
      </c>
      <c r="O5588" s="1" t="n">
        <v>2329.6</v>
      </c>
      <c r="P5588" s="0" t="s">
        <v>3222</v>
      </c>
    </row>
    <row r="5589" customFormat="false" ht="15" hidden="false" customHeight="true" outlineLevel="0" collapsed="false">
      <c r="A5589" s="1" t="n">
        <v>3</v>
      </c>
      <c r="B5589" s="18" t="n">
        <v>46231</v>
      </c>
      <c r="C5589" s="1" t="n">
        <v>11</v>
      </c>
      <c r="D5589" s="1" t="s">
        <v>3228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5220</v>
      </c>
      <c r="N5589" s="1" t="n">
        <v>75</v>
      </c>
      <c r="O5589" s="1" t="n">
        <v>206.7</v>
      </c>
      <c r="P5589" s="0" t="s">
        <v>3222</v>
      </c>
    </row>
    <row r="5590" customFormat="false" ht="15" hidden="false" customHeight="true" outlineLevel="0" collapsed="false">
      <c r="A5590" s="1" t="n">
        <v>3</v>
      </c>
      <c r="B5590" s="18" t="n">
        <v>46231</v>
      </c>
      <c r="C5590" s="1" t="n">
        <v>11</v>
      </c>
      <c r="D5590" s="1" t="s">
        <v>3228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5221</v>
      </c>
      <c r="N5590" s="1" t="n">
        <v>50</v>
      </c>
      <c r="O5590" s="1" t="n">
        <v>137.8</v>
      </c>
      <c r="P5590" s="0" t="s">
        <v>3222</v>
      </c>
    </row>
    <row r="5591" customFormat="false" ht="15" hidden="false" customHeight="true" outlineLevel="0" collapsed="false">
      <c r="A5591" s="1" t="n">
        <v>3</v>
      </c>
      <c r="B5591" s="18" t="n">
        <v>46231</v>
      </c>
      <c r="C5591" s="1" t="n">
        <v>11</v>
      </c>
      <c r="D5591" s="1" t="s">
        <v>3228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5222</v>
      </c>
      <c r="N5591" s="1" t="n">
        <v>6</v>
      </c>
      <c r="O5591" s="1" t="n">
        <v>36</v>
      </c>
      <c r="P5591" s="0" t="s">
        <v>3222</v>
      </c>
    </row>
    <row r="5592" customFormat="false" ht="15" hidden="false" customHeight="true" outlineLevel="0" collapsed="false">
      <c r="A5592" s="1" t="n">
        <v>3</v>
      </c>
      <c r="B5592" s="18" t="n">
        <v>46231</v>
      </c>
      <c r="C5592" s="1" t="n">
        <v>11</v>
      </c>
      <c r="D5592" s="1" t="s">
        <v>3228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3432</v>
      </c>
      <c r="N5592" s="1" t="n">
        <v>30</v>
      </c>
      <c r="O5592" s="1" t="n">
        <v>66</v>
      </c>
      <c r="P5592" s="0" t="s">
        <v>3222</v>
      </c>
    </row>
    <row r="5593" customFormat="false" ht="15" hidden="false" customHeight="true" outlineLevel="0" collapsed="false">
      <c r="A5593" s="1" t="n">
        <v>3</v>
      </c>
      <c r="B5593" s="18" t="n">
        <v>46231</v>
      </c>
      <c r="C5593" s="1" t="n">
        <v>11</v>
      </c>
      <c r="D5593" s="1" t="s">
        <v>3228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5223</v>
      </c>
      <c r="N5593" s="1" t="n">
        <v>4</v>
      </c>
      <c r="O5593" s="1" t="n">
        <v>10.36</v>
      </c>
      <c r="P5593" s="0" t="s">
        <v>3222</v>
      </c>
    </row>
    <row r="5594" customFormat="false" ht="15" hidden="false" customHeight="true" outlineLevel="0" collapsed="false">
      <c r="A5594" s="1" t="n">
        <v>3</v>
      </c>
      <c r="B5594" s="18" t="n">
        <v>46231</v>
      </c>
      <c r="C5594" s="1" t="n">
        <v>11</v>
      </c>
      <c r="D5594" s="1" t="s">
        <v>3228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5224</v>
      </c>
      <c r="N5594" s="1" t="n">
        <v>8</v>
      </c>
      <c r="O5594" s="1" t="n">
        <v>20.72</v>
      </c>
      <c r="P5594" s="0" t="s">
        <v>3222</v>
      </c>
    </row>
    <row r="5595" customFormat="false" ht="15" hidden="false" customHeight="true" outlineLevel="0" collapsed="false">
      <c r="A5595" s="1" t="n">
        <v>3</v>
      </c>
      <c r="B5595" s="18" t="n">
        <v>46231</v>
      </c>
      <c r="C5595" s="1" t="n">
        <v>11</v>
      </c>
      <c r="D5595" s="1" t="s">
        <v>3228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5225</v>
      </c>
      <c r="N5595" s="1" t="n">
        <v>4</v>
      </c>
      <c r="O5595" s="1" t="n">
        <v>10.36</v>
      </c>
      <c r="P5595" s="0" t="s">
        <v>3222</v>
      </c>
    </row>
    <row r="5596" customFormat="false" ht="15" hidden="false" customHeight="true" outlineLevel="0" collapsed="false">
      <c r="A5596" s="1" t="n">
        <v>3</v>
      </c>
      <c r="B5596" s="18" t="n">
        <v>46231</v>
      </c>
      <c r="C5596" s="1" t="n">
        <v>11</v>
      </c>
      <c r="D5596" s="1" t="s">
        <v>3228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3435</v>
      </c>
      <c r="N5596" s="1" t="n">
        <v>60</v>
      </c>
      <c r="O5596" s="1" t="n">
        <v>132</v>
      </c>
      <c r="P5596" s="0" t="s">
        <v>3222</v>
      </c>
    </row>
    <row r="5597" customFormat="false" ht="15" hidden="false" customHeight="true" outlineLevel="0" collapsed="false">
      <c r="A5597" s="1" t="n">
        <v>3</v>
      </c>
      <c r="B5597" s="18" t="n">
        <v>46231</v>
      </c>
      <c r="C5597" s="1" t="n">
        <v>11</v>
      </c>
      <c r="D5597" s="1" t="s">
        <v>3228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3436</v>
      </c>
      <c r="N5597" s="1" t="n">
        <v>56</v>
      </c>
      <c r="O5597" s="1" t="n">
        <v>186.48</v>
      </c>
      <c r="P5597" s="0" t="s">
        <v>3222</v>
      </c>
    </row>
    <row r="5598" customFormat="false" ht="15" hidden="false" customHeight="true" outlineLevel="0" collapsed="false">
      <c r="A5598" s="1" t="n">
        <v>3</v>
      </c>
      <c r="B5598" s="18" t="n">
        <v>46231</v>
      </c>
      <c r="C5598" s="1" t="n">
        <v>11</v>
      </c>
      <c r="D5598" s="1" t="s">
        <v>3228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3437</v>
      </c>
      <c r="N5598" s="1" t="n">
        <v>17</v>
      </c>
      <c r="O5598" s="1" t="n">
        <v>226.78</v>
      </c>
      <c r="P5598" s="0" t="s">
        <v>3222</v>
      </c>
    </row>
    <row r="5599" customFormat="false" ht="15" hidden="false" customHeight="true" outlineLevel="0" collapsed="false">
      <c r="A5599" s="1" t="n">
        <v>3</v>
      </c>
      <c r="B5599" s="18" t="n">
        <v>46231</v>
      </c>
      <c r="C5599" s="1" t="n">
        <v>11</v>
      </c>
      <c r="D5599" s="1" t="s">
        <v>3228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3438</v>
      </c>
      <c r="N5599" s="1" t="n">
        <v>16</v>
      </c>
      <c r="O5599" s="1" t="n">
        <v>42.4</v>
      </c>
      <c r="P5599" s="0" t="s">
        <v>3222</v>
      </c>
    </row>
    <row r="5600" customFormat="false" ht="15" hidden="false" customHeight="true" outlineLevel="0" collapsed="false">
      <c r="A5600" s="1" t="n">
        <v>3</v>
      </c>
      <c r="B5600" s="18" t="n">
        <v>46231</v>
      </c>
      <c r="C5600" s="1" t="n">
        <v>11</v>
      </c>
      <c r="D5600" s="1" t="s">
        <v>3228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5226</v>
      </c>
      <c r="N5600" s="1" t="n">
        <v>24</v>
      </c>
      <c r="O5600" s="1" t="n">
        <v>79.92</v>
      </c>
      <c r="P5600" s="0" t="s">
        <v>3222</v>
      </c>
    </row>
    <row r="5601" customFormat="false" ht="15" hidden="false" customHeight="true" outlineLevel="0" collapsed="false">
      <c r="A5601" s="1" t="n">
        <v>3</v>
      </c>
      <c r="B5601" s="18" t="n">
        <v>46231</v>
      </c>
      <c r="C5601" s="1" t="n">
        <v>11</v>
      </c>
      <c r="D5601" s="1" t="s">
        <v>3228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3439</v>
      </c>
      <c r="N5601" s="1" t="n">
        <v>6</v>
      </c>
      <c r="O5601" s="1" t="n">
        <v>75.42</v>
      </c>
      <c r="P5601" s="0" t="s">
        <v>3222</v>
      </c>
    </row>
    <row r="5602" customFormat="false" ht="15" hidden="false" customHeight="true" outlineLevel="0" collapsed="false">
      <c r="A5602" s="1" t="n">
        <v>3</v>
      </c>
      <c r="B5602" s="18" t="n">
        <v>46231</v>
      </c>
      <c r="C5602" s="1" t="n">
        <v>11</v>
      </c>
      <c r="D5602" s="1" t="s">
        <v>3228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3440</v>
      </c>
      <c r="N5602" s="1" t="n">
        <v>25</v>
      </c>
      <c r="O5602" s="1" t="n">
        <v>196</v>
      </c>
      <c r="P5602" s="0" t="s">
        <v>3222</v>
      </c>
    </row>
    <row r="5603" customFormat="false" ht="15" hidden="false" customHeight="true" outlineLevel="0" collapsed="false">
      <c r="A5603" s="1" t="n">
        <v>3</v>
      </c>
      <c r="B5603" s="18" t="n">
        <v>46231</v>
      </c>
      <c r="C5603" s="1" t="n">
        <v>11</v>
      </c>
      <c r="D5603" s="1" t="s">
        <v>3228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5227</v>
      </c>
      <c r="N5603" s="1" t="n">
        <v>16</v>
      </c>
      <c r="O5603" s="1" t="n">
        <v>42.4</v>
      </c>
      <c r="P5603" s="0" t="s">
        <v>3222</v>
      </c>
    </row>
    <row r="5604" customFormat="false" ht="15" hidden="false" customHeight="true" outlineLevel="0" collapsed="false">
      <c r="A5604" s="1" t="n">
        <v>3</v>
      </c>
      <c r="B5604" s="18" t="n">
        <v>46231</v>
      </c>
      <c r="C5604" s="1" t="n">
        <v>11</v>
      </c>
      <c r="D5604" s="1" t="s">
        <v>3228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3441</v>
      </c>
      <c r="N5604" s="1" t="n">
        <v>15</v>
      </c>
      <c r="O5604" s="1" t="n">
        <v>96</v>
      </c>
      <c r="P5604" s="0" t="s">
        <v>3222</v>
      </c>
    </row>
    <row r="5605" customFormat="false" ht="15" hidden="false" customHeight="true" outlineLevel="0" collapsed="false">
      <c r="A5605" s="1" t="n">
        <v>3</v>
      </c>
      <c r="B5605" s="18" t="n">
        <v>46231</v>
      </c>
      <c r="C5605" s="1" t="n">
        <v>11</v>
      </c>
      <c r="D5605" s="1" t="s">
        <v>3228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3442</v>
      </c>
      <c r="N5605" s="1" t="n">
        <v>15</v>
      </c>
      <c r="O5605" s="1" t="n">
        <v>96</v>
      </c>
      <c r="P5605" s="0" t="s">
        <v>3222</v>
      </c>
    </row>
    <row r="5606" customFormat="false" ht="15" hidden="false" customHeight="true" outlineLevel="0" collapsed="false">
      <c r="A5606" s="1" t="n">
        <v>3</v>
      </c>
      <c r="B5606" s="18" t="n">
        <v>46231</v>
      </c>
      <c r="C5606" s="1" t="n">
        <v>11</v>
      </c>
      <c r="D5606" s="1" t="s">
        <v>3228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3443</v>
      </c>
      <c r="N5606" s="1" t="n">
        <v>58</v>
      </c>
      <c r="O5606" s="1" t="n">
        <v>218.66</v>
      </c>
      <c r="P5606" s="0" t="s">
        <v>3222</v>
      </c>
    </row>
    <row r="5607" customFormat="false" ht="15" hidden="false" customHeight="true" outlineLevel="0" collapsed="false">
      <c r="A5607" s="1" t="n">
        <v>3</v>
      </c>
      <c r="B5607" s="18" t="n">
        <v>46231</v>
      </c>
      <c r="C5607" s="1" t="n">
        <v>11</v>
      </c>
      <c r="D5607" s="1" t="s">
        <v>3228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5228</v>
      </c>
      <c r="N5607" s="1" t="n">
        <v>6</v>
      </c>
      <c r="O5607" s="1" t="n">
        <v>10.8</v>
      </c>
      <c r="P5607" s="0" t="s">
        <v>3222</v>
      </c>
    </row>
    <row r="5608" customFormat="false" ht="15" hidden="false" customHeight="true" outlineLevel="0" collapsed="false">
      <c r="A5608" s="1" t="n">
        <v>3</v>
      </c>
      <c r="B5608" s="18" t="n">
        <v>46231</v>
      </c>
      <c r="C5608" s="1" t="n">
        <v>11</v>
      </c>
      <c r="D5608" s="1" t="s">
        <v>3228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5229</v>
      </c>
      <c r="N5608" s="1" t="n">
        <v>6</v>
      </c>
      <c r="O5608" s="1" t="n">
        <v>10.8</v>
      </c>
      <c r="P5608" s="0" t="s">
        <v>3222</v>
      </c>
    </row>
    <row r="5609" customFormat="false" ht="15" hidden="false" customHeight="true" outlineLevel="0" collapsed="false">
      <c r="A5609" s="1" t="n">
        <v>3</v>
      </c>
      <c r="B5609" s="18" t="n">
        <v>46231</v>
      </c>
      <c r="C5609" s="1" t="n">
        <v>11</v>
      </c>
      <c r="D5609" s="1" t="s">
        <v>3228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3445</v>
      </c>
      <c r="N5609" s="1" t="n">
        <v>12</v>
      </c>
      <c r="O5609" s="1" t="n">
        <v>48.72</v>
      </c>
      <c r="P5609" s="0" t="s">
        <v>3222</v>
      </c>
    </row>
    <row r="5610" customFormat="false" ht="15" hidden="false" customHeight="true" outlineLevel="0" collapsed="false">
      <c r="A5610" s="1" t="n">
        <v>3</v>
      </c>
      <c r="B5610" s="18" t="n">
        <v>46231</v>
      </c>
      <c r="C5610" s="1" t="n">
        <v>11</v>
      </c>
      <c r="D5610" s="1" t="s">
        <v>3228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3446</v>
      </c>
      <c r="N5610" s="1" t="n">
        <v>6</v>
      </c>
      <c r="O5610" s="1" t="n">
        <v>79.14</v>
      </c>
      <c r="P5610" s="0" t="s">
        <v>3222</v>
      </c>
    </row>
    <row r="5611" customFormat="false" ht="15" hidden="false" customHeight="true" outlineLevel="0" collapsed="false">
      <c r="A5611" s="1" t="n">
        <v>3</v>
      </c>
      <c r="B5611" s="18" t="n">
        <v>46231</v>
      </c>
      <c r="C5611" s="1" t="n">
        <v>11</v>
      </c>
      <c r="D5611" s="1" t="s">
        <v>3228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5230</v>
      </c>
      <c r="N5611" s="1" t="n">
        <v>30</v>
      </c>
      <c r="O5611" s="1" t="n">
        <v>102.6</v>
      </c>
      <c r="P5611" s="0" t="s">
        <v>3222</v>
      </c>
    </row>
    <row r="5612" customFormat="false" ht="15" hidden="false" customHeight="true" outlineLevel="0" collapsed="false">
      <c r="A5612" s="1" t="n">
        <v>3</v>
      </c>
      <c r="B5612" s="18" t="n">
        <v>46231</v>
      </c>
      <c r="C5612" s="1" t="n">
        <v>11</v>
      </c>
      <c r="D5612" s="1" t="s">
        <v>3228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3447</v>
      </c>
      <c r="N5612" s="1" t="n">
        <v>36</v>
      </c>
      <c r="O5612" s="1" t="n">
        <v>146.16</v>
      </c>
      <c r="P5612" s="0" t="s">
        <v>3222</v>
      </c>
    </row>
    <row r="5613" customFormat="false" ht="15" hidden="false" customHeight="true" outlineLevel="0" collapsed="false">
      <c r="A5613" s="1" t="n">
        <v>3</v>
      </c>
      <c r="B5613" s="18" t="n">
        <v>46231</v>
      </c>
      <c r="C5613" s="1" t="n">
        <v>11</v>
      </c>
      <c r="D5613" s="1" t="s">
        <v>3228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3448</v>
      </c>
      <c r="N5613" s="1" t="n">
        <v>20</v>
      </c>
      <c r="O5613" s="1" t="n">
        <v>60.6</v>
      </c>
      <c r="P5613" s="0" t="s">
        <v>3222</v>
      </c>
    </row>
    <row r="5614" customFormat="false" ht="15" hidden="false" customHeight="true" outlineLevel="0" collapsed="false">
      <c r="A5614" s="1" t="n">
        <v>3</v>
      </c>
      <c r="B5614" s="18" t="n">
        <v>46231</v>
      </c>
      <c r="C5614" s="1" t="n">
        <v>11</v>
      </c>
      <c r="D5614" s="1" t="s">
        <v>3228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3437</v>
      </c>
      <c r="N5614" s="1" t="n">
        <v>25</v>
      </c>
      <c r="O5614" s="1" t="n">
        <v>216</v>
      </c>
      <c r="P5614" s="0" t="s">
        <v>3222</v>
      </c>
    </row>
    <row r="5615" customFormat="false" ht="15" hidden="false" customHeight="true" outlineLevel="0" collapsed="false">
      <c r="A5615" s="1" t="n">
        <v>3</v>
      </c>
      <c r="B5615" s="18" t="n">
        <v>46231</v>
      </c>
      <c r="C5615" s="1" t="n">
        <v>11</v>
      </c>
      <c r="D5615" s="1" t="s">
        <v>3228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3449</v>
      </c>
      <c r="N5615" s="1" t="n">
        <v>15</v>
      </c>
      <c r="O5615" s="1" t="n">
        <v>96</v>
      </c>
      <c r="P5615" s="0" t="s">
        <v>3222</v>
      </c>
    </row>
    <row r="5616" customFormat="false" ht="15" hidden="false" customHeight="true" outlineLevel="0" collapsed="false">
      <c r="A5616" s="1" t="n">
        <v>3</v>
      </c>
      <c r="B5616" s="18" t="n">
        <v>46231</v>
      </c>
      <c r="C5616" s="1" t="n">
        <v>11</v>
      </c>
      <c r="D5616" s="1" t="s">
        <v>3228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5231</v>
      </c>
      <c r="N5616" s="1" t="n">
        <v>10</v>
      </c>
      <c r="O5616" s="1" t="n">
        <v>43.1</v>
      </c>
      <c r="P5616" s="0" t="s">
        <v>3222</v>
      </c>
    </row>
    <row r="5617" customFormat="false" ht="15" hidden="false" customHeight="true" outlineLevel="0" collapsed="false">
      <c r="A5617" s="1" t="n">
        <v>3</v>
      </c>
      <c r="B5617" s="18" t="n">
        <v>46231</v>
      </c>
      <c r="C5617" s="1" t="n">
        <v>11</v>
      </c>
      <c r="D5617" s="1" t="s">
        <v>3228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5232</v>
      </c>
      <c r="N5617" s="1" t="n">
        <v>6</v>
      </c>
      <c r="O5617" s="1" t="n">
        <v>46.68</v>
      </c>
      <c r="P5617" s="0" t="s">
        <v>3222</v>
      </c>
    </row>
    <row r="5618" customFormat="false" ht="15" hidden="false" customHeight="true" outlineLevel="0" collapsed="false">
      <c r="A5618" s="1" t="n">
        <v>3</v>
      </c>
      <c r="B5618" s="18" t="n">
        <v>46231</v>
      </c>
      <c r="C5618" s="1" t="n">
        <v>11</v>
      </c>
      <c r="D5618" s="1" t="s">
        <v>3228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5233</v>
      </c>
      <c r="N5618" s="1" t="n">
        <v>15</v>
      </c>
      <c r="O5618" s="1" t="n">
        <v>49.95</v>
      </c>
      <c r="P5618" s="0" t="s">
        <v>3222</v>
      </c>
    </row>
    <row r="5619" customFormat="false" ht="15" hidden="false" customHeight="true" outlineLevel="0" collapsed="false">
      <c r="A5619" s="1" t="n">
        <v>3</v>
      </c>
      <c r="B5619" s="18" t="n">
        <v>46231</v>
      </c>
      <c r="C5619" s="1" t="n">
        <v>11</v>
      </c>
      <c r="D5619" s="1" t="s">
        <v>3228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5234</v>
      </c>
      <c r="N5619" s="1" t="n">
        <v>15</v>
      </c>
      <c r="O5619" s="1" t="n">
        <v>49.95</v>
      </c>
      <c r="P5619" s="0" t="s">
        <v>3222</v>
      </c>
    </row>
    <row r="5620" customFormat="false" ht="15" hidden="false" customHeight="true" outlineLevel="0" collapsed="false">
      <c r="A5620" s="1" t="n">
        <v>3</v>
      </c>
      <c r="B5620" s="18" t="n">
        <v>46231</v>
      </c>
      <c r="C5620" s="1" t="n">
        <v>11</v>
      </c>
      <c r="D5620" s="1" t="s">
        <v>3228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3451</v>
      </c>
      <c r="N5620" s="1" t="n">
        <v>20</v>
      </c>
      <c r="O5620" s="1" t="n">
        <v>66.6</v>
      </c>
      <c r="P5620" s="0" t="s">
        <v>3222</v>
      </c>
    </row>
    <row r="5621" customFormat="false" ht="15" hidden="false" customHeight="true" outlineLevel="0" collapsed="false">
      <c r="A5621" s="1" t="n">
        <v>3</v>
      </c>
      <c r="B5621" s="18" t="n">
        <v>46231</v>
      </c>
      <c r="C5621" s="1" t="n">
        <v>11</v>
      </c>
      <c r="D5621" s="1" t="s">
        <v>3228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3452</v>
      </c>
      <c r="N5621" s="1" t="n">
        <v>10</v>
      </c>
      <c r="O5621" s="1" t="n">
        <v>72.2</v>
      </c>
      <c r="P5621" s="0" t="s">
        <v>3222</v>
      </c>
    </row>
    <row r="5622" customFormat="false" ht="15" hidden="false" customHeight="true" outlineLevel="0" collapsed="false">
      <c r="A5622" s="1" t="n">
        <v>3</v>
      </c>
      <c r="B5622" s="18" t="n">
        <v>46231</v>
      </c>
      <c r="C5622" s="1" t="n">
        <v>11</v>
      </c>
      <c r="D5622" s="1" t="s">
        <v>3228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5235</v>
      </c>
      <c r="N5622" s="1" t="n">
        <v>10</v>
      </c>
      <c r="O5622" s="1" t="n">
        <v>75.6</v>
      </c>
      <c r="P5622" s="0" t="s">
        <v>3222</v>
      </c>
    </row>
    <row r="5623" customFormat="false" ht="15" hidden="false" customHeight="true" outlineLevel="0" collapsed="false">
      <c r="A5623" s="1" t="n">
        <v>3</v>
      </c>
      <c r="B5623" s="18" t="n">
        <v>46231</v>
      </c>
      <c r="C5623" s="1" t="n">
        <v>11</v>
      </c>
      <c r="D5623" s="1" t="s">
        <v>3228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3439</v>
      </c>
      <c r="N5623" s="1" t="n">
        <v>36</v>
      </c>
      <c r="O5623" s="1" t="n">
        <v>226.44</v>
      </c>
      <c r="P5623" s="0" t="s">
        <v>3222</v>
      </c>
    </row>
    <row r="5624" customFormat="false" ht="15" hidden="false" customHeight="true" outlineLevel="0" collapsed="false">
      <c r="A5624" s="1" t="n">
        <v>3</v>
      </c>
      <c r="B5624" s="18" t="n">
        <v>46231</v>
      </c>
      <c r="C5624" s="1" t="n">
        <v>11</v>
      </c>
      <c r="D5624" s="1" t="s">
        <v>3228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3446</v>
      </c>
      <c r="N5624" s="1" t="n">
        <v>156</v>
      </c>
      <c r="O5624" s="1" t="n">
        <v>1029.6</v>
      </c>
      <c r="P5624" s="0" t="s">
        <v>3222</v>
      </c>
    </row>
    <row r="5625" customFormat="false" ht="15" hidden="false" customHeight="true" outlineLevel="0" collapsed="false">
      <c r="A5625" s="1" t="n">
        <v>3</v>
      </c>
      <c r="B5625" s="18" t="n">
        <v>46231</v>
      </c>
      <c r="C5625" s="1" t="n">
        <v>22</v>
      </c>
      <c r="D5625" s="1" t="s">
        <v>3374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3375</v>
      </c>
      <c r="N5625" s="1" t="n">
        <v>13.721</v>
      </c>
      <c r="O5625" s="1" t="n">
        <v>454.3</v>
      </c>
      <c r="P5625" s="0" t="s">
        <v>3222</v>
      </c>
    </row>
    <row r="5626" customFormat="false" ht="15" hidden="false" customHeight="true" outlineLevel="0" collapsed="false">
      <c r="A5626" s="1" t="n">
        <v>3</v>
      </c>
      <c r="B5626" s="18" t="n">
        <v>46231</v>
      </c>
      <c r="C5626" s="1" t="n">
        <v>22</v>
      </c>
      <c r="D5626" s="1" t="s">
        <v>3374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3376</v>
      </c>
      <c r="N5626" s="1" t="n">
        <v>28.45</v>
      </c>
      <c r="O5626" s="1" t="n">
        <v>965.52</v>
      </c>
      <c r="P5626" s="0" t="s">
        <v>3222</v>
      </c>
    </row>
    <row r="5627" customFormat="false" ht="15" hidden="false" customHeight="true" outlineLevel="0" collapsed="false">
      <c r="A5627" s="1" t="n">
        <v>3</v>
      </c>
      <c r="B5627" s="18" t="n">
        <v>46231</v>
      </c>
      <c r="C5627" s="1" t="n">
        <v>22</v>
      </c>
      <c r="D5627" s="1" t="s">
        <v>3374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3377</v>
      </c>
      <c r="N5627" s="1" t="n">
        <v>5.438</v>
      </c>
      <c r="O5627" s="1" t="n">
        <v>211.72</v>
      </c>
      <c r="P5627" s="0" t="s">
        <v>3222</v>
      </c>
    </row>
    <row r="5628" customFormat="false" ht="15" hidden="false" customHeight="true" outlineLevel="0" collapsed="false">
      <c r="A5628" s="1" t="n">
        <v>3</v>
      </c>
      <c r="B5628" s="18" t="n">
        <v>46231</v>
      </c>
      <c r="C5628" s="1" t="n">
        <v>22</v>
      </c>
      <c r="D5628" s="1" t="s">
        <v>3374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3378</v>
      </c>
      <c r="N5628" s="1" t="n">
        <v>11.703</v>
      </c>
      <c r="O5628" s="1" t="n">
        <v>455.66</v>
      </c>
      <c r="P5628" s="0" t="s">
        <v>3222</v>
      </c>
    </row>
    <row r="5629" customFormat="false" ht="15" hidden="false" customHeight="true" outlineLevel="0" collapsed="false">
      <c r="A5629" s="1" t="n">
        <v>3</v>
      </c>
      <c r="B5629" s="18" t="n">
        <v>46231</v>
      </c>
      <c r="C5629" s="1" t="n">
        <v>22</v>
      </c>
      <c r="D5629" s="1" t="s">
        <v>3374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3379</v>
      </c>
      <c r="N5629" s="1" t="n">
        <v>10.068</v>
      </c>
      <c r="O5629" s="1" t="n">
        <v>424.99</v>
      </c>
      <c r="P5629" s="0" t="s">
        <v>3222</v>
      </c>
    </row>
    <row r="5630" customFormat="false" ht="15" hidden="false" customHeight="true" outlineLevel="0" collapsed="false">
      <c r="A5630" s="1" t="n">
        <v>3</v>
      </c>
      <c r="B5630" s="18" t="n">
        <v>46231</v>
      </c>
      <c r="C5630" s="1" t="n">
        <v>22</v>
      </c>
      <c r="D5630" s="1" t="s">
        <v>3374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3380</v>
      </c>
      <c r="N5630" s="1" t="n">
        <v>19.47</v>
      </c>
      <c r="O5630" s="1" t="n">
        <v>886.23</v>
      </c>
      <c r="P5630" s="0" t="s">
        <v>3222</v>
      </c>
    </row>
    <row r="5631" customFormat="false" ht="15" hidden="false" customHeight="true" outlineLevel="0" collapsed="false">
      <c r="A5631" s="1" t="n">
        <v>3</v>
      </c>
      <c r="B5631" s="18" t="n">
        <v>46231</v>
      </c>
      <c r="C5631" s="1" t="n">
        <v>22</v>
      </c>
      <c r="D5631" s="1" t="s">
        <v>3374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3381</v>
      </c>
      <c r="N5631" s="1" t="n">
        <v>8.432</v>
      </c>
      <c r="O5631" s="1" t="n">
        <v>391.06</v>
      </c>
      <c r="P5631" s="0" t="s">
        <v>3222</v>
      </c>
    </row>
    <row r="5632" customFormat="false" ht="15" hidden="false" customHeight="true" outlineLevel="0" collapsed="false">
      <c r="A5632" s="1" t="n">
        <v>3</v>
      </c>
      <c r="B5632" s="18" t="n">
        <v>46231</v>
      </c>
      <c r="C5632" s="1" t="n">
        <v>22</v>
      </c>
      <c r="D5632" s="1" t="s">
        <v>3374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3382</v>
      </c>
      <c r="N5632" s="1" t="n">
        <v>3.146</v>
      </c>
      <c r="O5632" s="1" t="n">
        <v>132.86</v>
      </c>
      <c r="P5632" s="0" t="s">
        <v>3222</v>
      </c>
    </row>
    <row r="5633" customFormat="false" ht="15" hidden="false" customHeight="true" outlineLevel="0" collapsed="false">
      <c r="A5633" s="1" t="n">
        <v>3</v>
      </c>
      <c r="B5633" s="18" t="n">
        <v>46231</v>
      </c>
      <c r="C5633" s="1" t="n">
        <v>22</v>
      </c>
      <c r="D5633" s="1" t="s">
        <v>3374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3383</v>
      </c>
      <c r="N5633" s="1" t="n">
        <v>3.48</v>
      </c>
      <c r="O5633" s="1" t="n">
        <v>158.55</v>
      </c>
      <c r="P5633" s="0" t="s">
        <v>3222</v>
      </c>
    </row>
    <row r="5634" customFormat="false" ht="15" hidden="false" customHeight="true" outlineLevel="0" collapsed="false">
      <c r="A5634" s="1" t="n">
        <v>3</v>
      </c>
      <c r="B5634" s="18" t="n">
        <v>46231</v>
      </c>
      <c r="C5634" s="1" t="n">
        <v>22</v>
      </c>
      <c r="D5634" s="1" t="s">
        <v>3374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3384</v>
      </c>
      <c r="N5634" s="1" t="n">
        <v>3.568</v>
      </c>
      <c r="O5634" s="1" t="n">
        <v>191.98</v>
      </c>
      <c r="P5634" s="0" t="s">
        <v>3222</v>
      </c>
    </row>
    <row r="5635" customFormat="false" ht="15" hidden="false" customHeight="true" outlineLevel="0" collapsed="false">
      <c r="A5635" s="1" t="n">
        <v>3</v>
      </c>
      <c r="B5635" s="18" t="n">
        <v>46231</v>
      </c>
      <c r="C5635" s="1" t="n">
        <v>22</v>
      </c>
      <c r="D5635" s="1" t="s">
        <v>3374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3385</v>
      </c>
      <c r="N5635" s="1" t="n">
        <v>2.826</v>
      </c>
      <c r="O5635" s="1" t="n">
        <v>104.9</v>
      </c>
      <c r="P5635" s="0" t="s">
        <v>3222</v>
      </c>
    </row>
    <row r="5636" customFormat="false" ht="15" hidden="false" customHeight="true" outlineLevel="0" collapsed="false">
      <c r="A5636" s="1" t="n">
        <v>3</v>
      </c>
      <c r="B5636" s="18" t="n">
        <v>46231</v>
      </c>
      <c r="C5636" s="1" t="n">
        <v>22</v>
      </c>
      <c r="D5636" s="1" t="s">
        <v>3374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3386</v>
      </c>
      <c r="N5636" s="1" t="n">
        <v>6.74</v>
      </c>
      <c r="O5636" s="1" t="n">
        <v>11.1</v>
      </c>
      <c r="P5636" s="0" t="s">
        <v>3222</v>
      </c>
    </row>
    <row r="5637" customFormat="false" ht="15" hidden="false" customHeight="true" outlineLevel="0" collapsed="false">
      <c r="A5637" s="1" t="n">
        <v>3</v>
      </c>
      <c r="B5637" s="18" t="n">
        <v>46231</v>
      </c>
      <c r="C5637" s="1" t="n">
        <v>22</v>
      </c>
      <c r="D5637" s="1" t="s">
        <v>3374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3387</v>
      </c>
      <c r="N5637" s="1" t="n">
        <v>21.276</v>
      </c>
      <c r="O5637" s="1" t="n">
        <v>52.74</v>
      </c>
      <c r="P5637" s="0" t="s">
        <v>3222</v>
      </c>
    </row>
    <row r="5638" customFormat="false" ht="15" hidden="false" customHeight="true" outlineLevel="0" collapsed="false">
      <c r="A5638" s="1" t="n">
        <v>3</v>
      </c>
      <c r="B5638" s="18" t="n">
        <v>46231</v>
      </c>
      <c r="C5638" s="1" t="n">
        <v>22</v>
      </c>
      <c r="D5638" s="1" t="s">
        <v>3374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3388</v>
      </c>
      <c r="N5638" s="1" t="n">
        <v>0.482</v>
      </c>
      <c r="O5638" s="1" t="n">
        <v>0</v>
      </c>
      <c r="P5638" s="0" t="s">
        <v>3222</v>
      </c>
    </row>
    <row r="5639" customFormat="false" ht="15" hidden="false" customHeight="true" outlineLevel="0" collapsed="false">
      <c r="A5639" s="1" t="n">
        <v>3</v>
      </c>
      <c r="B5639" s="18" t="n">
        <v>46231</v>
      </c>
      <c r="C5639" s="1" t="n">
        <v>22</v>
      </c>
      <c r="D5639" s="1" t="s">
        <v>3374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3375</v>
      </c>
      <c r="N5639" s="1" t="n">
        <v>6.352</v>
      </c>
      <c r="O5639" s="1" t="n">
        <v>208.81</v>
      </c>
      <c r="P5639" s="0" t="s">
        <v>3222</v>
      </c>
    </row>
    <row r="5640" customFormat="false" ht="15" hidden="false" customHeight="true" outlineLevel="0" collapsed="false">
      <c r="A5640" s="1" t="n">
        <v>3</v>
      </c>
      <c r="B5640" s="18" t="n">
        <v>46231</v>
      </c>
      <c r="C5640" s="1" t="n">
        <v>22</v>
      </c>
      <c r="D5640" s="1" t="s">
        <v>3374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3376</v>
      </c>
      <c r="N5640" s="1" t="n">
        <v>13.765</v>
      </c>
      <c r="O5640" s="1" t="n">
        <v>463.82</v>
      </c>
      <c r="P5640" s="0" t="s">
        <v>3222</v>
      </c>
    </row>
    <row r="5641" customFormat="false" ht="15" hidden="false" customHeight="true" outlineLevel="0" collapsed="false">
      <c r="A5641" s="1" t="n">
        <v>3</v>
      </c>
      <c r="B5641" s="18" t="n">
        <v>46231</v>
      </c>
      <c r="C5641" s="1" t="n">
        <v>22</v>
      </c>
      <c r="D5641" s="1" t="s">
        <v>3374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3377</v>
      </c>
      <c r="N5641" s="1" t="n">
        <v>2.626</v>
      </c>
      <c r="O5641" s="1" t="n">
        <v>101.44</v>
      </c>
      <c r="P5641" s="0" t="s">
        <v>3222</v>
      </c>
    </row>
    <row r="5642" customFormat="false" ht="15" hidden="false" customHeight="true" outlineLevel="0" collapsed="false">
      <c r="A5642" s="1" t="n">
        <v>3</v>
      </c>
      <c r="B5642" s="18" t="n">
        <v>46231</v>
      </c>
      <c r="C5642" s="1" t="n">
        <v>22</v>
      </c>
      <c r="D5642" s="1" t="s">
        <v>3374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3378</v>
      </c>
      <c r="N5642" s="1" t="n">
        <v>6.86</v>
      </c>
      <c r="O5642" s="1" t="n">
        <v>264.99</v>
      </c>
      <c r="P5642" s="0" t="s">
        <v>3222</v>
      </c>
    </row>
    <row r="5643" customFormat="false" ht="15" hidden="false" customHeight="true" outlineLevel="0" collapsed="false">
      <c r="A5643" s="1" t="n">
        <v>3</v>
      </c>
      <c r="B5643" s="18" t="n">
        <v>46231</v>
      </c>
      <c r="C5643" s="1" t="n">
        <v>22</v>
      </c>
      <c r="D5643" s="1" t="s">
        <v>3374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3379</v>
      </c>
      <c r="N5643" s="1" t="n">
        <v>5.188</v>
      </c>
      <c r="O5643" s="1" t="n">
        <v>217.46</v>
      </c>
      <c r="P5643" s="0" t="s">
        <v>3222</v>
      </c>
    </row>
    <row r="5644" customFormat="false" ht="15" hidden="false" customHeight="true" outlineLevel="0" collapsed="false">
      <c r="A5644" s="1" t="n">
        <v>3</v>
      </c>
      <c r="B5644" s="18" t="n">
        <v>46231</v>
      </c>
      <c r="C5644" s="1" t="n">
        <v>22</v>
      </c>
      <c r="D5644" s="1" t="s">
        <v>3374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3380</v>
      </c>
      <c r="N5644" s="1" t="n">
        <v>9.935</v>
      </c>
      <c r="O5644" s="1" t="n">
        <v>449.11</v>
      </c>
      <c r="P5644" s="0" t="s">
        <v>3222</v>
      </c>
    </row>
    <row r="5645" customFormat="false" ht="15" hidden="false" customHeight="true" outlineLevel="0" collapsed="false">
      <c r="A5645" s="1" t="n">
        <v>3</v>
      </c>
      <c r="B5645" s="18" t="n">
        <v>46231</v>
      </c>
      <c r="C5645" s="1" t="n">
        <v>22</v>
      </c>
      <c r="D5645" s="1" t="s">
        <v>3374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3381</v>
      </c>
      <c r="N5645" s="1" t="n">
        <v>4.474</v>
      </c>
      <c r="O5645" s="1" t="n">
        <v>205.92</v>
      </c>
      <c r="P5645" s="0" t="s">
        <v>3222</v>
      </c>
    </row>
    <row r="5646" customFormat="false" ht="15" hidden="false" customHeight="true" outlineLevel="0" collapsed="false">
      <c r="A5646" s="1" t="n">
        <v>3</v>
      </c>
      <c r="B5646" s="18" t="n">
        <v>46231</v>
      </c>
      <c r="C5646" s="1" t="n">
        <v>22</v>
      </c>
      <c r="D5646" s="1" t="s">
        <v>3374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3382</v>
      </c>
      <c r="N5646" s="1" t="n">
        <v>1.56</v>
      </c>
      <c r="O5646" s="1" t="n">
        <v>65.39</v>
      </c>
      <c r="P5646" s="0" t="s">
        <v>3222</v>
      </c>
    </row>
    <row r="5647" customFormat="false" ht="15" hidden="false" customHeight="true" outlineLevel="0" collapsed="false">
      <c r="A5647" s="1" t="n">
        <v>3</v>
      </c>
      <c r="B5647" s="18" t="n">
        <v>46231</v>
      </c>
      <c r="C5647" s="1" t="n">
        <v>22</v>
      </c>
      <c r="D5647" s="1" t="s">
        <v>3374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3383</v>
      </c>
      <c r="N5647" s="1" t="n">
        <v>1.614</v>
      </c>
      <c r="O5647" s="1" t="n">
        <v>72.96</v>
      </c>
      <c r="P5647" s="0" t="s">
        <v>3222</v>
      </c>
    </row>
    <row r="5648" customFormat="false" ht="15" hidden="false" customHeight="true" outlineLevel="0" collapsed="false">
      <c r="A5648" s="1" t="n">
        <v>3</v>
      </c>
      <c r="B5648" s="18" t="n">
        <v>46231</v>
      </c>
      <c r="C5648" s="1" t="n">
        <v>22</v>
      </c>
      <c r="D5648" s="1" t="s">
        <v>3374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3384</v>
      </c>
      <c r="N5648" s="1" t="n">
        <v>1.73</v>
      </c>
      <c r="O5648" s="1" t="n">
        <v>92.43</v>
      </c>
      <c r="P5648" s="0" t="s">
        <v>3222</v>
      </c>
    </row>
    <row r="5649" customFormat="false" ht="15" hidden="false" customHeight="true" outlineLevel="0" collapsed="false">
      <c r="A5649" s="1" t="n">
        <v>3</v>
      </c>
      <c r="B5649" s="18" t="n">
        <v>46231</v>
      </c>
      <c r="C5649" s="1" t="n">
        <v>22</v>
      </c>
      <c r="D5649" s="1" t="s">
        <v>3374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3394</v>
      </c>
      <c r="N5649" s="1" t="n">
        <v>2.588</v>
      </c>
      <c r="O5649" s="1" t="n">
        <v>87.2</v>
      </c>
      <c r="P5649" s="0" t="s">
        <v>3222</v>
      </c>
    </row>
    <row r="5650" customFormat="false" ht="15" hidden="false" customHeight="true" outlineLevel="0" collapsed="false">
      <c r="A5650" s="1" t="n">
        <v>3</v>
      </c>
      <c r="B5650" s="18" t="n">
        <v>46231</v>
      </c>
      <c r="C5650" s="1" t="n">
        <v>22</v>
      </c>
      <c r="D5650" s="1" t="s">
        <v>3374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3385</v>
      </c>
      <c r="N5650" s="1" t="n">
        <v>1.868</v>
      </c>
      <c r="O5650" s="1" t="n">
        <v>69.09</v>
      </c>
      <c r="P5650" s="0" t="s">
        <v>3222</v>
      </c>
    </row>
    <row r="5651" customFormat="false" ht="15" hidden="false" customHeight="true" outlineLevel="0" collapsed="false">
      <c r="A5651" s="1" t="n">
        <v>3</v>
      </c>
      <c r="B5651" s="18" t="n">
        <v>46231</v>
      </c>
      <c r="C5651" s="1" t="n">
        <v>22</v>
      </c>
      <c r="D5651" s="1" t="s">
        <v>3374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3386</v>
      </c>
      <c r="N5651" s="1" t="n">
        <v>2.818</v>
      </c>
      <c r="O5651" s="1" t="n">
        <v>4.61</v>
      </c>
      <c r="P5651" s="0" t="s">
        <v>3222</v>
      </c>
    </row>
    <row r="5652" customFormat="false" ht="15" hidden="false" customHeight="true" outlineLevel="0" collapsed="false">
      <c r="A5652" s="1" t="n">
        <v>3</v>
      </c>
      <c r="B5652" s="18" t="n">
        <v>46231</v>
      </c>
      <c r="C5652" s="1" t="n">
        <v>22</v>
      </c>
      <c r="D5652" s="1" t="s">
        <v>3374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3387</v>
      </c>
      <c r="N5652" s="1" t="n">
        <v>10.726</v>
      </c>
      <c r="O5652" s="1" t="n">
        <v>26.36</v>
      </c>
      <c r="P5652" s="0" t="s">
        <v>3222</v>
      </c>
    </row>
    <row r="5653" customFormat="false" ht="15" hidden="false" customHeight="true" outlineLevel="0" collapsed="false">
      <c r="A5653" s="1" t="n">
        <v>3</v>
      </c>
      <c r="B5653" s="18" t="n">
        <v>46231</v>
      </c>
      <c r="C5653" s="1" t="n">
        <v>22</v>
      </c>
      <c r="D5653" s="1" t="s">
        <v>3374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3388</v>
      </c>
      <c r="N5653" s="1" t="n">
        <v>0.696</v>
      </c>
      <c r="O5653" s="1" t="n">
        <v>0.01</v>
      </c>
      <c r="P5653" s="0" t="s">
        <v>3222</v>
      </c>
    </row>
    <row r="5654" customFormat="false" ht="15" hidden="false" customHeight="true" outlineLevel="0" collapsed="false">
      <c r="A5654" s="1" t="n">
        <v>3</v>
      </c>
      <c r="B5654" s="18" t="n">
        <v>46231</v>
      </c>
      <c r="C5654" s="1" t="n">
        <v>100</v>
      </c>
      <c r="D5654" s="1" t="s">
        <v>3395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3375</v>
      </c>
      <c r="N5654" s="1" t="n">
        <v>6.352</v>
      </c>
      <c r="O5654" s="1" t="n">
        <v>208.81</v>
      </c>
      <c r="P5654" s="0" t="s">
        <v>3222</v>
      </c>
    </row>
    <row r="5655" customFormat="false" ht="15" hidden="false" customHeight="true" outlineLevel="0" collapsed="false">
      <c r="A5655" s="1" t="n">
        <v>3</v>
      </c>
      <c r="B5655" s="18" t="n">
        <v>46231</v>
      </c>
      <c r="C5655" s="1" t="n">
        <v>100</v>
      </c>
      <c r="D5655" s="1" t="s">
        <v>3395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3376</v>
      </c>
      <c r="N5655" s="1" t="n">
        <v>13.765</v>
      </c>
      <c r="O5655" s="1" t="n">
        <v>463.82</v>
      </c>
      <c r="P5655" s="0" t="s">
        <v>3222</v>
      </c>
    </row>
    <row r="5656" customFormat="false" ht="15" hidden="false" customHeight="true" outlineLevel="0" collapsed="false">
      <c r="A5656" s="1" t="n">
        <v>3</v>
      </c>
      <c r="B5656" s="18" t="n">
        <v>46231</v>
      </c>
      <c r="C5656" s="1" t="n">
        <v>100</v>
      </c>
      <c r="D5656" s="1" t="s">
        <v>3395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3377</v>
      </c>
      <c r="N5656" s="1" t="n">
        <v>2.626</v>
      </c>
      <c r="O5656" s="1" t="n">
        <v>101.44</v>
      </c>
      <c r="P5656" s="0" t="s">
        <v>3222</v>
      </c>
    </row>
    <row r="5657" customFormat="false" ht="15" hidden="false" customHeight="true" outlineLevel="0" collapsed="false">
      <c r="A5657" s="1" t="n">
        <v>3</v>
      </c>
      <c r="B5657" s="18" t="n">
        <v>46231</v>
      </c>
      <c r="C5657" s="1" t="n">
        <v>100</v>
      </c>
      <c r="D5657" s="1" t="s">
        <v>3395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3378</v>
      </c>
      <c r="N5657" s="1" t="n">
        <v>6.86</v>
      </c>
      <c r="O5657" s="1" t="n">
        <v>264.99</v>
      </c>
      <c r="P5657" s="0" t="s">
        <v>3222</v>
      </c>
    </row>
    <row r="5658" customFormat="false" ht="15" hidden="false" customHeight="true" outlineLevel="0" collapsed="false">
      <c r="A5658" s="1" t="n">
        <v>3</v>
      </c>
      <c r="B5658" s="18" t="n">
        <v>46231</v>
      </c>
      <c r="C5658" s="1" t="n">
        <v>100</v>
      </c>
      <c r="D5658" s="1" t="s">
        <v>3395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3379</v>
      </c>
      <c r="N5658" s="1" t="n">
        <v>5.188</v>
      </c>
      <c r="O5658" s="1" t="n">
        <v>217.46</v>
      </c>
      <c r="P5658" s="0" t="s">
        <v>3222</v>
      </c>
    </row>
    <row r="5659" customFormat="false" ht="15" hidden="false" customHeight="true" outlineLevel="0" collapsed="false">
      <c r="A5659" s="1" t="n">
        <v>3</v>
      </c>
      <c r="B5659" s="18" t="n">
        <v>46231</v>
      </c>
      <c r="C5659" s="1" t="n">
        <v>100</v>
      </c>
      <c r="D5659" s="1" t="s">
        <v>3395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3380</v>
      </c>
      <c r="N5659" s="1" t="n">
        <v>9.935</v>
      </c>
      <c r="O5659" s="1" t="n">
        <v>449.11</v>
      </c>
      <c r="P5659" s="0" t="s">
        <v>3222</v>
      </c>
    </row>
    <row r="5660" customFormat="false" ht="15" hidden="false" customHeight="true" outlineLevel="0" collapsed="false">
      <c r="A5660" s="1" t="n">
        <v>3</v>
      </c>
      <c r="B5660" s="18" t="n">
        <v>46231</v>
      </c>
      <c r="C5660" s="1" t="n">
        <v>100</v>
      </c>
      <c r="D5660" s="1" t="s">
        <v>3395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3381</v>
      </c>
      <c r="N5660" s="1" t="n">
        <v>4.474</v>
      </c>
      <c r="O5660" s="1" t="n">
        <v>205.92</v>
      </c>
      <c r="P5660" s="0" t="s">
        <v>3222</v>
      </c>
    </row>
    <row r="5661" customFormat="false" ht="15" hidden="false" customHeight="true" outlineLevel="0" collapsed="false">
      <c r="A5661" s="1" t="n">
        <v>3</v>
      </c>
      <c r="B5661" s="18" t="n">
        <v>46231</v>
      </c>
      <c r="C5661" s="1" t="n">
        <v>100</v>
      </c>
      <c r="D5661" s="1" t="s">
        <v>3395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3382</v>
      </c>
      <c r="N5661" s="1" t="n">
        <v>1.56</v>
      </c>
      <c r="O5661" s="1" t="n">
        <v>65.39</v>
      </c>
      <c r="P5661" s="0" t="s">
        <v>3222</v>
      </c>
    </row>
    <row r="5662" customFormat="false" ht="15" hidden="false" customHeight="true" outlineLevel="0" collapsed="false">
      <c r="A5662" s="1" t="n">
        <v>3</v>
      </c>
      <c r="B5662" s="18" t="n">
        <v>46231</v>
      </c>
      <c r="C5662" s="1" t="n">
        <v>100</v>
      </c>
      <c r="D5662" s="1" t="s">
        <v>3395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3383</v>
      </c>
      <c r="N5662" s="1" t="n">
        <v>1.614</v>
      </c>
      <c r="O5662" s="1" t="n">
        <v>72.96</v>
      </c>
      <c r="P5662" s="0" t="s">
        <v>3222</v>
      </c>
    </row>
    <row r="5663" customFormat="false" ht="15" hidden="false" customHeight="true" outlineLevel="0" collapsed="false">
      <c r="A5663" s="1" t="n">
        <v>3</v>
      </c>
      <c r="B5663" s="18" t="n">
        <v>46231</v>
      </c>
      <c r="C5663" s="1" t="n">
        <v>100</v>
      </c>
      <c r="D5663" s="1" t="s">
        <v>3395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3384</v>
      </c>
      <c r="N5663" s="1" t="n">
        <v>1.73</v>
      </c>
      <c r="O5663" s="1" t="n">
        <v>92.43</v>
      </c>
      <c r="P5663" s="0" t="s">
        <v>3222</v>
      </c>
    </row>
    <row r="5664" customFormat="false" ht="15" hidden="false" customHeight="true" outlineLevel="0" collapsed="false">
      <c r="A5664" s="1" t="n">
        <v>3</v>
      </c>
      <c r="B5664" s="18" t="n">
        <v>46231</v>
      </c>
      <c r="C5664" s="1" t="n">
        <v>100</v>
      </c>
      <c r="D5664" s="1" t="s">
        <v>3395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3394</v>
      </c>
      <c r="N5664" s="1" t="n">
        <v>2.588</v>
      </c>
      <c r="O5664" s="1" t="n">
        <v>87.2</v>
      </c>
      <c r="P5664" s="0" t="s">
        <v>3222</v>
      </c>
    </row>
    <row r="5665" customFormat="false" ht="15" hidden="false" customHeight="true" outlineLevel="0" collapsed="false">
      <c r="A5665" s="1" t="n">
        <v>3</v>
      </c>
      <c r="B5665" s="18" t="n">
        <v>46231</v>
      </c>
      <c r="C5665" s="1" t="n">
        <v>100</v>
      </c>
      <c r="D5665" s="1" t="s">
        <v>3395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3385</v>
      </c>
      <c r="N5665" s="1" t="n">
        <v>1.868</v>
      </c>
      <c r="O5665" s="1" t="n">
        <v>69.09</v>
      </c>
      <c r="P5665" s="0" t="s">
        <v>3222</v>
      </c>
    </row>
    <row r="5666" customFormat="false" ht="15" hidden="false" customHeight="true" outlineLevel="0" collapsed="false">
      <c r="A5666" s="1" t="n">
        <v>3</v>
      </c>
      <c r="B5666" s="18" t="n">
        <v>46231</v>
      </c>
      <c r="C5666" s="1" t="n">
        <v>100</v>
      </c>
      <c r="D5666" s="1" t="s">
        <v>3395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3386</v>
      </c>
      <c r="N5666" s="1" t="n">
        <v>2.818</v>
      </c>
      <c r="O5666" s="1" t="n">
        <v>4.61</v>
      </c>
      <c r="P5666" s="0" t="s">
        <v>3222</v>
      </c>
    </row>
    <row r="5667" customFormat="false" ht="15" hidden="false" customHeight="true" outlineLevel="0" collapsed="false">
      <c r="A5667" s="1" t="n">
        <v>3</v>
      </c>
      <c r="B5667" s="18" t="n">
        <v>46231</v>
      </c>
      <c r="C5667" s="1" t="n">
        <v>100</v>
      </c>
      <c r="D5667" s="1" t="s">
        <v>3395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3387</v>
      </c>
      <c r="N5667" s="1" t="n">
        <v>10.726</v>
      </c>
      <c r="O5667" s="1" t="n">
        <v>26.36</v>
      </c>
      <c r="P5667" s="0" t="s">
        <v>3222</v>
      </c>
    </row>
    <row r="5668" customFormat="false" ht="15" hidden="false" customHeight="true" outlineLevel="0" collapsed="false">
      <c r="A5668" s="1" t="n">
        <v>3</v>
      </c>
      <c r="B5668" s="18" t="n">
        <v>46231</v>
      </c>
      <c r="C5668" s="1" t="n">
        <v>100</v>
      </c>
      <c r="D5668" s="1" t="s">
        <v>3395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3388</v>
      </c>
      <c r="N5668" s="1" t="n">
        <v>0.696</v>
      </c>
      <c r="O5668" s="1" t="n">
        <v>0.01</v>
      </c>
      <c r="P5668" s="0" t="s">
        <v>3222</v>
      </c>
    </row>
    <row r="5669" customFormat="false" ht="15" hidden="false" customHeight="true" outlineLevel="0" collapsed="false">
      <c r="A5669" s="1" t="n">
        <v>3</v>
      </c>
      <c r="B5669" s="18" t="n">
        <v>46232</v>
      </c>
      <c r="C5669" s="1" t="n">
        <v>6</v>
      </c>
      <c r="D5669" s="1" t="s">
        <v>3227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3224</v>
      </c>
      <c r="N5669" s="1" t="n">
        <v>50</v>
      </c>
      <c r="O5669" s="1" t="n">
        <v>100</v>
      </c>
      <c r="P5669" s="0" t="s">
        <v>3222</v>
      </c>
    </row>
    <row r="5670" customFormat="false" ht="15" hidden="false" customHeight="true" outlineLevel="0" collapsed="false">
      <c r="A5670" s="1" t="n">
        <v>3</v>
      </c>
      <c r="B5670" s="18" t="n">
        <v>46232</v>
      </c>
      <c r="C5670" s="1" t="n">
        <v>11</v>
      </c>
      <c r="D5670" s="1" t="s">
        <v>3228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5236</v>
      </c>
      <c r="N5670" s="1" t="n">
        <v>100</v>
      </c>
      <c r="O5670" s="1" t="n">
        <v>99</v>
      </c>
      <c r="P5670" s="0" t="s">
        <v>3222</v>
      </c>
    </row>
    <row r="5671" customFormat="false" ht="15" hidden="false" customHeight="true" outlineLevel="0" collapsed="false">
      <c r="A5671" s="1" t="n">
        <v>3</v>
      </c>
      <c r="B5671" s="18" t="n">
        <v>46232</v>
      </c>
      <c r="C5671" s="1" t="n">
        <v>11</v>
      </c>
      <c r="D5671" s="1" t="s">
        <v>3228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5237</v>
      </c>
      <c r="N5671" s="1" t="n">
        <v>100</v>
      </c>
      <c r="O5671" s="1" t="n">
        <v>99</v>
      </c>
      <c r="P5671" s="0" t="s">
        <v>3222</v>
      </c>
    </row>
    <row r="5672" customFormat="false" ht="15" hidden="false" customHeight="true" outlineLevel="0" collapsed="false">
      <c r="A5672" s="1" t="n">
        <v>3</v>
      </c>
      <c r="B5672" s="18" t="n">
        <v>46232</v>
      </c>
      <c r="C5672" s="1" t="n">
        <v>11</v>
      </c>
      <c r="D5672" s="1" t="s">
        <v>3228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5238</v>
      </c>
      <c r="N5672" s="1" t="n">
        <v>100</v>
      </c>
      <c r="O5672" s="1" t="n">
        <v>99</v>
      </c>
      <c r="P5672" s="0" t="s">
        <v>3222</v>
      </c>
    </row>
    <row r="5673" customFormat="false" ht="15" hidden="false" customHeight="true" outlineLevel="0" collapsed="false">
      <c r="A5673" s="1" t="n">
        <v>3</v>
      </c>
      <c r="B5673" s="18" t="n">
        <v>46232</v>
      </c>
      <c r="C5673" s="1" t="n">
        <v>11</v>
      </c>
      <c r="D5673" s="1" t="s">
        <v>3228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5239</v>
      </c>
      <c r="N5673" s="1" t="n">
        <v>50</v>
      </c>
      <c r="O5673" s="1" t="n">
        <v>120</v>
      </c>
      <c r="P5673" s="0" t="s">
        <v>3222</v>
      </c>
    </row>
    <row r="5674" customFormat="false" ht="15" hidden="false" customHeight="true" outlineLevel="0" collapsed="false">
      <c r="A5674" s="1" t="n">
        <v>3</v>
      </c>
      <c r="B5674" s="18" t="n">
        <v>46232</v>
      </c>
      <c r="C5674" s="1" t="n">
        <v>11</v>
      </c>
      <c r="D5674" s="1" t="s">
        <v>3228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5240</v>
      </c>
      <c r="N5674" s="1" t="n">
        <v>150</v>
      </c>
      <c r="O5674" s="1" t="n">
        <v>387</v>
      </c>
      <c r="P5674" s="0" t="s">
        <v>3222</v>
      </c>
    </row>
    <row r="5675" customFormat="false" ht="15" hidden="false" customHeight="true" outlineLevel="0" collapsed="false">
      <c r="A5675" s="1" t="n">
        <v>3</v>
      </c>
      <c r="B5675" s="18" t="n">
        <v>46232</v>
      </c>
      <c r="C5675" s="1" t="n">
        <v>11</v>
      </c>
      <c r="D5675" s="1" t="s">
        <v>3228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5241</v>
      </c>
      <c r="N5675" s="1" t="n">
        <v>100</v>
      </c>
      <c r="O5675" s="1" t="n">
        <v>246</v>
      </c>
      <c r="P5675" s="0" t="s">
        <v>3222</v>
      </c>
    </row>
    <row r="5676" customFormat="false" ht="15" hidden="false" customHeight="true" outlineLevel="0" collapsed="false">
      <c r="A5676" s="1" t="n">
        <v>3</v>
      </c>
      <c r="B5676" s="18" t="n">
        <v>46232</v>
      </c>
      <c r="C5676" s="1" t="n">
        <v>11</v>
      </c>
      <c r="D5676" s="1" t="s">
        <v>3228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5242</v>
      </c>
      <c r="N5676" s="1" t="n">
        <v>200</v>
      </c>
      <c r="O5676" s="1" t="n">
        <v>596</v>
      </c>
      <c r="P5676" s="0" t="s">
        <v>3222</v>
      </c>
    </row>
    <row r="5677" customFormat="false" ht="15" hidden="false" customHeight="true" outlineLevel="0" collapsed="false">
      <c r="A5677" s="1" t="n">
        <v>3</v>
      </c>
      <c r="B5677" s="18" t="n">
        <v>46232</v>
      </c>
      <c r="C5677" s="1" t="n">
        <v>11</v>
      </c>
      <c r="D5677" s="1" t="s">
        <v>3228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5243</v>
      </c>
      <c r="N5677" s="1" t="n">
        <v>150</v>
      </c>
      <c r="O5677" s="1" t="n">
        <v>405</v>
      </c>
      <c r="P5677" s="0" t="s">
        <v>3222</v>
      </c>
    </row>
    <row r="5678" customFormat="false" ht="15" hidden="false" customHeight="true" outlineLevel="0" collapsed="false">
      <c r="A5678" s="1" t="n">
        <v>3</v>
      </c>
      <c r="B5678" s="18" t="n">
        <v>46232</v>
      </c>
      <c r="C5678" s="1" t="n">
        <v>11</v>
      </c>
      <c r="D5678" s="1" t="s">
        <v>3228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5244</v>
      </c>
      <c r="N5678" s="1" t="n">
        <v>50</v>
      </c>
      <c r="O5678" s="1" t="n">
        <v>189</v>
      </c>
      <c r="P5678" s="0" t="s">
        <v>3222</v>
      </c>
    </row>
    <row r="5679" customFormat="false" ht="15" hidden="false" customHeight="true" outlineLevel="0" collapsed="false">
      <c r="A5679" s="1" t="n">
        <v>3</v>
      </c>
      <c r="B5679" s="18" t="n">
        <v>46232</v>
      </c>
      <c r="C5679" s="1" t="n">
        <v>11</v>
      </c>
      <c r="D5679" s="1" t="s">
        <v>3228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3585</v>
      </c>
      <c r="N5679" s="1" t="n">
        <v>96</v>
      </c>
      <c r="O5679" s="1" t="n">
        <v>406.08</v>
      </c>
      <c r="P5679" s="0" t="s">
        <v>3222</v>
      </c>
    </row>
    <row r="5680" customFormat="false" ht="15" hidden="false" customHeight="true" outlineLevel="0" collapsed="false">
      <c r="A5680" s="1" t="n">
        <v>3</v>
      </c>
      <c r="B5680" s="18" t="n">
        <v>46232</v>
      </c>
      <c r="C5680" s="1" t="n">
        <v>11</v>
      </c>
      <c r="D5680" s="1" t="s">
        <v>3228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3588</v>
      </c>
      <c r="N5680" s="1" t="n">
        <v>96</v>
      </c>
      <c r="O5680" s="1" t="n">
        <v>406.08</v>
      </c>
      <c r="P5680" s="0" t="s">
        <v>3222</v>
      </c>
    </row>
    <row r="5681" customFormat="false" ht="15" hidden="false" customHeight="true" outlineLevel="0" collapsed="false">
      <c r="A5681" s="1" t="n">
        <v>3</v>
      </c>
      <c r="B5681" s="18" t="n">
        <v>46232</v>
      </c>
      <c r="C5681" s="1" t="n">
        <v>11</v>
      </c>
      <c r="D5681" s="1" t="s">
        <v>3228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5245</v>
      </c>
      <c r="N5681" s="1" t="n">
        <v>10</v>
      </c>
      <c r="O5681" s="1" t="n">
        <v>193.54</v>
      </c>
      <c r="P5681" s="0" t="s">
        <v>3222</v>
      </c>
    </row>
    <row r="5682" customFormat="false" ht="15" hidden="false" customHeight="true" outlineLevel="0" collapsed="false">
      <c r="A5682" s="1" t="n">
        <v>3</v>
      </c>
      <c r="B5682" s="18" t="n">
        <v>46232</v>
      </c>
      <c r="C5682" s="1" t="n">
        <v>11</v>
      </c>
      <c r="D5682" s="1" t="s">
        <v>3228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4549</v>
      </c>
      <c r="N5682" s="1" t="n">
        <v>12</v>
      </c>
      <c r="O5682" s="1" t="n">
        <v>44.28</v>
      </c>
      <c r="P5682" s="0" t="s">
        <v>3222</v>
      </c>
    </row>
    <row r="5683" customFormat="false" ht="15" hidden="false" customHeight="true" outlineLevel="0" collapsed="false">
      <c r="A5683" s="1" t="n">
        <v>3</v>
      </c>
      <c r="B5683" s="18" t="n">
        <v>46232</v>
      </c>
      <c r="C5683" s="1" t="n">
        <v>11</v>
      </c>
      <c r="D5683" s="1" t="s">
        <v>3228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5246</v>
      </c>
      <c r="N5683" s="1" t="n">
        <v>24</v>
      </c>
      <c r="O5683" s="1" t="n">
        <v>110.16</v>
      </c>
      <c r="P5683" s="0" t="s">
        <v>3222</v>
      </c>
    </row>
    <row r="5684" customFormat="false" ht="15" hidden="false" customHeight="true" outlineLevel="0" collapsed="false">
      <c r="A5684" s="1" t="n">
        <v>3</v>
      </c>
      <c r="B5684" s="18" t="n">
        <v>46232</v>
      </c>
      <c r="C5684" s="1" t="n">
        <v>11</v>
      </c>
      <c r="D5684" s="1" t="s">
        <v>3228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3533</v>
      </c>
      <c r="N5684" s="1" t="n">
        <v>50</v>
      </c>
      <c r="O5684" s="1" t="n">
        <v>831.6</v>
      </c>
      <c r="P5684" s="0" t="s">
        <v>3222</v>
      </c>
    </row>
    <row r="5685" customFormat="false" ht="15" hidden="false" customHeight="true" outlineLevel="0" collapsed="false">
      <c r="A5685" s="1" t="n">
        <v>3</v>
      </c>
      <c r="B5685" s="18" t="n">
        <v>46232</v>
      </c>
      <c r="C5685" s="1" t="n">
        <v>11</v>
      </c>
      <c r="D5685" s="1" t="s">
        <v>3228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5247</v>
      </c>
      <c r="N5685" s="1" t="n">
        <v>40</v>
      </c>
      <c r="O5685" s="1" t="n">
        <v>40</v>
      </c>
      <c r="P5685" s="0" t="s">
        <v>3222</v>
      </c>
    </row>
    <row r="5686" customFormat="false" ht="15" hidden="false" customHeight="true" outlineLevel="0" collapsed="false">
      <c r="A5686" s="1" t="n">
        <v>3</v>
      </c>
      <c r="B5686" s="18" t="n">
        <v>46232</v>
      </c>
      <c r="C5686" s="1" t="n">
        <v>11</v>
      </c>
      <c r="D5686" s="1" t="s">
        <v>3228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5248</v>
      </c>
      <c r="N5686" s="1" t="n">
        <v>40</v>
      </c>
      <c r="O5686" s="1" t="n">
        <v>40</v>
      </c>
      <c r="P5686" s="0" t="s">
        <v>3222</v>
      </c>
    </row>
    <row r="5687" customFormat="false" ht="15" hidden="false" customHeight="true" outlineLevel="0" collapsed="false">
      <c r="A5687" s="1" t="n">
        <v>3</v>
      </c>
      <c r="B5687" s="18" t="n">
        <v>46232</v>
      </c>
      <c r="C5687" s="1" t="n">
        <v>11</v>
      </c>
      <c r="D5687" s="1" t="s">
        <v>3228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4259</v>
      </c>
      <c r="N5687" s="1" t="n">
        <v>36</v>
      </c>
      <c r="O5687" s="1" t="n">
        <v>83.52</v>
      </c>
      <c r="P5687" s="0" t="s">
        <v>3222</v>
      </c>
    </row>
    <row r="5688" customFormat="false" ht="15" hidden="false" customHeight="true" outlineLevel="0" collapsed="false">
      <c r="A5688" s="1" t="n">
        <v>3</v>
      </c>
      <c r="B5688" s="18" t="n">
        <v>46232</v>
      </c>
      <c r="C5688" s="1" t="n">
        <v>11</v>
      </c>
      <c r="D5688" s="1" t="s">
        <v>3228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4260</v>
      </c>
      <c r="N5688" s="1" t="n">
        <v>36</v>
      </c>
      <c r="O5688" s="1" t="n">
        <v>83.52</v>
      </c>
      <c r="P5688" s="0" t="s">
        <v>3222</v>
      </c>
    </row>
    <row r="5689" customFormat="false" ht="15" hidden="false" customHeight="true" outlineLevel="0" collapsed="false">
      <c r="A5689" s="1" t="n">
        <v>3</v>
      </c>
      <c r="B5689" s="18" t="n">
        <v>46232</v>
      </c>
      <c r="C5689" s="1" t="n">
        <v>11</v>
      </c>
      <c r="D5689" s="1" t="s">
        <v>3228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5249</v>
      </c>
      <c r="N5689" s="1" t="n">
        <v>40</v>
      </c>
      <c r="O5689" s="1" t="n">
        <v>40</v>
      </c>
      <c r="P5689" s="0" t="s">
        <v>3222</v>
      </c>
    </row>
    <row r="5690" customFormat="false" ht="15" hidden="false" customHeight="true" outlineLevel="0" collapsed="false">
      <c r="A5690" s="1" t="n">
        <v>3</v>
      </c>
      <c r="B5690" s="18" t="n">
        <v>46232</v>
      </c>
      <c r="C5690" s="1" t="n">
        <v>11</v>
      </c>
      <c r="D5690" s="1" t="s">
        <v>3228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3535</v>
      </c>
      <c r="N5690" s="1" t="n">
        <v>50</v>
      </c>
      <c r="O5690" s="1" t="n">
        <v>546.85</v>
      </c>
      <c r="P5690" s="0" t="s">
        <v>3222</v>
      </c>
    </row>
    <row r="5691" customFormat="false" ht="15" hidden="false" customHeight="true" outlineLevel="0" collapsed="false">
      <c r="A5691" s="1" t="n">
        <v>3</v>
      </c>
      <c r="B5691" s="18" t="n">
        <v>46232</v>
      </c>
      <c r="C5691" s="1" t="n">
        <v>11</v>
      </c>
      <c r="D5691" s="1" t="s">
        <v>3228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5250</v>
      </c>
      <c r="N5691" s="1" t="n">
        <v>24</v>
      </c>
      <c r="O5691" s="1" t="n">
        <v>110.16</v>
      </c>
      <c r="P5691" s="0" t="s">
        <v>3222</v>
      </c>
    </row>
    <row r="5692" customFormat="false" ht="15" hidden="false" customHeight="true" outlineLevel="0" collapsed="false">
      <c r="A5692" s="1" t="n">
        <v>3</v>
      </c>
      <c r="B5692" s="18" t="n">
        <v>46232</v>
      </c>
      <c r="C5692" s="1" t="n">
        <v>11</v>
      </c>
      <c r="D5692" s="1" t="s">
        <v>3228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4135</v>
      </c>
      <c r="N5692" s="1" t="n">
        <v>48</v>
      </c>
      <c r="O5692" s="1" t="n">
        <v>53.24</v>
      </c>
      <c r="P5692" s="0" t="s">
        <v>3222</v>
      </c>
    </row>
    <row r="5693" customFormat="false" ht="15" hidden="false" customHeight="true" outlineLevel="0" collapsed="false">
      <c r="A5693" s="1" t="n">
        <v>3</v>
      </c>
      <c r="B5693" s="18" t="n">
        <v>46232</v>
      </c>
      <c r="C5693" s="1" t="n">
        <v>11</v>
      </c>
      <c r="D5693" s="1" t="s">
        <v>3228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4136</v>
      </c>
      <c r="N5693" s="1" t="n">
        <v>48</v>
      </c>
      <c r="O5693" s="1" t="n">
        <v>53.24</v>
      </c>
      <c r="P5693" s="0" t="s">
        <v>3222</v>
      </c>
    </row>
    <row r="5694" customFormat="false" ht="15" hidden="false" customHeight="true" outlineLevel="0" collapsed="false">
      <c r="A5694" s="1" t="n">
        <v>3</v>
      </c>
      <c r="B5694" s="18" t="n">
        <v>46232</v>
      </c>
      <c r="C5694" s="1" t="n">
        <v>11</v>
      </c>
      <c r="D5694" s="1" t="s">
        <v>3228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4137</v>
      </c>
      <c r="N5694" s="1" t="n">
        <v>48</v>
      </c>
      <c r="O5694" s="1" t="n">
        <v>53.24</v>
      </c>
      <c r="P5694" s="0" t="s">
        <v>3222</v>
      </c>
    </row>
    <row r="5695" customFormat="false" ht="15" hidden="false" customHeight="true" outlineLevel="0" collapsed="false">
      <c r="A5695" s="1" t="n">
        <v>3</v>
      </c>
      <c r="B5695" s="18" t="n">
        <v>46232</v>
      </c>
      <c r="C5695" s="1" t="n">
        <v>11</v>
      </c>
      <c r="D5695" s="1" t="s">
        <v>3228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5251</v>
      </c>
      <c r="N5695" s="1" t="n">
        <v>10</v>
      </c>
      <c r="O5695" s="1" t="n">
        <v>145.43</v>
      </c>
      <c r="P5695" s="0" t="s">
        <v>3222</v>
      </c>
    </row>
    <row r="5696" customFormat="false" ht="15" hidden="false" customHeight="true" outlineLevel="0" collapsed="false">
      <c r="A5696" s="1" t="n">
        <v>3</v>
      </c>
      <c r="B5696" s="18" t="n">
        <v>46232</v>
      </c>
      <c r="C5696" s="1" t="n">
        <v>11</v>
      </c>
      <c r="D5696" s="1" t="s">
        <v>3228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4138</v>
      </c>
      <c r="N5696" s="1" t="n">
        <v>48</v>
      </c>
      <c r="O5696" s="1" t="n">
        <v>53.24</v>
      </c>
      <c r="P5696" s="0" t="s">
        <v>3222</v>
      </c>
    </row>
    <row r="5697" customFormat="false" ht="15" hidden="false" customHeight="true" outlineLevel="0" collapsed="false">
      <c r="A5697" s="1" t="n">
        <v>3</v>
      </c>
      <c r="B5697" s="18" t="n">
        <v>46232</v>
      </c>
      <c r="C5697" s="1" t="n">
        <v>11</v>
      </c>
      <c r="D5697" s="1" t="s">
        <v>3228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5252</v>
      </c>
      <c r="N5697" s="1" t="n">
        <v>50</v>
      </c>
      <c r="O5697" s="1" t="n">
        <v>49.9</v>
      </c>
      <c r="P5697" s="0" t="s">
        <v>3222</v>
      </c>
    </row>
    <row r="5698" customFormat="false" ht="15" hidden="false" customHeight="true" outlineLevel="0" collapsed="false">
      <c r="A5698" s="1" t="n">
        <v>3</v>
      </c>
      <c r="B5698" s="18" t="n">
        <v>46232</v>
      </c>
      <c r="C5698" s="1" t="n">
        <v>11</v>
      </c>
      <c r="D5698" s="1" t="s">
        <v>3228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3370</v>
      </c>
      <c r="N5698" s="1" t="n">
        <v>73</v>
      </c>
      <c r="O5698" s="1" t="n">
        <v>1458.54</v>
      </c>
      <c r="P5698" s="0" t="s">
        <v>3222</v>
      </c>
    </row>
    <row r="5699" customFormat="false" ht="15" hidden="false" customHeight="true" outlineLevel="0" collapsed="false">
      <c r="A5699" s="1" t="n">
        <v>3</v>
      </c>
      <c r="B5699" s="18" t="n">
        <v>46232</v>
      </c>
      <c r="C5699" s="1" t="n">
        <v>11</v>
      </c>
      <c r="D5699" s="1" t="s">
        <v>3228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5012</v>
      </c>
      <c r="N5699" s="1" t="n">
        <v>12</v>
      </c>
      <c r="O5699" s="1" t="n">
        <v>227.76</v>
      </c>
      <c r="P5699" s="0" t="s">
        <v>3222</v>
      </c>
    </row>
    <row r="5700" customFormat="false" ht="15" hidden="false" customHeight="true" outlineLevel="0" collapsed="false">
      <c r="A5700" s="1" t="n">
        <v>3</v>
      </c>
      <c r="B5700" s="18" t="n">
        <v>46232</v>
      </c>
      <c r="C5700" s="1" t="n">
        <v>11</v>
      </c>
      <c r="D5700" s="1" t="s">
        <v>3228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3371</v>
      </c>
      <c r="N5700" s="1" t="n">
        <v>10</v>
      </c>
      <c r="O5700" s="1" t="n">
        <v>229.8</v>
      </c>
      <c r="P5700" s="0" t="s">
        <v>3222</v>
      </c>
    </row>
    <row r="5701" customFormat="false" ht="15" hidden="false" customHeight="true" outlineLevel="0" collapsed="false">
      <c r="A5701" s="1" t="n">
        <v>3</v>
      </c>
      <c r="B5701" s="18" t="n">
        <v>46232</v>
      </c>
      <c r="C5701" s="1" t="n">
        <v>11</v>
      </c>
      <c r="D5701" s="1" t="s">
        <v>3228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3789</v>
      </c>
      <c r="N5701" s="1" t="n">
        <v>16</v>
      </c>
      <c r="O5701" s="1" t="n">
        <v>113.25</v>
      </c>
      <c r="P5701" s="0" t="s">
        <v>3222</v>
      </c>
    </row>
    <row r="5702" customFormat="false" ht="15" hidden="false" customHeight="true" outlineLevel="0" collapsed="false">
      <c r="A5702" s="1" t="n">
        <v>3</v>
      </c>
      <c r="B5702" s="18" t="n">
        <v>46232</v>
      </c>
      <c r="C5702" s="1" t="n">
        <v>11</v>
      </c>
      <c r="D5702" s="1" t="s">
        <v>3228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3422</v>
      </c>
      <c r="N5702" s="1" t="n">
        <v>5</v>
      </c>
      <c r="O5702" s="1" t="n">
        <v>18.9</v>
      </c>
      <c r="P5702" s="0" t="s">
        <v>3222</v>
      </c>
    </row>
    <row r="5703" customFormat="false" ht="15" hidden="false" customHeight="true" outlineLevel="0" collapsed="false">
      <c r="A5703" s="1" t="n">
        <v>3</v>
      </c>
      <c r="B5703" s="18" t="n">
        <v>46232</v>
      </c>
      <c r="C5703" s="1" t="n">
        <v>11</v>
      </c>
      <c r="D5703" s="1" t="s">
        <v>3228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3423</v>
      </c>
      <c r="N5703" s="1" t="n">
        <v>3</v>
      </c>
      <c r="O5703" s="1" t="n">
        <v>13.62</v>
      </c>
      <c r="P5703" s="0" t="s">
        <v>3222</v>
      </c>
    </row>
    <row r="5704" customFormat="false" ht="15" hidden="false" customHeight="true" outlineLevel="0" collapsed="false">
      <c r="A5704" s="1" t="n">
        <v>3</v>
      </c>
      <c r="B5704" s="18" t="n">
        <v>46232</v>
      </c>
      <c r="C5704" s="1" t="n">
        <v>11</v>
      </c>
      <c r="D5704" s="1" t="s">
        <v>3228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4027</v>
      </c>
      <c r="N5704" s="1" t="n">
        <v>5</v>
      </c>
      <c r="O5704" s="1" t="n">
        <v>54.95</v>
      </c>
      <c r="P5704" s="0" t="s">
        <v>3222</v>
      </c>
    </row>
    <row r="5705" customFormat="false" ht="15" hidden="false" customHeight="true" outlineLevel="0" collapsed="false">
      <c r="A5705" s="1" t="n">
        <v>3</v>
      </c>
      <c r="B5705" s="18" t="n">
        <v>46232</v>
      </c>
      <c r="C5705" s="1" t="n">
        <v>11</v>
      </c>
      <c r="D5705" s="1" t="s">
        <v>3228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3456</v>
      </c>
      <c r="N5705" s="1" t="n">
        <v>5</v>
      </c>
      <c r="O5705" s="1" t="n">
        <v>54.95</v>
      </c>
      <c r="P5705" s="0" t="s">
        <v>3222</v>
      </c>
    </row>
    <row r="5706" customFormat="false" ht="15" hidden="false" customHeight="true" outlineLevel="0" collapsed="false">
      <c r="A5706" s="1" t="n">
        <v>3</v>
      </c>
      <c r="B5706" s="18" t="n">
        <v>46232</v>
      </c>
      <c r="C5706" s="1" t="n">
        <v>11</v>
      </c>
      <c r="D5706" s="1" t="s">
        <v>3228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4028</v>
      </c>
      <c r="N5706" s="1" t="n">
        <v>4</v>
      </c>
      <c r="O5706" s="1" t="n">
        <v>13.68</v>
      </c>
      <c r="P5706" s="0" t="s">
        <v>3222</v>
      </c>
    </row>
    <row r="5707" customFormat="false" ht="15" hidden="false" customHeight="true" outlineLevel="0" collapsed="false">
      <c r="A5707" s="1" t="n">
        <v>3</v>
      </c>
      <c r="B5707" s="18" t="n">
        <v>46232</v>
      </c>
      <c r="C5707" s="1" t="n">
        <v>11</v>
      </c>
      <c r="D5707" s="1" t="s">
        <v>3228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3425</v>
      </c>
      <c r="N5707" s="1" t="n">
        <v>2</v>
      </c>
      <c r="O5707" s="1" t="n">
        <v>24.58</v>
      </c>
      <c r="P5707" s="0" t="s">
        <v>3222</v>
      </c>
    </row>
    <row r="5708" customFormat="false" ht="15" hidden="false" customHeight="true" outlineLevel="0" collapsed="false">
      <c r="A5708" s="1" t="n">
        <v>3</v>
      </c>
      <c r="B5708" s="18" t="n">
        <v>46232</v>
      </c>
      <c r="C5708" s="1" t="n">
        <v>11</v>
      </c>
      <c r="D5708" s="1" t="s">
        <v>3228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4029</v>
      </c>
      <c r="N5708" s="1" t="n">
        <v>4</v>
      </c>
      <c r="O5708" s="1" t="n">
        <v>11.64</v>
      </c>
      <c r="P5708" s="0" t="s">
        <v>3222</v>
      </c>
    </row>
    <row r="5709" customFormat="false" ht="15" hidden="false" customHeight="true" outlineLevel="0" collapsed="false">
      <c r="A5709" s="1" t="n">
        <v>3</v>
      </c>
      <c r="B5709" s="18" t="n">
        <v>46232</v>
      </c>
      <c r="C5709" s="1" t="n">
        <v>11</v>
      </c>
      <c r="D5709" s="1" t="s">
        <v>3228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3426</v>
      </c>
      <c r="N5709" s="1" t="n">
        <v>2</v>
      </c>
      <c r="O5709" s="1" t="n">
        <v>24.58</v>
      </c>
      <c r="P5709" s="0" t="s">
        <v>3222</v>
      </c>
    </row>
    <row r="5710" customFormat="false" ht="15" hidden="false" customHeight="true" outlineLevel="0" collapsed="false">
      <c r="A5710" s="1" t="n">
        <v>3</v>
      </c>
      <c r="B5710" s="18" t="n">
        <v>46232</v>
      </c>
      <c r="C5710" s="1" t="n">
        <v>11</v>
      </c>
      <c r="D5710" s="1" t="s">
        <v>3228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3427</v>
      </c>
      <c r="N5710" s="1" t="n">
        <v>6</v>
      </c>
      <c r="O5710" s="1" t="n">
        <v>53.1</v>
      </c>
      <c r="P5710" s="0" t="s">
        <v>3222</v>
      </c>
    </row>
    <row r="5711" customFormat="false" ht="15" hidden="false" customHeight="true" outlineLevel="0" collapsed="false">
      <c r="A5711" s="1" t="n">
        <v>3</v>
      </c>
      <c r="B5711" s="18" t="n">
        <v>46232</v>
      </c>
      <c r="C5711" s="1" t="n">
        <v>11</v>
      </c>
      <c r="D5711" s="1" t="s">
        <v>3228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4030</v>
      </c>
      <c r="N5711" s="1" t="n">
        <v>6</v>
      </c>
      <c r="O5711" s="1" t="n">
        <v>28.38</v>
      </c>
      <c r="P5711" s="0" t="s">
        <v>3222</v>
      </c>
    </row>
    <row r="5712" customFormat="false" ht="15" hidden="false" customHeight="true" outlineLevel="0" collapsed="false">
      <c r="A5712" s="1" t="n">
        <v>3</v>
      </c>
      <c r="B5712" s="18" t="n">
        <v>46232</v>
      </c>
      <c r="C5712" s="1" t="n">
        <v>11</v>
      </c>
      <c r="D5712" s="1" t="s">
        <v>3228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3428</v>
      </c>
      <c r="N5712" s="1" t="n">
        <v>1</v>
      </c>
      <c r="O5712" s="1" t="n">
        <v>13.98</v>
      </c>
      <c r="P5712" s="0" t="s">
        <v>3222</v>
      </c>
    </row>
    <row r="5713" customFormat="false" ht="15" hidden="false" customHeight="true" outlineLevel="0" collapsed="false">
      <c r="A5713" s="1" t="n">
        <v>3</v>
      </c>
      <c r="B5713" s="18" t="n">
        <v>46232</v>
      </c>
      <c r="C5713" s="1" t="n">
        <v>11</v>
      </c>
      <c r="D5713" s="1" t="s">
        <v>3228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4778</v>
      </c>
      <c r="N5713" s="1" t="n">
        <v>2</v>
      </c>
      <c r="O5713" s="1" t="n">
        <v>16.38</v>
      </c>
      <c r="P5713" s="0" t="s">
        <v>3222</v>
      </c>
    </row>
    <row r="5714" customFormat="false" ht="15" hidden="false" customHeight="true" outlineLevel="0" collapsed="false">
      <c r="A5714" s="1" t="n">
        <v>3</v>
      </c>
      <c r="B5714" s="18" t="n">
        <v>46232</v>
      </c>
      <c r="C5714" s="1" t="n">
        <v>11</v>
      </c>
      <c r="D5714" s="1" t="s">
        <v>3228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4032</v>
      </c>
      <c r="N5714" s="1" t="n">
        <v>6</v>
      </c>
      <c r="O5714" s="1" t="n">
        <v>77.88</v>
      </c>
      <c r="P5714" s="0" t="s">
        <v>3222</v>
      </c>
    </row>
    <row r="5715" customFormat="false" ht="15" hidden="false" customHeight="true" outlineLevel="0" collapsed="false">
      <c r="A5715" s="1" t="n">
        <v>3</v>
      </c>
      <c r="B5715" s="18" t="n">
        <v>46232</v>
      </c>
      <c r="C5715" s="1" t="n">
        <v>11</v>
      </c>
      <c r="D5715" s="1" t="s">
        <v>3228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3430</v>
      </c>
      <c r="N5715" s="1" t="n">
        <v>6</v>
      </c>
      <c r="O5715" s="1" t="n">
        <v>59.88</v>
      </c>
      <c r="P5715" s="0" t="s">
        <v>3222</v>
      </c>
    </row>
    <row r="5716" customFormat="false" ht="15" hidden="false" customHeight="true" outlineLevel="0" collapsed="false">
      <c r="A5716" s="1" t="n">
        <v>3</v>
      </c>
      <c r="B5716" s="18" t="n">
        <v>46232</v>
      </c>
      <c r="C5716" s="1" t="n">
        <v>11</v>
      </c>
      <c r="D5716" s="1" t="s">
        <v>3228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4033</v>
      </c>
      <c r="N5716" s="1" t="n">
        <v>6</v>
      </c>
      <c r="O5716" s="1" t="n">
        <v>66.06</v>
      </c>
      <c r="P5716" s="0" t="s">
        <v>3222</v>
      </c>
    </row>
    <row r="5717" customFormat="false" ht="15" hidden="false" customHeight="true" outlineLevel="0" collapsed="false">
      <c r="A5717" s="1" t="n">
        <v>3</v>
      </c>
      <c r="B5717" s="18" t="n">
        <v>46232</v>
      </c>
      <c r="C5717" s="1" t="n">
        <v>11</v>
      </c>
      <c r="D5717" s="1" t="s">
        <v>3228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4034</v>
      </c>
      <c r="N5717" s="1" t="n">
        <v>4</v>
      </c>
      <c r="O5717" s="1" t="n">
        <v>13.76</v>
      </c>
      <c r="P5717" s="0" t="s">
        <v>3222</v>
      </c>
    </row>
    <row r="5718" customFormat="false" ht="15" hidden="false" customHeight="true" outlineLevel="0" collapsed="false">
      <c r="A5718" s="1" t="n">
        <v>3</v>
      </c>
      <c r="B5718" s="18" t="n">
        <v>46232</v>
      </c>
      <c r="C5718" s="1" t="n">
        <v>171</v>
      </c>
      <c r="D5718" s="1" t="s">
        <v>3455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3428</v>
      </c>
      <c r="N5718" s="1" t="n">
        <v>1</v>
      </c>
      <c r="O5718" s="1" t="n">
        <v>13.98</v>
      </c>
      <c r="P5718" s="0" t="s">
        <v>3457</v>
      </c>
    </row>
    <row r="5719" customFormat="false" ht="15" hidden="false" customHeight="true" outlineLevel="0" collapsed="false">
      <c r="A5719" s="1" t="n">
        <v>3</v>
      </c>
      <c r="B5719" s="18" t="n">
        <v>46232</v>
      </c>
      <c r="C5719" s="1" t="n">
        <v>171</v>
      </c>
      <c r="D5719" s="1" t="s">
        <v>3455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3430</v>
      </c>
      <c r="N5719" s="1" t="n">
        <v>1</v>
      </c>
      <c r="O5719" s="1" t="n">
        <v>9.98</v>
      </c>
      <c r="P5719" s="0" t="s">
        <v>3457</v>
      </c>
    </row>
    <row r="5720" customFormat="false" ht="15" hidden="false" customHeight="true" outlineLevel="0" collapsed="false">
      <c r="A5720" s="1" t="n">
        <v>3</v>
      </c>
      <c r="B5720" s="18" t="n">
        <v>46232</v>
      </c>
      <c r="C5720" s="1" t="n">
        <v>171</v>
      </c>
      <c r="D5720" s="1" t="s">
        <v>3455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4133</v>
      </c>
      <c r="N5720" s="1" t="n">
        <v>1</v>
      </c>
      <c r="O5720" s="1" t="n">
        <v>14.5</v>
      </c>
      <c r="P5720" s="0" t="s">
        <v>3457</v>
      </c>
    </row>
    <row r="5721" customFormat="false" ht="15" hidden="false" customHeight="true" outlineLevel="0" collapsed="false">
      <c r="A5721" s="1" t="n">
        <v>3</v>
      </c>
      <c r="B5721" s="18" t="n">
        <v>46233</v>
      </c>
      <c r="C5721" s="1" t="n">
        <v>6</v>
      </c>
      <c r="D5721" s="1" t="s">
        <v>3227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3226</v>
      </c>
      <c r="N5721" s="1" t="n">
        <v>20</v>
      </c>
      <c r="O5721" s="1" t="n">
        <v>280</v>
      </c>
      <c r="P5721" s="0" t="s">
        <v>3222</v>
      </c>
    </row>
    <row r="5722" customFormat="false" ht="15" hidden="false" customHeight="true" outlineLevel="0" collapsed="false">
      <c r="A5722" s="1" t="n">
        <v>3</v>
      </c>
      <c r="B5722" s="18" t="n">
        <v>46233</v>
      </c>
      <c r="C5722" s="1" t="n">
        <v>6</v>
      </c>
      <c r="D5722" s="1" t="s">
        <v>3227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3221</v>
      </c>
      <c r="N5722" s="1" t="n">
        <v>8</v>
      </c>
      <c r="O5722" s="1" t="n">
        <v>20</v>
      </c>
      <c r="P5722" s="0" t="s">
        <v>3222</v>
      </c>
    </row>
    <row r="5723" customFormat="false" ht="15" hidden="false" customHeight="true" outlineLevel="0" collapsed="false">
      <c r="A5723" s="1" t="n">
        <v>3</v>
      </c>
      <c r="B5723" s="18" t="n">
        <v>46233</v>
      </c>
      <c r="C5723" s="1" t="n">
        <v>6</v>
      </c>
      <c r="D5723" s="1" t="s">
        <v>3227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3223</v>
      </c>
      <c r="N5723" s="1" t="n">
        <v>5</v>
      </c>
      <c r="O5723" s="1" t="n">
        <v>25</v>
      </c>
      <c r="P5723" s="0" t="s">
        <v>3222</v>
      </c>
    </row>
    <row r="5724" customFormat="false" ht="15" hidden="false" customHeight="true" outlineLevel="0" collapsed="false">
      <c r="A5724" s="1" t="n">
        <v>3</v>
      </c>
      <c r="B5724" s="18" t="n">
        <v>46233</v>
      </c>
      <c r="C5724" s="1" t="n">
        <v>6</v>
      </c>
      <c r="D5724" s="1" t="s">
        <v>3227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3224</v>
      </c>
      <c r="N5724" s="1" t="n">
        <v>50</v>
      </c>
      <c r="O5724" s="1" t="n">
        <v>100</v>
      </c>
      <c r="P5724" s="0" t="s">
        <v>3222</v>
      </c>
    </row>
    <row r="5725" customFormat="false" ht="15" hidden="false" customHeight="true" outlineLevel="0" collapsed="false">
      <c r="A5725" s="1" t="n">
        <v>3</v>
      </c>
      <c r="B5725" s="18" t="n">
        <v>46233</v>
      </c>
      <c r="C5725" s="1" t="n">
        <v>6</v>
      </c>
      <c r="D5725" s="1" t="s">
        <v>3227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3225</v>
      </c>
      <c r="N5725" s="1" t="n">
        <v>40</v>
      </c>
      <c r="O5725" s="1" t="n">
        <v>250</v>
      </c>
      <c r="P5725" s="0" t="s">
        <v>3222</v>
      </c>
    </row>
    <row r="5726" customFormat="false" ht="15" hidden="false" customHeight="true" outlineLevel="0" collapsed="false">
      <c r="A5726" s="1" t="n">
        <v>3</v>
      </c>
      <c r="B5726" s="18" t="n">
        <v>46233</v>
      </c>
      <c r="C5726" s="1" t="n">
        <v>11</v>
      </c>
      <c r="D5726" s="1" t="s">
        <v>3228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5253</v>
      </c>
      <c r="N5726" s="1" t="n">
        <v>60</v>
      </c>
      <c r="O5726" s="1" t="n">
        <v>120</v>
      </c>
      <c r="P5726" s="0" t="s">
        <v>3222</v>
      </c>
    </row>
    <row r="5727" customFormat="false" ht="15" hidden="false" customHeight="true" outlineLevel="0" collapsed="false">
      <c r="A5727" s="1" t="n">
        <v>3</v>
      </c>
      <c r="B5727" s="18" t="n">
        <v>46233</v>
      </c>
      <c r="C5727" s="1" t="n">
        <v>11</v>
      </c>
      <c r="D5727" s="1" t="s">
        <v>3228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5254</v>
      </c>
      <c r="N5727" s="1" t="n">
        <v>20</v>
      </c>
      <c r="O5727" s="1" t="n">
        <v>49.99</v>
      </c>
      <c r="P5727" s="0" t="s">
        <v>3222</v>
      </c>
    </row>
    <row r="5728" customFormat="false" ht="15" hidden="false" customHeight="true" outlineLevel="0" collapsed="false">
      <c r="A5728" s="1" t="n">
        <v>3</v>
      </c>
      <c r="B5728" s="18" t="n">
        <v>46233</v>
      </c>
      <c r="C5728" s="1" t="n">
        <v>11</v>
      </c>
      <c r="D5728" s="1" t="s">
        <v>3228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5255</v>
      </c>
      <c r="N5728" s="1" t="n">
        <v>20</v>
      </c>
      <c r="O5728" s="1" t="n">
        <v>97.8</v>
      </c>
      <c r="P5728" s="0" t="s">
        <v>3222</v>
      </c>
    </row>
    <row r="5729" customFormat="false" ht="15" hidden="false" customHeight="true" outlineLevel="0" collapsed="false">
      <c r="A5729" s="1" t="n">
        <v>3</v>
      </c>
      <c r="B5729" s="18" t="n">
        <v>46233</v>
      </c>
      <c r="C5729" s="1" t="n">
        <v>11</v>
      </c>
      <c r="D5729" s="1" t="s">
        <v>3228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5256</v>
      </c>
      <c r="N5729" s="1" t="n">
        <v>20</v>
      </c>
      <c r="O5729" s="1" t="n">
        <v>49.99</v>
      </c>
      <c r="P5729" s="0" t="s">
        <v>3222</v>
      </c>
    </row>
    <row r="5730" customFormat="false" ht="15" hidden="false" customHeight="true" outlineLevel="0" collapsed="false">
      <c r="A5730" s="1" t="n">
        <v>3</v>
      </c>
      <c r="B5730" s="18" t="n">
        <v>46233</v>
      </c>
      <c r="C5730" s="1" t="n">
        <v>11</v>
      </c>
      <c r="D5730" s="1" t="s">
        <v>3228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5257</v>
      </c>
      <c r="N5730" s="1" t="n">
        <v>20</v>
      </c>
      <c r="O5730" s="1" t="n">
        <v>97.8</v>
      </c>
      <c r="P5730" s="0" t="s">
        <v>3222</v>
      </c>
    </row>
    <row r="5731" customFormat="false" ht="15" hidden="false" customHeight="true" outlineLevel="0" collapsed="false">
      <c r="A5731" s="1" t="n">
        <v>3</v>
      </c>
      <c r="B5731" s="18" t="n">
        <v>46233</v>
      </c>
      <c r="C5731" s="1" t="n">
        <v>11</v>
      </c>
      <c r="D5731" s="1" t="s">
        <v>3228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5258</v>
      </c>
      <c r="N5731" s="1" t="n">
        <v>20</v>
      </c>
      <c r="O5731" s="1" t="n">
        <v>92</v>
      </c>
      <c r="P5731" s="0" t="s">
        <v>3222</v>
      </c>
    </row>
    <row r="5732" customFormat="false" ht="15" hidden="false" customHeight="true" outlineLevel="0" collapsed="false">
      <c r="A5732" s="1" t="n">
        <v>3</v>
      </c>
      <c r="B5732" s="18" t="n">
        <v>46233</v>
      </c>
      <c r="C5732" s="1" t="n">
        <v>11</v>
      </c>
      <c r="D5732" s="1" t="s">
        <v>3228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5259</v>
      </c>
      <c r="N5732" s="1" t="n">
        <v>200</v>
      </c>
      <c r="O5732" s="1" t="n">
        <v>37.8</v>
      </c>
      <c r="P5732" s="0" t="s">
        <v>3222</v>
      </c>
    </row>
    <row r="5733" customFormat="false" ht="15" hidden="false" customHeight="true" outlineLevel="0" collapsed="false">
      <c r="A5733" s="1" t="n">
        <v>3</v>
      </c>
      <c r="B5733" s="18" t="n">
        <v>46233</v>
      </c>
      <c r="C5733" s="1" t="n">
        <v>11</v>
      </c>
      <c r="D5733" s="1" t="s">
        <v>3228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4068</v>
      </c>
      <c r="N5733" s="1" t="n">
        <v>100</v>
      </c>
      <c r="O5733" s="1" t="n">
        <v>37</v>
      </c>
      <c r="P5733" s="0" t="s">
        <v>3222</v>
      </c>
    </row>
    <row r="5734" customFormat="false" ht="15" hidden="false" customHeight="true" outlineLevel="0" collapsed="false">
      <c r="A5734" s="1" t="n">
        <v>3</v>
      </c>
      <c r="B5734" s="18" t="n">
        <v>46233</v>
      </c>
      <c r="C5734" s="1" t="n">
        <v>11</v>
      </c>
      <c r="D5734" s="1" t="s">
        <v>3228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5260</v>
      </c>
      <c r="N5734" s="1" t="n">
        <v>200</v>
      </c>
      <c r="O5734" s="1" t="n">
        <v>36</v>
      </c>
      <c r="P5734" s="0" t="s">
        <v>3222</v>
      </c>
    </row>
    <row r="5735" customFormat="false" ht="15" hidden="false" customHeight="true" outlineLevel="0" collapsed="false">
      <c r="A5735" s="1" t="n">
        <v>3</v>
      </c>
      <c r="B5735" s="18" t="n">
        <v>46233</v>
      </c>
      <c r="C5735" s="1" t="n">
        <v>11</v>
      </c>
      <c r="D5735" s="1" t="s">
        <v>3228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5261</v>
      </c>
      <c r="N5735" s="1" t="n">
        <v>7</v>
      </c>
      <c r="O5735" s="1" t="n">
        <v>108.5</v>
      </c>
      <c r="P5735" s="0" t="s">
        <v>3222</v>
      </c>
    </row>
    <row r="5736" customFormat="false" ht="15" hidden="false" customHeight="true" outlineLevel="0" collapsed="false">
      <c r="A5736" s="1" t="n">
        <v>3</v>
      </c>
      <c r="B5736" s="18" t="n">
        <v>46233</v>
      </c>
      <c r="C5736" s="1" t="n">
        <v>11</v>
      </c>
      <c r="D5736" s="1" t="s">
        <v>3228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5262</v>
      </c>
      <c r="N5736" s="1" t="n">
        <v>30</v>
      </c>
      <c r="O5736" s="1" t="n">
        <v>240</v>
      </c>
      <c r="P5736" s="0" t="s">
        <v>3222</v>
      </c>
    </row>
    <row r="5737" customFormat="false" ht="15" hidden="false" customHeight="true" outlineLevel="0" collapsed="false">
      <c r="A5737" s="1" t="n">
        <v>3</v>
      </c>
      <c r="B5737" s="18" t="n">
        <v>46233</v>
      </c>
      <c r="C5737" s="1" t="n">
        <v>11</v>
      </c>
      <c r="D5737" s="1" t="s">
        <v>3228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4026</v>
      </c>
      <c r="N5737" s="1" t="n">
        <v>30</v>
      </c>
      <c r="O5737" s="1" t="n">
        <v>105</v>
      </c>
      <c r="P5737" s="0" t="s">
        <v>3222</v>
      </c>
    </row>
    <row r="5738" customFormat="false" ht="15" hidden="false" customHeight="true" outlineLevel="0" collapsed="false">
      <c r="A5738" s="1" t="n">
        <v>3</v>
      </c>
      <c r="B5738" s="18" t="n">
        <v>46233</v>
      </c>
      <c r="C5738" s="1" t="n">
        <v>11</v>
      </c>
      <c r="D5738" s="1" t="s">
        <v>3228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4780</v>
      </c>
      <c r="N5738" s="1" t="n">
        <v>80</v>
      </c>
      <c r="O5738" s="1" t="n">
        <v>303.8</v>
      </c>
      <c r="P5738" s="0" t="s">
        <v>3222</v>
      </c>
    </row>
    <row r="5739" customFormat="false" ht="15" hidden="false" customHeight="true" outlineLevel="0" collapsed="false">
      <c r="A5739" s="1" t="n">
        <v>3</v>
      </c>
      <c r="B5739" s="18" t="n">
        <v>46233</v>
      </c>
      <c r="C5739" s="1" t="n">
        <v>11</v>
      </c>
      <c r="D5739" s="1" t="s">
        <v>3228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4781</v>
      </c>
      <c r="N5739" s="1" t="n">
        <v>120</v>
      </c>
      <c r="O5739" s="1" t="n">
        <v>531.6</v>
      </c>
      <c r="P5739" s="0" t="s">
        <v>3222</v>
      </c>
    </row>
    <row r="5740" customFormat="false" ht="15" hidden="false" customHeight="true" outlineLevel="0" collapsed="false">
      <c r="A5740" s="1" t="n">
        <v>3</v>
      </c>
      <c r="B5740" s="18" t="n">
        <v>46233</v>
      </c>
      <c r="C5740" s="1" t="n">
        <v>11</v>
      </c>
      <c r="D5740" s="1" t="s">
        <v>3228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5051</v>
      </c>
      <c r="N5740" s="1" t="n">
        <v>60</v>
      </c>
      <c r="O5740" s="1" t="n">
        <v>419.7</v>
      </c>
      <c r="P5740" s="0" t="s">
        <v>3222</v>
      </c>
    </row>
    <row r="5741" customFormat="false" ht="15" hidden="false" customHeight="true" outlineLevel="0" collapsed="false">
      <c r="A5741" s="1" t="n">
        <v>3</v>
      </c>
      <c r="B5741" s="18" t="n">
        <v>46233</v>
      </c>
      <c r="C5741" s="1" t="n">
        <v>11</v>
      </c>
      <c r="D5741" s="1" t="s">
        <v>3228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4046</v>
      </c>
      <c r="N5741" s="1" t="n">
        <v>60</v>
      </c>
      <c r="O5741" s="1" t="n">
        <v>419.7</v>
      </c>
      <c r="P5741" s="0" t="s">
        <v>3222</v>
      </c>
    </row>
    <row r="5742" customFormat="false" ht="15" hidden="false" customHeight="true" outlineLevel="0" collapsed="false">
      <c r="A5742" s="1" t="n">
        <v>3</v>
      </c>
      <c r="B5742" s="18" t="n">
        <v>46233</v>
      </c>
      <c r="C5742" s="1" t="n">
        <v>11</v>
      </c>
      <c r="D5742" s="1" t="s">
        <v>3228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5263</v>
      </c>
      <c r="N5742" s="1" t="n">
        <v>90</v>
      </c>
      <c r="O5742" s="1" t="n">
        <v>380.7</v>
      </c>
      <c r="P5742" s="0" t="s">
        <v>3222</v>
      </c>
    </row>
    <row r="5743" customFormat="false" ht="15" hidden="false" customHeight="true" outlineLevel="0" collapsed="false">
      <c r="A5743" s="1" t="n">
        <v>3</v>
      </c>
      <c r="B5743" s="18" t="n">
        <v>46233</v>
      </c>
      <c r="C5743" s="1" t="n">
        <v>11</v>
      </c>
      <c r="D5743" s="1" t="s">
        <v>3228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4232</v>
      </c>
      <c r="N5743" s="1" t="n">
        <v>60</v>
      </c>
      <c r="O5743" s="1" t="n">
        <v>233.8</v>
      </c>
      <c r="P5743" s="0" t="s">
        <v>3222</v>
      </c>
    </row>
    <row r="5744" customFormat="false" ht="15" hidden="false" customHeight="true" outlineLevel="0" collapsed="false">
      <c r="A5744" s="1" t="n">
        <v>3</v>
      </c>
      <c r="B5744" s="18" t="n">
        <v>46233</v>
      </c>
      <c r="C5744" s="1" t="n">
        <v>11</v>
      </c>
      <c r="D5744" s="1" t="s">
        <v>3228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3739</v>
      </c>
      <c r="N5744" s="1" t="n">
        <v>120</v>
      </c>
      <c r="O5744" s="1" t="n">
        <v>463.6</v>
      </c>
      <c r="P5744" s="0" t="s">
        <v>3222</v>
      </c>
    </row>
    <row r="5745" customFormat="false" ht="15" hidden="false" customHeight="true" outlineLevel="0" collapsed="false">
      <c r="A5745" s="1" t="n">
        <v>3</v>
      </c>
      <c r="B5745" s="18" t="n">
        <v>46233</v>
      </c>
      <c r="C5745" s="1" t="n">
        <v>11</v>
      </c>
      <c r="D5745" s="1" t="s">
        <v>3228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4782</v>
      </c>
      <c r="N5745" s="1" t="n">
        <v>50</v>
      </c>
      <c r="O5745" s="1" t="n">
        <v>579.8</v>
      </c>
      <c r="P5745" s="0" t="s">
        <v>3222</v>
      </c>
    </row>
    <row r="5746" customFormat="false" ht="15" hidden="false" customHeight="true" outlineLevel="0" collapsed="false">
      <c r="A5746" s="1" t="n">
        <v>3</v>
      </c>
      <c r="B5746" s="18" t="n">
        <v>46233</v>
      </c>
      <c r="C5746" s="1" t="n">
        <v>11</v>
      </c>
      <c r="D5746" s="1" t="s">
        <v>3228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4784</v>
      </c>
      <c r="N5746" s="1" t="n">
        <v>40</v>
      </c>
      <c r="O5746" s="1" t="n">
        <v>303.8</v>
      </c>
      <c r="P5746" s="0" t="s">
        <v>3222</v>
      </c>
    </row>
    <row r="5747" customFormat="false" ht="15" hidden="false" customHeight="true" outlineLevel="0" collapsed="false">
      <c r="A5747" s="1" t="n">
        <v>3</v>
      </c>
      <c r="B5747" s="18" t="n">
        <v>46233</v>
      </c>
      <c r="C5747" s="1" t="n">
        <v>11</v>
      </c>
      <c r="D5747" s="1" t="s">
        <v>3228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5264</v>
      </c>
      <c r="N5747" s="1" t="n">
        <v>100</v>
      </c>
      <c r="O5747" s="1" t="n">
        <v>153</v>
      </c>
      <c r="P5747" s="0" t="s">
        <v>3222</v>
      </c>
    </row>
    <row r="5748" customFormat="false" ht="15" hidden="false" customHeight="true" outlineLevel="0" collapsed="false">
      <c r="A5748" s="1" t="n">
        <v>3</v>
      </c>
      <c r="B5748" s="18" t="n">
        <v>46233</v>
      </c>
      <c r="C5748" s="1" t="n">
        <v>11</v>
      </c>
      <c r="D5748" s="1" t="s">
        <v>3228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4049</v>
      </c>
      <c r="N5748" s="1" t="n">
        <v>30</v>
      </c>
      <c r="O5748" s="1" t="n">
        <v>85.9</v>
      </c>
      <c r="P5748" s="0" t="s">
        <v>3222</v>
      </c>
    </row>
    <row r="5749" customFormat="false" ht="15" hidden="false" customHeight="true" outlineLevel="0" collapsed="false">
      <c r="A5749" s="1" t="n">
        <v>3</v>
      </c>
      <c r="B5749" s="18" t="n">
        <v>46233</v>
      </c>
      <c r="C5749" s="1" t="n">
        <v>11</v>
      </c>
      <c r="D5749" s="1" t="s">
        <v>3228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4050</v>
      </c>
      <c r="N5749" s="1" t="n">
        <v>180</v>
      </c>
      <c r="O5749" s="1" t="n">
        <v>321</v>
      </c>
      <c r="P5749" s="0" t="s">
        <v>3222</v>
      </c>
    </row>
    <row r="5750" customFormat="false" ht="15" hidden="false" customHeight="true" outlineLevel="0" collapsed="false">
      <c r="A5750" s="1" t="n">
        <v>3</v>
      </c>
      <c r="B5750" s="18" t="n">
        <v>46233</v>
      </c>
      <c r="C5750" s="1" t="n">
        <v>11</v>
      </c>
      <c r="D5750" s="1" t="s">
        <v>3228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3676</v>
      </c>
      <c r="N5750" s="1" t="n">
        <v>8</v>
      </c>
      <c r="O5750" s="1" t="n">
        <v>43.92</v>
      </c>
      <c r="P5750" s="0" t="s">
        <v>3222</v>
      </c>
    </row>
    <row r="5751" customFormat="false" ht="15" hidden="false" customHeight="true" outlineLevel="0" collapsed="false">
      <c r="A5751" s="1" t="n">
        <v>3</v>
      </c>
      <c r="B5751" s="18" t="n">
        <v>46233</v>
      </c>
      <c r="C5751" s="1" t="n">
        <v>11</v>
      </c>
      <c r="D5751" s="1" t="s">
        <v>3228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3677</v>
      </c>
      <c r="N5751" s="1" t="n">
        <v>8</v>
      </c>
      <c r="O5751" s="1" t="n">
        <v>43.92</v>
      </c>
      <c r="P5751" s="0" t="s">
        <v>3222</v>
      </c>
    </row>
    <row r="5752" customFormat="false" ht="15" hidden="false" customHeight="true" outlineLevel="0" collapsed="false">
      <c r="A5752" s="1" t="n">
        <v>3</v>
      </c>
      <c r="B5752" s="18" t="n">
        <v>46233</v>
      </c>
      <c r="C5752" s="1" t="n">
        <v>11</v>
      </c>
      <c r="D5752" s="1" t="s">
        <v>3228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5265</v>
      </c>
      <c r="N5752" s="1" t="n">
        <v>3</v>
      </c>
      <c r="O5752" s="1" t="n">
        <v>39.57</v>
      </c>
      <c r="P5752" s="0" t="s">
        <v>3222</v>
      </c>
    </row>
    <row r="5753" customFormat="false" ht="15" hidden="false" customHeight="true" outlineLevel="0" collapsed="false">
      <c r="A5753" s="1" t="n">
        <v>3</v>
      </c>
      <c r="B5753" s="18" t="n">
        <v>46233</v>
      </c>
      <c r="C5753" s="1" t="n">
        <v>11</v>
      </c>
      <c r="D5753" s="1" t="s">
        <v>3228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4772</v>
      </c>
      <c r="N5753" s="1" t="n">
        <v>3</v>
      </c>
      <c r="O5753" s="1" t="n">
        <v>21.75</v>
      </c>
      <c r="P5753" s="0" t="s">
        <v>3222</v>
      </c>
    </row>
    <row r="5754" customFormat="false" ht="15" hidden="false" customHeight="true" outlineLevel="0" collapsed="false">
      <c r="A5754" s="1" t="n">
        <v>3</v>
      </c>
      <c r="B5754" s="18" t="n">
        <v>46233</v>
      </c>
      <c r="C5754" s="1" t="n">
        <v>11</v>
      </c>
      <c r="D5754" s="1" t="s">
        <v>3228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3419</v>
      </c>
      <c r="N5754" s="1" t="n">
        <v>8</v>
      </c>
      <c r="O5754" s="1" t="n">
        <v>43.92</v>
      </c>
      <c r="P5754" s="0" t="s">
        <v>3222</v>
      </c>
    </row>
    <row r="5755" customFormat="false" ht="15" hidden="false" customHeight="true" outlineLevel="0" collapsed="false">
      <c r="A5755" s="1" t="n">
        <v>3</v>
      </c>
      <c r="B5755" s="18" t="n">
        <v>46233</v>
      </c>
      <c r="C5755" s="1" t="n">
        <v>11</v>
      </c>
      <c r="D5755" s="1" t="s">
        <v>3228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3420</v>
      </c>
      <c r="N5755" s="1" t="n">
        <v>54</v>
      </c>
      <c r="O5755" s="1" t="n">
        <v>130.14</v>
      </c>
      <c r="P5755" s="0" t="s">
        <v>3222</v>
      </c>
    </row>
    <row r="5756" customFormat="false" ht="15" hidden="false" customHeight="true" outlineLevel="0" collapsed="false">
      <c r="A5756" s="1" t="n">
        <v>3</v>
      </c>
      <c r="B5756" s="18" t="n">
        <v>46233</v>
      </c>
      <c r="C5756" s="1" t="n">
        <v>11</v>
      </c>
      <c r="D5756" s="1" t="s">
        <v>3228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5266</v>
      </c>
      <c r="N5756" s="1" t="n">
        <v>6</v>
      </c>
      <c r="O5756" s="1" t="n">
        <v>21.72</v>
      </c>
      <c r="P5756" s="0" t="s">
        <v>3222</v>
      </c>
    </row>
    <row r="5757" customFormat="false" ht="15" hidden="false" customHeight="true" outlineLevel="0" collapsed="false">
      <c r="A5757" s="1" t="n">
        <v>3</v>
      </c>
      <c r="B5757" s="18" t="n">
        <v>46233</v>
      </c>
      <c r="C5757" s="1" t="n">
        <v>11</v>
      </c>
      <c r="D5757" s="1" t="s">
        <v>3228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5266</v>
      </c>
      <c r="N5757" s="1" t="n">
        <v>6</v>
      </c>
      <c r="O5757" s="1" t="n">
        <v>21.72</v>
      </c>
      <c r="P5757" s="0" t="s">
        <v>3222</v>
      </c>
    </row>
    <row r="5758" customFormat="false" ht="15" hidden="false" customHeight="true" outlineLevel="0" collapsed="false">
      <c r="A5758" s="1" t="n">
        <v>3</v>
      </c>
      <c r="B5758" s="18" t="n">
        <v>46233</v>
      </c>
      <c r="C5758" s="1" t="n">
        <v>11</v>
      </c>
      <c r="D5758" s="1" t="s">
        <v>3228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4544</v>
      </c>
      <c r="N5758" s="1" t="n">
        <v>3</v>
      </c>
      <c r="O5758" s="1" t="n">
        <v>21.75</v>
      </c>
      <c r="P5758" s="0" t="s">
        <v>3222</v>
      </c>
    </row>
    <row r="5759" customFormat="false" ht="15" hidden="false" customHeight="true" outlineLevel="0" collapsed="false">
      <c r="A5759" s="1" t="n">
        <v>3</v>
      </c>
      <c r="B5759" s="18" t="n">
        <v>46233</v>
      </c>
      <c r="C5759" s="1" t="n">
        <v>11</v>
      </c>
      <c r="D5759" s="1" t="s">
        <v>3228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3298</v>
      </c>
      <c r="N5759" s="1" t="n">
        <v>134.8</v>
      </c>
      <c r="O5759" s="1" t="n">
        <v>4313.6</v>
      </c>
      <c r="P5759" s="0" t="s">
        <v>3222</v>
      </c>
    </row>
    <row r="5760" customFormat="false" ht="15" hidden="false" customHeight="true" outlineLevel="0" collapsed="false">
      <c r="A5760" s="1" t="n">
        <v>3</v>
      </c>
      <c r="B5760" s="18" t="n">
        <v>46233</v>
      </c>
      <c r="C5760" s="1" t="n">
        <v>11</v>
      </c>
      <c r="D5760" s="1" t="s">
        <v>3228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3300</v>
      </c>
      <c r="N5760" s="1" t="n">
        <v>55.8</v>
      </c>
      <c r="O5760" s="1" t="n">
        <v>1255.5</v>
      </c>
      <c r="P5760" s="0" t="s">
        <v>3222</v>
      </c>
    </row>
    <row r="5761" customFormat="false" ht="15" hidden="false" customHeight="true" outlineLevel="0" collapsed="false">
      <c r="A5761" s="1" t="n">
        <v>3</v>
      </c>
      <c r="B5761" s="18" t="n">
        <v>46233</v>
      </c>
      <c r="C5761" s="1" t="n">
        <v>11</v>
      </c>
      <c r="D5761" s="1" t="s">
        <v>3228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3524</v>
      </c>
      <c r="N5761" s="1" t="n">
        <v>17</v>
      </c>
      <c r="O5761" s="1" t="n">
        <v>348.5</v>
      </c>
      <c r="P5761" s="0" t="s">
        <v>3222</v>
      </c>
    </row>
    <row r="5762" customFormat="false" ht="15" hidden="false" customHeight="true" outlineLevel="0" collapsed="false">
      <c r="A5762" s="1" t="n">
        <v>3</v>
      </c>
      <c r="B5762" s="18" t="n">
        <v>46233</v>
      </c>
      <c r="C5762" s="1" t="n">
        <v>11</v>
      </c>
      <c r="D5762" s="1" t="s">
        <v>3228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3524</v>
      </c>
      <c r="N5762" s="1" t="n">
        <v>17.2</v>
      </c>
      <c r="O5762" s="1" t="n">
        <v>352.6</v>
      </c>
      <c r="P5762" s="0" t="s">
        <v>3222</v>
      </c>
    </row>
    <row r="5763" customFormat="false" ht="15" hidden="false" customHeight="true" outlineLevel="0" collapsed="false">
      <c r="A5763" s="1" t="n">
        <v>3</v>
      </c>
      <c r="B5763" s="18" t="n">
        <v>46233</v>
      </c>
      <c r="C5763" s="1" t="n">
        <v>11</v>
      </c>
      <c r="D5763" s="1" t="s">
        <v>3228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3279</v>
      </c>
      <c r="N5763" s="1" t="n">
        <v>6</v>
      </c>
      <c r="O5763" s="1" t="n">
        <v>27</v>
      </c>
      <c r="P5763" s="0" t="s">
        <v>3222</v>
      </c>
    </row>
    <row r="5764" customFormat="false" ht="15" hidden="false" customHeight="true" outlineLevel="0" collapsed="false">
      <c r="A5764" s="1" t="n">
        <v>3</v>
      </c>
      <c r="B5764" s="18" t="n">
        <v>46233</v>
      </c>
      <c r="C5764" s="1" t="n">
        <v>11</v>
      </c>
      <c r="D5764" s="1" t="s">
        <v>3228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3280</v>
      </c>
      <c r="N5764" s="1" t="n">
        <v>6</v>
      </c>
      <c r="O5764" s="1" t="n">
        <v>28.8</v>
      </c>
      <c r="P5764" s="0" t="s">
        <v>3222</v>
      </c>
    </row>
    <row r="5765" customFormat="false" ht="15" hidden="false" customHeight="true" outlineLevel="0" collapsed="false">
      <c r="A5765" s="1" t="n">
        <v>3</v>
      </c>
      <c r="B5765" s="18" t="n">
        <v>46233</v>
      </c>
      <c r="C5765" s="1" t="n">
        <v>11</v>
      </c>
      <c r="D5765" s="1" t="s">
        <v>3228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3281</v>
      </c>
      <c r="N5765" s="1" t="n">
        <v>1</v>
      </c>
      <c r="O5765" s="1" t="n">
        <v>7.8</v>
      </c>
      <c r="P5765" s="0" t="s">
        <v>3222</v>
      </c>
    </row>
    <row r="5766" customFormat="false" ht="15" hidden="false" customHeight="true" outlineLevel="0" collapsed="false">
      <c r="A5766" s="1" t="n">
        <v>3</v>
      </c>
      <c r="B5766" s="18" t="n">
        <v>46233</v>
      </c>
      <c r="C5766" s="1" t="n">
        <v>11</v>
      </c>
      <c r="D5766" s="1" t="s">
        <v>3228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3282</v>
      </c>
      <c r="N5766" s="1" t="n">
        <v>30</v>
      </c>
      <c r="O5766" s="1" t="n">
        <v>174</v>
      </c>
      <c r="P5766" s="0" t="s">
        <v>3222</v>
      </c>
    </row>
    <row r="5767" customFormat="false" ht="15" hidden="false" customHeight="true" outlineLevel="0" collapsed="false">
      <c r="A5767" s="1" t="n">
        <v>3</v>
      </c>
      <c r="B5767" s="18" t="n">
        <v>46233</v>
      </c>
      <c r="C5767" s="1" t="n">
        <v>11</v>
      </c>
      <c r="D5767" s="1" t="s">
        <v>3228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3510</v>
      </c>
      <c r="N5767" s="1" t="n">
        <v>25</v>
      </c>
      <c r="O5767" s="1" t="n">
        <v>137.5</v>
      </c>
      <c r="P5767" s="0" t="s">
        <v>3222</v>
      </c>
    </row>
    <row r="5768" customFormat="false" ht="15" hidden="false" customHeight="true" outlineLevel="0" collapsed="false">
      <c r="A5768" s="1" t="n">
        <v>3</v>
      </c>
      <c r="B5768" s="18" t="n">
        <v>46233</v>
      </c>
      <c r="C5768" s="1" t="n">
        <v>11</v>
      </c>
      <c r="D5768" s="1" t="s">
        <v>3228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4389</v>
      </c>
      <c r="N5768" s="1" t="n">
        <v>125</v>
      </c>
      <c r="O5768" s="1" t="n">
        <v>1250</v>
      </c>
      <c r="P5768" s="0" t="s">
        <v>3222</v>
      </c>
    </row>
    <row r="5769" customFormat="false" ht="15" hidden="false" customHeight="true" outlineLevel="0" collapsed="false">
      <c r="A5769" s="1" t="n">
        <v>3</v>
      </c>
      <c r="B5769" s="18" t="n">
        <v>46233</v>
      </c>
      <c r="C5769" s="1" t="n">
        <v>11</v>
      </c>
      <c r="D5769" s="1" t="s">
        <v>3228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4390</v>
      </c>
      <c r="N5769" s="1" t="n">
        <v>24</v>
      </c>
      <c r="O5769" s="1" t="n">
        <v>194.4</v>
      </c>
      <c r="P5769" s="0" t="s">
        <v>3222</v>
      </c>
    </row>
    <row r="5770" customFormat="false" ht="15" hidden="false" customHeight="true" outlineLevel="0" collapsed="false">
      <c r="A5770" s="1" t="n">
        <v>3</v>
      </c>
      <c r="B5770" s="18" t="n">
        <v>46233</v>
      </c>
      <c r="C5770" s="1" t="n">
        <v>11</v>
      </c>
      <c r="D5770" s="1" t="s">
        <v>3228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4391</v>
      </c>
      <c r="N5770" s="1" t="n">
        <v>6</v>
      </c>
      <c r="O5770" s="1" t="n">
        <v>48.6</v>
      </c>
      <c r="P5770" s="0" t="s">
        <v>3222</v>
      </c>
    </row>
    <row r="5771" customFormat="false" ht="15" hidden="false" customHeight="true" outlineLevel="0" collapsed="false">
      <c r="A5771" s="1" t="n">
        <v>3</v>
      </c>
      <c r="B5771" s="18" t="n">
        <v>46233</v>
      </c>
      <c r="C5771" s="1" t="n">
        <v>11</v>
      </c>
      <c r="D5771" s="1" t="s">
        <v>3228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3298</v>
      </c>
      <c r="N5771" s="1" t="n">
        <v>61</v>
      </c>
      <c r="O5771" s="1" t="n">
        <v>1952</v>
      </c>
      <c r="P5771" s="0" t="s">
        <v>3222</v>
      </c>
    </row>
    <row r="5772" customFormat="false" ht="15" hidden="false" customHeight="true" outlineLevel="0" collapsed="false">
      <c r="A5772" s="1" t="n">
        <v>3</v>
      </c>
      <c r="B5772" s="18" t="n">
        <v>46233</v>
      </c>
      <c r="C5772" s="1" t="n">
        <v>11</v>
      </c>
      <c r="D5772" s="1" t="s">
        <v>3228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3300</v>
      </c>
      <c r="N5772" s="1" t="n">
        <v>96.8</v>
      </c>
      <c r="O5772" s="1" t="n">
        <v>2129.6</v>
      </c>
      <c r="P5772" s="0" t="s">
        <v>3222</v>
      </c>
    </row>
    <row r="5773" customFormat="false" ht="15" hidden="false" customHeight="true" outlineLevel="0" collapsed="false">
      <c r="A5773" s="1" t="n">
        <v>3</v>
      </c>
      <c r="B5773" s="18" t="n">
        <v>46233</v>
      </c>
      <c r="C5773" s="1" t="n">
        <v>11</v>
      </c>
      <c r="D5773" s="1" t="s">
        <v>3228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3638</v>
      </c>
      <c r="N5773" s="1" t="n">
        <v>2</v>
      </c>
      <c r="O5773" s="1" t="n">
        <v>39.86</v>
      </c>
      <c r="P5773" s="0" t="s">
        <v>3222</v>
      </c>
    </row>
    <row r="5774" customFormat="false" ht="15" hidden="false" customHeight="true" outlineLevel="0" collapsed="false">
      <c r="A5774" s="1" t="n">
        <v>3</v>
      </c>
      <c r="B5774" s="18" t="n">
        <v>46233</v>
      </c>
      <c r="C5774" s="1" t="n">
        <v>11</v>
      </c>
      <c r="D5774" s="1" t="s">
        <v>3228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3319</v>
      </c>
      <c r="N5774" s="1" t="n">
        <v>2</v>
      </c>
      <c r="O5774" s="1" t="n">
        <v>39.86</v>
      </c>
      <c r="P5774" s="0" t="s">
        <v>3222</v>
      </c>
    </row>
    <row r="5775" customFormat="false" ht="15" hidden="false" customHeight="true" outlineLevel="0" collapsed="false">
      <c r="A5775" s="1" t="n">
        <v>3</v>
      </c>
      <c r="B5775" s="18" t="n">
        <v>46233</v>
      </c>
      <c r="C5775" s="1" t="n">
        <v>11</v>
      </c>
      <c r="D5775" s="1" t="s">
        <v>3228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3639</v>
      </c>
      <c r="N5775" s="1" t="n">
        <v>2</v>
      </c>
      <c r="O5775" s="1" t="n">
        <v>39.86</v>
      </c>
      <c r="P5775" s="0" t="s">
        <v>3222</v>
      </c>
    </row>
    <row r="5776" customFormat="false" ht="15" hidden="false" customHeight="true" outlineLevel="0" collapsed="false">
      <c r="A5776" s="1" t="n">
        <v>3</v>
      </c>
      <c r="B5776" s="18" t="n">
        <v>46233</v>
      </c>
      <c r="C5776" s="1" t="n">
        <v>11</v>
      </c>
      <c r="D5776" s="1" t="s">
        <v>3228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3320</v>
      </c>
      <c r="N5776" s="1" t="n">
        <v>4</v>
      </c>
      <c r="O5776" s="1" t="n">
        <v>79.72</v>
      </c>
      <c r="P5776" s="0" t="s">
        <v>3222</v>
      </c>
    </row>
    <row r="5777" customFormat="false" ht="15" hidden="false" customHeight="true" outlineLevel="0" collapsed="false">
      <c r="A5777" s="1" t="n">
        <v>3</v>
      </c>
      <c r="B5777" s="18" t="n">
        <v>46233</v>
      </c>
      <c r="C5777" s="1" t="n">
        <v>11</v>
      </c>
      <c r="D5777" s="1" t="s">
        <v>3228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3641</v>
      </c>
      <c r="N5777" s="1" t="n">
        <v>2</v>
      </c>
      <c r="O5777" s="1" t="n">
        <v>39.86</v>
      </c>
      <c r="P5777" s="0" t="s">
        <v>3222</v>
      </c>
    </row>
    <row r="5778" customFormat="false" ht="15" hidden="false" customHeight="true" outlineLevel="0" collapsed="false">
      <c r="A5778" s="1" t="n">
        <v>3</v>
      </c>
      <c r="B5778" s="18" t="n">
        <v>46233</v>
      </c>
      <c r="C5778" s="1" t="n">
        <v>11</v>
      </c>
      <c r="D5778" s="1" t="s">
        <v>3228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3642</v>
      </c>
      <c r="N5778" s="1" t="n">
        <v>4</v>
      </c>
      <c r="O5778" s="1" t="n">
        <v>50.35</v>
      </c>
      <c r="P5778" s="0" t="s">
        <v>3222</v>
      </c>
    </row>
    <row r="5779" customFormat="false" ht="15" hidden="false" customHeight="true" outlineLevel="0" collapsed="false">
      <c r="A5779" s="1" t="n">
        <v>3</v>
      </c>
      <c r="B5779" s="18" t="n">
        <v>46233</v>
      </c>
      <c r="C5779" s="1" t="n">
        <v>11</v>
      </c>
      <c r="D5779" s="1" t="s">
        <v>3228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4941</v>
      </c>
      <c r="N5779" s="1" t="n">
        <v>4</v>
      </c>
      <c r="O5779" s="1" t="n">
        <v>50.35</v>
      </c>
      <c r="P5779" s="0" t="s">
        <v>3222</v>
      </c>
    </row>
    <row r="5780" customFormat="false" ht="15" hidden="false" customHeight="true" outlineLevel="0" collapsed="false">
      <c r="A5780" s="1" t="n">
        <v>3</v>
      </c>
      <c r="B5780" s="18" t="n">
        <v>46233</v>
      </c>
      <c r="C5780" s="1" t="n">
        <v>11</v>
      </c>
      <c r="D5780" s="1" t="s">
        <v>3228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3320</v>
      </c>
      <c r="N5780" s="1" t="n">
        <v>2</v>
      </c>
      <c r="O5780" s="1" t="n">
        <v>39.86</v>
      </c>
      <c r="P5780" s="0" t="s">
        <v>3222</v>
      </c>
    </row>
    <row r="5781" customFormat="false" ht="15" hidden="false" customHeight="true" outlineLevel="0" collapsed="false">
      <c r="A5781" s="1" t="n">
        <v>3</v>
      </c>
      <c r="B5781" s="18" t="n">
        <v>46233</v>
      </c>
      <c r="C5781" s="1" t="n">
        <v>11</v>
      </c>
      <c r="D5781" s="1" t="s">
        <v>3228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3643</v>
      </c>
      <c r="N5781" s="1" t="n">
        <v>4</v>
      </c>
      <c r="O5781" s="1" t="n">
        <v>50.35</v>
      </c>
      <c r="P5781" s="0" t="s">
        <v>3222</v>
      </c>
    </row>
    <row r="5782" customFormat="false" ht="15" hidden="false" customHeight="true" outlineLevel="0" collapsed="false">
      <c r="A5782" s="1" t="n">
        <v>3</v>
      </c>
      <c r="B5782" s="18" t="n">
        <v>46233</v>
      </c>
      <c r="C5782" s="1" t="n">
        <v>11</v>
      </c>
      <c r="D5782" s="1" t="s">
        <v>3228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3644</v>
      </c>
      <c r="N5782" s="1" t="n">
        <v>4</v>
      </c>
      <c r="O5782" s="1" t="n">
        <v>50.35</v>
      </c>
      <c r="P5782" s="0" t="s">
        <v>3222</v>
      </c>
    </row>
    <row r="5783" customFormat="false" ht="15" hidden="false" customHeight="true" outlineLevel="0" collapsed="false">
      <c r="A5783" s="1" t="n">
        <v>3</v>
      </c>
      <c r="B5783" s="18" t="n">
        <v>46233</v>
      </c>
      <c r="C5783" s="1" t="n">
        <v>11</v>
      </c>
      <c r="D5783" s="1" t="s">
        <v>3228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4172</v>
      </c>
      <c r="N5783" s="1" t="n">
        <v>4</v>
      </c>
      <c r="O5783" s="1" t="n">
        <v>50.35</v>
      </c>
      <c r="P5783" s="0" t="s">
        <v>3222</v>
      </c>
    </row>
    <row r="5784" customFormat="false" ht="15" hidden="false" customHeight="true" outlineLevel="0" collapsed="false">
      <c r="A5784" s="1" t="n">
        <v>3</v>
      </c>
      <c r="B5784" s="18" t="n">
        <v>46233</v>
      </c>
      <c r="C5784" s="1" t="n">
        <v>11</v>
      </c>
      <c r="D5784" s="1" t="s">
        <v>3228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3646</v>
      </c>
      <c r="N5784" s="1" t="n">
        <v>2</v>
      </c>
      <c r="O5784" s="1" t="n">
        <v>39.86</v>
      </c>
      <c r="P5784" s="0" t="s">
        <v>3222</v>
      </c>
    </row>
    <row r="5785" customFormat="false" ht="15" hidden="false" customHeight="true" outlineLevel="0" collapsed="false">
      <c r="A5785" s="1" t="n">
        <v>3</v>
      </c>
      <c r="B5785" s="18" t="n">
        <v>46233</v>
      </c>
      <c r="C5785" s="1" t="n">
        <v>11</v>
      </c>
      <c r="D5785" s="1" t="s">
        <v>3228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4174</v>
      </c>
      <c r="N5785" s="1" t="n">
        <v>4</v>
      </c>
      <c r="O5785" s="1" t="n">
        <v>50.35</v>
      </c>
      <c r="P5785" s="0" t="s">
        <v>3222</v>
      </c>
    </row>
    <row r="5786" customFormat="false" ht="15" hidden="false" customHeight="true" outlineLevel="0" collapsed="false">
      <c r="A5786" s="1" t="n">
        <v>3</v>
      </c>
      <c r="B5786" s="18" t="n">
        <v>46233</v>
      </c>
      <c r="C5786" s="1" t="n">
        <v>11</v>
      </c>
      <c r="D5786" s="1" t="s">
        <v>3228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3325</v>
      </c>
      <c r="N5786" s="1" t="n">
        <v>4</v>
      </c>
      <c r="O5786" s="1" t="n">
        <v>79.72</v>
      </c>
      <c r="P5786" s="0" t="s">
        <v>3222</v>
      </c>
    </row>
    <row r="5787" customFormat="false" ht="15" hidden="false" customHeight="true" outlineLevel="0" collapsed="false">
      <c r="A5787" s="1" t="n">
        <v>3</v>
      </c>
      <c r="B5787" s="18" t="n">
        <v>46233</v>
      </c>
      <c r="C5787" s="1" t="n">
        <v>11</v>
      </c>
      <c r="D5787" s="1" t="s">
        <v>3228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3326</v>
      </c>
      <c r="N5787" s="1" t="n">
        <v>4</v>
      </c>
      <c r="O5787" s="1" t="n">
        <v>79.72</v>
      </c>
      <c r="P5787" s="0" t="s">
        <v>3222</v>
      </c>
    </row>
    <row r="5788" customFormat="false" ht="15" hidden="false" customHeight="true" outlineLevel="0" collapsed="false">
      <c r="A5788" s="1" t="n">
        <v>3</v>
      </c>
      <c r="B5788" s="18" t="n">
        <v>46233</v>
      </c>
      <c r="C5788" s="1" t="n">
        <v>11</v>
      </c>
      <c r="D5788" s="1" t="s">
        <v>3228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3327</v>
      </c>
      <c r="N5788" s="1" t="n">
        <v>4</v>
      </c>
      <c r="O5788" s="1" t="n">
        <v>79.72</v>
      </c>
      <c r="P5788" s="0" t="s">
        <v>3222</v>
      </c>
    </row>
    <row r="5789" customFormat="false" ht="15" hidden="false" customHeight="true" outlineLevel="0" collapsed="false">
      <c r="A5789" s="1" t="n">
        <v>3</v>
      </c>
      <c r="B5789" s="18" t="n">
        <v>46233</v>
      </c>
      <c r="C5789" s="1" t="n">
        <v>11</v>
      </c>
      <c r="D5789" s="1" t="s">
        <v>3228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5267</v>
      </c>
      <c r="N5789" s="1" t="n">
        <v>21</v>
      </c>
      <c r="O5789" s="1" t="n">
        <v>37.99</v>
      </c>
      <c r="P5789" s="0" t="s">
        <v>3222</v>
      </c>
    </row>
    <row r="5790" customFormat="false" ht="15" hidden="false" customHeight="true" outlineLevel="0" collapsed="false">
      <c r="A5790" s="1" t="n">
        <v>3</v>
      </c>
      <c r="B5790" s="18" t="n">
        <v>46233</v>
      </c>
      <c r="C5790" s="1" t="n">
        <v>11</v>
      </c>
      <c r="D5790" s="1" t="s">
        <v>3228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5268</v>
      </c>
      <c r="N5790" s="1" t="n">
        <v>21</v>
      </c>
      <c r="O5790" s="1" t="n">
        <v>37.99</v>
      </c>
      <c r="P5790" s="0" t="s">
        <v>3222</v>
      </c>
    </row>
    <row r="5791" customFormat="false" ht="15" hidden="false" customHeight="true" outlineLevel="0" collapsed="false">
      <c r="A5791" s="1" t="n">
        <v>3</v>
      </c>
      <c r="B5791" s="18" t="n">
        <v>46233</v>
      </c>
      <c r="C5791" s="1" t="n">
        <v>11</v>
      </c>
      <c r="D5791" s="1" t="s">
        <v>3228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5269</v>
      </c>
      <c r="N5791" s="1" t="n">
        <v>42</v>
      </c>
      <c r="O5791" s="1" t="n">
        <v>75.98</v>
      </c>
      <c r="P5791" s="0" t="s">
        <v>3222</v>
      </c>
    </row>
    <row r="5792" customFormat="false" ht="15" hidden="false" customHeight="true" outlineLevel="0" collapsed="false">
      <c r="A5792" s="1" t="n">
        <v>3</v>
      </c>
      <c r="B5792" s="18" t="n">
        <v>46233</v>
      </c>
      <c r="C5792" s="1" t="n">
        <v>11</v>
      </c>
      <c r="D5792" s="1" t="s">
        <v>3228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5270</v>
      </c>
      <c r="N5792" s="1" t="n">
        <v>42</v>
      </c>
      <c r="O5792" s="1" t="n">
        <v>75.98</v>
      </c>
      <c r="P5792" s="0" t="s">
        <v>3222</v>
      </c>
    </row>
    <row r="5793" customFormat="false" ht="15" hidden="false" customHeight="true" outlineLevel="0" collapsed="false">
      <c r="A5793" s="1" t="n">
        <v>3</v>
      </c>
      <c r="B5793" s="18" t="n">
        <v>46233</v>
      </c>
      <c r="C5793" s="1" t="n">
        <v>11</v>
      </c>
      <c r="D5793" s="1" t="s">
        <v>3228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5271</v>
      </c>
      <c r="N5793" s="1" t="n">
        <v>16</v>
      </c>
      <c r="O5793" s="1" t="n">
        <v>27.54</v>
      </c>
      <c r="P5793" s="0" t="s">
        <v>3222</v>
      </c>
    </row>
    <row r="5794" customFormat="false" ht="15" hidden="false" customHeight="true" outlineLevel="0" collapsed="false">
      <c r="A5794" s="1" t="n">
        <v>3</v>
      </c>
      <c r="B5794" s="18" t="n">
        <v>46233</v>
      </c>
      <c r="C5794" s="1" t="n">
        <v>11</v>
      </c>
      <c r="D5794" s="1" t="s">
        <v>3228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3337</v>
      </c>
      <c r="N5794" s="1" t="n">
        <v>48</v>
      </c>
      <c r="O5794" s="1" t="n">
        <v>168.96</v>
      </c>
      <c r="P5794" s="0" t="s">
        <v>3222</v>
      </c>
    </row>
    <row r="5795" customFormat="false" ht="15" hidden="false" customHeight="true" outlineLevel="0" collapsed="false">
      <c r="A5795" s="1" t="n">
        <v>3</v>
      </c>
      <c r="B5795" s="18" t="n">
        <v>46233</v>
      </c>
      <c r="C5795" s="1" t="n">
        <v>11</v>
      </c>
      <c r="D5795" s="1" t="s">
        <v>3228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5272</v>
      </c>
      <c r="N5795" s="1" t="n">
        <v>16</v>
      </c>
      <c r="O5795" s="1" t="n">
        <v>27.54</v>
      </c>
      <c r="P5795" s="0" t="s">
        <v>3222</v>
      </c>
    </row>
    <row r="5796" customFormat="false" ht="15" hidden="false" customHeight="true" outlineLevel="0" collapsed="false">
      <c r="A5796" s="1" t="n">
        <v>3</v>
      </c>
      <c r="B5796" s="18" t="n">
        <v>46233</v>
      </c>
      <c r="C5796" s="1" t="n">
        <v>11</v>
      </c>
      <c r="D5796" s="1" t="s">
        <v>3228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3338</v>
      </c>
      <c r="N5796" s="1" t="n">
        <v>24</v>
      </c>
      <c r="O5796" s="1" t="n">
        <v>84.48</v>
      </c>
      <c r="P5796" s="0" t="s">
        <v>3222</v>
      </c>
    </row>
    <row r="5797" customFormat="false" ht="15" hidden="false" customHeight="true" outlineLevel="0" collapsed="false">
      <c r="A5797" s="1" t="n">
        <v>3</v>
      </c>
      <c r="B5797" s="18" t="n">
        <v>46233</v>
      </c>
      <c r="C5797" s="1" t="n">
        <v>11</v>
      </c>
      <c r="D5797" s="1" t="s">
        <v>3228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3339</v>
      </c>
      <c r="N5797" s="1" t="n">
        <v>24</v>
      </c>
      <c r="O5797" s="1" t="n">
        <v>93</v>
      </c>
      <c r="P5797" s="0" t="s">
        <v>3222</v>
      </c>
    </row>
    <row r="5798" customFormat="false" ht="15" hidden="false" customHeight="true" outlineLevel="0" collapsed="false">
      <c r="A5798" s="1" t="n">
        <v>3</v>
      </c>
      <c r="B5798" s="18" t="n">
        <v>46233</v>
      </c>
      <c r="C5798" s="1" t="n">
        <v>11</v>
      </c>
      <c r="D5798" s="1" t="s">
        <v>3228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3340</v>
      </c>
      <c r="N5798" s="1" t="n">
        <v>24</v>
      </c>
      <c r="O5798" s="1" t="n">
        <v>120.48</v>
      </c>
      <c r="P5798" s="0" t="s">
        <v>3222</v>
      </c>
    </row>
    <row r="5799" customFormat="false" ht="15" hidden="false" customHeight="true" outlineLevel="0" collapsed="false">
      <c r="A5799" s="1" t="n">
        <v>3</v>
      </c>
      <c r="B5799" s="18" t="n">
        <v>46233</v>
      </c>
      <c r="C5799" s="1" t="n">
        <v>11</v>
      </c>
      <c r="D5799" s="1" t="s">
        <v>3228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3341</v>
      </c>
      <c r="N5799" s="1" t="n">
        <v>24</v>
      </c>
      <c r="O5799" s="1" t="n">
        <v>84.48</v>
      </c>
      <c r="P5799" s="0" t="s">
        <v>3222</v>
      </c>
    </row>
    <row r="5800" customFormat="false" ht="15" hidden="false" customHeight="true" outlineLevel="0" collapsed="false">
      <c r="A5800" s="1" t="n">
        <v>3</v>
      </c>
      <c r="B5800" s="18" t="n">
        <v>46233</v>
      </c>
      <c r="C5800" s="1" t="n">
        <v>11</v>
      </c>
      <c r="D5800" s="1" t="s">
        <v>3228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3340</v>
      </c>
      <c r="N5800" s="1" t="n">
        <v>10</v>
      </c>
      <c r="O5800" s="1" t="n">
        <v>50.2</v>
      </c>
      <c r="P5800" s="0" t="s">
        <v>3222</v>
      </c>
    </row>
    <row r="5801" customFormat="false" ht="15" hidden="false" customHeight="true" outlineLevel="0" collapsed="false">
      <c r="A5801" s="1" t="n">
        <v>3</v>
      </c>
      <c r="B5801" s="18" t="n">
        <v>46233</v>
      </c>
      <c r="C5801" s="1" t="n">
        <v>11</v>
      </c>
      <c r="D5801" s="1" t="s">
        <v>3228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5273</v>
      </c>
      <c r="N5801" s="1" t="n">
        <v>10</v>
      </c>
      <c r="O5801" s="1" t="n">
        <v>50.2</v>
      </c>
      <c r="P5801" s="0" t="s">
        <v>3222</v>
      </c>
    </row>
    <row r="5802" customFormat="false" ht="15" hidden="false" customHeight="true" outlineLevel="0" collapsed="false">
      <c r="A5802" s="1" t="n">
        <v>3</v>
      </c>
      <c r="B5802" s="18" t="n">
        <v>46233</v>
      </c>
      <c r="C5802" s="1" t="n">
        <v>11</v>
      </c>
      <c r="D5802" s="1" t="s">
        <v>3228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3342</v>
      </c>
      <c r="N5802" s="1" t="n">
        <v>10</v>
      </c>
      <c r="O5802" s="1" t="n">
        <v>50.2</v>
      </c>
      <c r="P5802" s="0" t="s">
        <v>3222</v>
      </c>
    </row>
    <row r="5803" customFormat="false" ht="15" hidden="false" customHeight="true" outlineLevel="0" collapsed="false">
      <c r="A5803" s="1" t="n">
        <v>3</v>
      </c>
      <c r="B5803" s="18" t="n">
        <v>46233</v>
      </c>
      <c r="C5803" s="1" t="n">
        <v>11</v>
      </c>
      <c r="D5803" s="1" t="s">
        <v>3228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3343</v>
      </c>
      <c r="N5803" s="1" t="n">
        <v>18</v>
      </c>
      <c r="O5803" s="1" t="n">
        <v>63.5</v>
      </c>
      <c r="P5803" s="0" t="s">
        <v>3222</v>
      </c>
    </row>
    <row r="5804" customFormat="false" ht="15" hidden="false" customHeight="true" outlineLevel="0" collapsed="false">
      <c r="A5804" s="1" t="n">
        <v>3</v>
      </c>
      <c r="B5804" s="18" t="n">
        <v>46233</v>
      </c>
      <c r="C5804" s="1" t="n">
        <v>11</v>
      </c>
      <c r="D5804" s="1" t="s">
        <v>3228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3344</v>
      </c>
      <c r="N5804" s="1" t="n">
        <v>12</v>
      </c>
      <c r="O5804" s="1" t="n">
        <v>60.24</v>
      </c>
      <c r="P5804" s="0" t="s">
        <v>3222</v>
      </c>
    </row>
    <row r="5805" customFormat="false" ht="15" hidden="false" customHeight="true" outlineLevel="0" collapsed="false">
      <c r="A5805" s="1" t="n">
        <v>3</v>
      </c>
      <c r="B5805" s="18" t="n">
        <v>46233</v>
      </c>
      <c r="C5805" s="1" t="n">
        <v>11</v>
      </c>
      <c r="D5805" s="1" t="s">
        <v>3228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3345</v>
      </c>
      <c r="N5805" s="1" t="n">
        <v>12</v>
      </c>
      <c r="O5805" s="1" t="n">
        <v>60.24</v>
      </c>
      <c r="P5805" s="0" t="s">
        <v>3222</v>
      </c>
    </row>
    <row r="5806" customFormat="false" ht="15" hidden="false" customHeight="true" outlineLevel="0" collapsed="false">
      <c r="A5806" s="1" t="n">
        <v>3</v>
      </c>
      <c r="B5806" s="18" t="n">
        <v>46233</v>
      </c>
      <c r="C5806" s="1" t="n">
        <v>11</v>
      </c>
      <c r="D5806" s="1" t="s">
        <v>3228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3346</v>
      </c>
      <c r="N5806" s="1" t="n">
        <v>100</v>
      </c>
      <c r="O5806" s="1" t="n">
        <v>123</v>
      </c>
      <c r="P5806" s="0" t="s">
        <v>3222</v>
      </c>
    </row>
    <row r="5807" customFormat="false" ht="15" hidden="false" customHeight="true" outlineLevel="0" collapsed="false">
      <c r="A5807" s="1" t="n">
        <v>3</v>
      </c>
      <c r="B5807" s="18" t="n">
        <v>46233</v>
      </c>
      <c r="C5807" s="1" t="n">
        <v>11</v>
      </c>
      <c r="D5807" s="1" t="s">
        <v>3228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3485</v>
      </c>
      <c r="N5807" s="1" t="n">
        <v>84</v>
      </c>
      <c r="O5807" s="1" t="n">
        <v>94</v>
      </c>
      <c r="P5807" s="0" t="s">
        <v>3222</v>
      </c>
    </row>
    <row r="5808" customFormat="false" ht="15" hidden="false" customHeight="true" outlineLevel="0" collapsed="false">
      <c r="A5808" s="1" t="n">
        <v>3</v>
      </c>
      <c r="B5808" s="18" t="n">
        <v>46233</v>
      </c>
      <c r="C5808" s="1" t="n">
        <v>11</v>
      </c>
      <c r="D5808" s="1" t="s">
        <v>3228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5274</v>
      </c>
      <c r="N5808" s="1" t="n">
        <v>63</v>
      </c>
      <c r="O5808" s="1" t="n">
        <v>70.5</v>
      </c>
      <c r="P5808" s="0" t="s">
        <v>3222</v>
      </c>
    </row>
    <row r="5809" customFormat="false" ht="15" hidden="false" customHeight="true" outlineLevel="0" collapsed="false">
      <c r="A5809" s="1" t="n">
        <v>3</v>
      </c>
      <c r="B5809" s="18" t="n">
        <v>46233</v>
      </c>
      <c r="C5809" s="1" t="n">
        <v>11</v>
      </c>
      <c r="D5809" s="1" t="s">
        <v>3228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5275</v>
      </c>
      <c r="N5809" s="1" t="n">
        <v>42</v>
      </c>
      <c r="O5809" s="1" t="n">
        <v>47</v>
      </c>
      <c r="P5809" s="0" t="s">
        <v>3222</v>
      </c>
    </row>
    <row r="5810" customFormat="false" ht="15" hidden="false" customHeight="true" outlineLevel="0" collapsed="false">
      <c r="A5810" s="1" t="n">
        <v>3</v>
      </c>
      <c r="B5810" s="18" t="n">
        <v>46233</v>
      </c>
      <c r="C5810" s="1" t="n">
        <v>11</v>
      </c>
      <c r="D5810" s="1" t="s">
        <v>3228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5276</v>
      </c>
      <c r="N5810" s="1" t="n">
        <v>63</v>
      </c>
      <c r="O5810" s="1" t="n">
        <v>70.5</v>
      </c>
      <c r="P5810" s="0" t="s">
        <v>3222</v>
      </c>
    </row>
    <row r="5811" customFormat="false" ht="15" hidden="false" customHeight="true" outlineLevel="0" collapsed="false">
      <c r="A5811" s="1" t="n">
        <v>3</v>
      </c>
      <c r="B5811" s="18" t="n">
        <v>46233</v>
      </c>
      <c r="C5811" s="1" t="n">
        <v>11</v>
      </c>
      <c r="D5811" s="1" t="s">
        <v>3228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3347</v>
      </c>
      <c r="N5811" s="1" t="n">
        <v>100</v>
      </c>
      <c r="O5811" s="1" t="n">
        <v>123</v>
      </c>
      <c r="P5811" s="0" t="s">
        <v>3222</v>
      </c>
    </row>
    <row r="5812" customFormat="false" ht="15" hidden="false" customHeight="true" outlineLevel="0" collapsed="false">
      <c r="A5812" s="1" t="n">
        <v>3</v>
      </c>
      <c r="B5812" s="18" t="n">
        <v>46233</v>
      </c>
      <c r="C5812" s="1" t="n">
        <v>11</v>
      </c>
      <c r="D5812" s="1" t="s">
        <v>3228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3348</v>
      </c>
      <c r="N5812" s="1" t="n">
        <v>24</v>
      </c>
      <c r="O5812" s="1" t="n">
        <v>93</v>
      </c>
      <c r="P5812" s="0" t="s">
        <v>3222</v>
      </c>
    </row>
    <row r="5813" customFormat="false" ht="15" hidden="false" customHeight="true" outlineLevel="0" collapsed="false">
      <c r="A5813" s="1" t="n">
        <v>3</v>
      </c>
      <c r="B5813" s="18" t="n">
        <v>46233</v>
      </c>
      <c r="C5813" s="1" t="n">
        <v>11</v>
      </c>
      <c r="D5813" s="1" t="s">
        <v>3228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5277</v>
      </c>
      <c r="N5813" s="1" t="n">
        <v>42</v>
      </c>
      <c r="O5813" s="1" t="n">
        <v>75.98</v>
      </c>
      <c r="P5813" s="0" t="s">
        <v>3222</v>
      </c>
    </row>
    <row r="5814" customFormat="false" ht="15" hidden="false" customHeight="true" outlineLevel="0" collapsed="false">
      <c r="A5814" s="1" t="n">
        <v>3</v>
      </c>
      <c r="B5814" s="18" t="n">
        <v>46233</v>
      </c>
      <c r="C5814" s="1" t="n">
        <v>11</v>
      </c>
      <c r="D5814" s="1" t="s">
        <v>3228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3349</v>
      </c>
      <c r="N5814" s="1" t="n">
        <v>20</v>
      </c>
      <c r="O5814" s="1" t="n">
        <v>53.48</v>
      </c>
      <c r="P5814" s="0" t="s">
        <v>3222</v>
      </c>
    </row>
    <row r="5815" customFormat="false" ht="15" hidden="false" customHeight="true" outlineLevel="0" collapsed="false">
      <c r="A5815" s="1" t="n">
        <v>3</v>
      </c>
      <c r="B5815" s="18" t="n">
        <v>46233</v>
      </c>
      <c r="C5815" s="1" t="n">
        <v>11</v>
      </c>
      <c r="D5815" s="1" t="s">
        <v>3228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3350</v>
      </c>
      <c r="N5815" s="1" t="n">
        <v>24</v>
      </c>
      <c r="O5815" s="1" t="n">
        <v>93</v>
      </c>
      <c r="P5815" s="0" t="s">
        <v>3222</v>
      </c>
    </row>
    <row r="5816" customFormat="false" ht="15" hidden="false" customHeight="true" outlineLevel="0" collapsed="false">
      <c r="A5816" s="1" t="n">
        <v>3</v>
      </c>
      <c r="B5816" s="18" t="n">
        <v>46233</v>
      </c>
      <c r="C5816" s="1" t="n">
        <v>11</v>
      </c>
      <c r="D5816" s="1" t="s">
        <v>3228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3351</v>
      </c>
      <c r="N5816" s="1" t="n">
        <v>17</v>
      </c>
      <c r="O5816" s="1" t="n">
        <v>145</v>
      </c>
      <c r="P5816" s="0" t="s">
        <v>3222</v>
      </c>
    </row>
    <row r="5817" customFormat="false" ht="15" hidden="false" customHeight="true" outlineLevel="0" collapsed="false">
      <c r="A5817" s="1" t="n">
        <v>3</v>
      </c>
      <c r="B5817" s="18" t="n">
        <v>46233</v>
      </c>
      <c r="C5817" s="1" t="n">
        <v>11</v>
      </c>
      <c r="D5817" s="1" t="s">
        <v>3228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3352</v>
      </c>
      <c r="N5817" s="1" t="n">
        <v>17</v>
      </c>
      <c r="O5817" s="1" t="n">
        <v>145</v>
      </c>
      <c r="P5817" s="0" t="s">
        <v>3222</v>
      </c>
    </row>
    <row r="5818" customFormat="false" ht="15" hidden="false" customHeight="true" outlineLevel="0" collapsed="false">
      <c r="A5818" s="1" t="n">
        <v>3</v>
      </c>
      <c r="B5818" s="18" t="n">
        <v>46233</v>
      </c>
      <c r="C5818" s="1" t="n">
        <v>11</v>
      </c>
      <c r="D5818" s="1" t="s">
        <v>3228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3354</v>
      </c>
      <c r="N5818" s="1" t="n">
        <v>17</v>
      </c>
      <c r="O5818" s="1" t="n">
        <v>145</v>
      </c>
      <c r="P5818" s="0" t="s">
        <v>3222</v>
      </c>
    </row>
    <row r="5819" customFormat="false" ht="15" hidden="false" customHeight="true" outlineLevel="0" collapsed="false">
      <c r="A5819" s="1" t="n">
        <v>3</v>
      </c>
      <c r="B5819" s="18" t="n">
        <v>46233</v>
      </c>
      <c r="C5819" s="1" t="n">
        <v>11</v>
      </c>
      <c r="D5819" s="1" t="s">
        <v>3228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5278</v>
      </c>
      <c r="N5819" s="1" t="n">
        <v>17</v>
      </c>
      <c r="O5819" s="1" t="n">
        <v>145</v>
      </c>
      <c r="P5819" s="0" t="s">
        <v>3222</v>
      </c>
    </row>
    <row r="5820" customFormat="false" ht="15" hidden="false" customHeight="true" outlineLevel="0" collapsed="false">
      <c r="A5820" s="1" t="n">
        <v>3</v>
      </c>
      <c r="B5820" s="18" t="n">
        <v>46233</v>
      </c>
      <c r="C5820" s="1" t="n">
        <v>11</v>
      </c>
      <c r="D5820" s="1" t="s">
        <v>3228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3355</v>
      </c>
      <c r="N5820" s="1" t="n">
        <v>24</v>
      </c>
      <c r="O5820" s="1" t="n">
        <v>93</v>
      </c>
      <c r="P5820" s="0" t="s">
        <v>3222</v>
      </c>
    </row>
    <row r="5821" customFormat="false" ht="15" hidden="false" customHeight="true" outlineLevel="0" collapsed="false">
      <c r="A5821" s="1" t="n">
        <v>3</v>
      </c>
      <c r="B5821" s="18" t="n">
        <v>46233</v>
      </c>
      <c r="C5821" s="1" t="n">
        <v>11</v>
      </c>
      <c r="D5821" s="1" t="s">
        <v>3228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5279</v>
      </c>
      <c r="N5821" s="1" t="n">
        <v>30</v>
      </c>
      <c r="O5821" s="1" t="n">
        <v>105</v>
      </c>
      <c r="P5821" s="0" t="s">
        <v>3222</v>
      </c>
    </row>
    <row r="5822" customFormat="false" ht="15" hidden="false" customHeight="true" outlineLevel="0" collapsed="false">
      <c r="A5822" s="1" t="n">
        <v>3</v>
      </c>
      <c r="B5822" s="18" t="n">
        <v>46233</v>
      </c>
      <c r="C5822" s="1" t="n">
        <v>11</v>
      </c>
      <c r="D5822" s="1" t="s">
        <v>3228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5280</v>
      </c>
      <c r="N5822" s="1" t="n">
        <v>20</v>
      </c>
      <c r="O5822" s="1" t="n">
        <v>70</v>
      </c>
      <c r="P5822" s="0" t="s">
        <v>3222</v>
      </c>
    </row>
    <row r="5823" customFormat="false" ht="15" hidden="false" customHeight="true" outlineLevel="0" collapsed="false">
      <c r="A5823" s="1" t="n">
        <v>3</v>
      </c>
      <c r="B5823" s="18" t="n">
        <v>46233</v>
      </c>
      <c r="C5823" s="1" t="n">
        <v>11</v>
      </c>
      <c r="D5823" s="1" t="s">
        <v>3228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3356</v>
      </c>
      <c r="N5823" s="1" t="n">
        <v>12</v>
      </c>
      <c r="O5823" s="1" t="n">
        <v>46.98</v>
      </c>
      <c r="P5823" s="0" t="s">
        <v>3222</v>
      </c>
    </row>
    <row r="5824" customFormat="false" ht="15" hidden="false" customHeight="true" outlineLevel="0" collapsed="false">
      <c r="A5824" s="1" t="n">
        <v>3</v>
      </c>
      <c r="B5824" s="18" t="n">
        <v>46233</v>
      </c>
      <c r="C5824" s="1" t="n">
        <v>11</v>
      </c>
      <c r="D5824" s="1" t="s">
        <v>3228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3357</v>
      </c>
      <c r="N5824" s="1" t="n">
        <v>12</v>
      </c>
      <c r="O5824" s="1" t="n">
        <v>46.98</v>
      </c>
      <c r="P5824" s="0" t="s">
        <v>3222</v>
      </c>
    </row>
    <row r="5825" customFormat="false" ht="15" hidden="false" customHeight="true" outlineLevel="0" collapsed="false">
      <c r="A5825" s="1" t="n">
        <v>3</v>
      </c>
      <c r="B5825" s="18" t="n">
        <v>46233</v>
      </c>
      <c r="C5825" s="1" t="n">
        <v>11</v>
      </c>
      <c r="D5825" s="1" t="s">
        <v>3228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3358</v>
      </c>
      <c r="N5825" s="1" t="n">
        <v>12</v>
      </c>
      <c r="O5825" s="1" t="n">
        <v>46.98</v>
      </c>
      <c r="P5825" s="0" t="s">
        <v>3222</v>
      </c>
    </row>
    <row r="5826" customFormat="false" ht="15" hidden="false" customHeight="true" outlineLevel="0" collapsed="false">
      <c r="A5826" s="1" t="n">
        <v>3</v>
      </c>
      <c r="B5826" s="18" t="n">
        <v>46233</v>
      </c>
      <c r="C5826" s="1" t="n">
        <v>11</v>
      </c>
      <c r="D5826" s="1" t="s">
        <v>3228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3405</v>
      </c>
      <c r="N5826" s="1" t="n">
        <v>10</v>
      </c>
      <c r="O5826" s="1" t="n">
        <v>106.7</v>
      </c>
      <c r="P5826" s="0" t="s">
        <v>3222</v>
      </c>
    </row>
    <row r="5827" customFormat="false" ht="15" hidden="false" customHeight="true" outlineLevel="0" collapsed="false">
      <c r="A5827" s="1" t="n">
        <v>3</v>
      </c>
      <c r="B5827" s="18" t="n">
        <v>46233</v>
      </c>
      <c r="C5827" s="1" t="n">
        <v>11</v>
      </c>
      <c r="D5827" s="1" t="s">
        <v>3228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3406</v>
      </c>
      <c r="N5827" s="1" t="n">
        <v>8</v>
      </c>
      <c r="O5827" s="1" t="n">
        <v>54.88</v>
      </c>
      <c r="P5827" s="0" t="s">
        <v>3222</v>
      </c>
    </row>
    <row r="5828" customFormat="false" ht="15" hidden="false" customHeight="true" outlineLevel="0" collapsed="false">
      <c r="A5828" s="1" t="n">
        <v>3</v>
      </c>
      <c r="B5828" s="18" t="n">
        <v>46233</v>
      </c>
      <c r="C5828" s="1" t="n">
        <v>11</v>
      </c>
      <c r="D5828" s="1" t="s">
        <v>3228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3407</v>
      </c>
      <c r="N5828" s="1" t="n">
        <v>6</v>
      </c>
      <c r="O5828" s="1" t="n">
        <v>82.2</v>
      </c>
      <c r="P5828" s="0" t="s">
        <v>3222</v>
      </c>
    </row>
    <row r="5829" customFormat="false" ht="15" hidden="false" customHeight="true" outlineLevel="0" collapsed="false">
      <c r="A5829" s="1" t="n">
        <v>3</v>
      </c>
      <c r="B5829" s="18" t="n">
        <v>46233</v>
      </c>
      <c r="C5829" s="1" t="n">
        <v>11</v>
      </c>
      <c r="D5829" s="1" t="s">
        <v>3228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3408</v>
      </c>
      <c r="N5829" s="1" t="n">
        <v>6</v>
      </c>
      <c r="O5829" s="1" t="n">
        <v>75.36</v>
      </c>
      <c r="P5829" s="0" t="s">
        <v>3222</v>
      </c>
    </row>
    <row r="5830" customFormat="false" ht="15" hidden="false" customHeight="true" outlineLevel="0" collapsed="false">
      <c r="A5830" s="1" t="n">
        <v>3</v>
      </c>
      <c r="B5830" s="18" t="n">
        <v>46233</v>
      </c>
      <c r="C5830" s="1" t="n">
        <v>11</v>
      </c>
      <c r="D5830" s="1" t="s">
        <v>3228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3409</v>
      </c>
      <c r="N5830" s="1" t="n">
        <v>6</v>
      </c>
      <c r="O5830" s="1" t="n">
        <v>75.36</v>
      </c>
      <c r="P5830" s="0" t="s">
        <v>3222</v>
      </c>
    </row>
    <row r="5831" customFormat="false" ht="15" hidden="false" customHeight="true" outlineLevel="0" collapsed="false">
      <c r="A5831" s="1" t="n">
        <v>3</v>
      </c>
      <c r="B5831" s="18" t="n">
        <v>46233</v>
      </c>
      <c r="C5831" s="1" t="n">
        <v>11</v>
      </c>
      <c r="D5831" s="1" t="s">
        <v>3228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3410</v>
      </c>
      <c r="N5831" s="1" t="n">
        <v>10</v>
      </c>
      <c r="O5831" s="1" t="n">
        <v>116.4</v>
      </c>
      <c r="P5831" s="0" t="s">
        <v>3222</v>
      </c>
    </row>
    <row r="5832" customFormat="false" ht="15" hidden="false" customHeight="true" outlineLevel="0" collapsed="false">
      <c r="A5832" s="1" t="n">
        <v>3</v>
      </c>
      <c r="B5832" s="18" t="n">
        <v>46233</v>
      </c>
      <c r="C5832" s="1" t="n">
        <v>11</v>
      </c>
      <c r="D5832" s="1" t="s">
        <v>3228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3372</v>
      </c>
      <c r="N5832" s="1" t="n">
        <v>50</v>
      </c>
      <c r="O5832" s="1" t="n">
        <v>375</v>
      </c>
      <c r="P5832" s="0" t="s">
        <v>3222</v>
      </c>
    </row>
    <row r="5833" customFormat="false" ht="15" hidden="false" customHeight="true" outlineLevel="0" collapsed="false">
      <c r="A5833" s="1" t="n">
        <v>3</v>
      </c>
      <c r="B5833" s="18" t="n">
        <v>46233</v>
      </c>
      <c r="C5833" s="1" t="n">
        <v>11</v>
      </c>
      <c r="D5833" s="1" t="s">
        <v>3228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3373</v>
      </c>
      <c r="N5833" s="1" t="n">
        <v>100</v>
      </c>
      <c r="O5833" s="1" t="n">
        <v>700</v>
      </c>
      <c r="P5833" s="0" t="s">
        <v>3222</v>
      </c>
    </row>
    <row r="5834" customFormat="false" ht="15" hidden="false" customHeight="true" outlineLevel="0" collapsed="false">
      <c r="A5834" s="1" t="n">
        <v>3</v>
      </c>
      <c r="B5834" s="18" t="n">
        <v>46233</v>
      </c>
      <c r="C5834" s="1" t="n">
        <v>22</v>
      </c>
      <c r="D5834" s="1" t="s">
        <v>3374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3389</v>
      </c>
      <c r="N5834" s="1" t="n">
        <v>1.936</v>
      </c>
      <c r="O5834" s="1" t="n">
        <v>42.15</v>
      </c>
      <c r="P5834" s="0" t="s">
        <v>3222</v>
      </c>
    </row>
    <row r="5835" customFormat="false" ht="15" hidden="false" customHeight="true" outlineLevel="0" collapsed="false">
      <c r="A5835" s="1" t="n">
        <v>3</v>
      </c>
      <c r="B5835" s="18" t="n">
        <v>46233</v>
      </c>
      <c r="C5835" s="1" t="n">
        <v>22</v>
      </c>
      <c r="D5835" s="1" t="s">
        <v>3374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3390</v>
      </c>
      <c r="N5835" s="1" t="n">
        <v>16.385</v>
      </c>
      <c r="O5835" s="1" t="n">
        <v>381.31</v>
      </c>
      <c r="P5835" s="0" t="s">
        <v>3222</v>
      </c>
    </row>
    <row r="5836" customFormat="false" ht="15" hidden="false" customHeight="true" outlineLevel="0" collapsed="false">
      <c r="A5836" s="1" t="n">
        <v>3</v>
      </c>
      <c r="B5836" s="18" t="n">
        <v>46233</v>
      </c>
      <c r="C5836" s="1" t="n">
        <v>22</v>
      </c>
      <c r="D5836" s="1" t="s">
        <v>3374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3391</v>
      </c>
      <c r="N5836" s="1" t="n">
        <v>31.305</v>
      </c>
      <c r="O5836" s="1" t="n">
        <v>752.03</v>
      </c>
      <c r="P5836" s="0" t="s">
        <v>3222</v>
      </c>
    </row>
    <row r="5837" customFormat="false" ht="15" hidden="false" customHeight="true" outlineLevel="0" collapsed="false">
      <c r="A5837" s="1" t="n">
        <v>3</v>
      </c>
      <c r="B5837" s="18" t="n">
        <v>46233</v>
      </c>
      <c r="C5837" s="1" t="n">
        <v>22</v>
      </c>
      <c r="D5837" s="1" t="s">
        <v>3374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3392</v>
      </c>
      <c r="N5837" s="1" t="n">
        <v>26.196</v>
      </c>
      <c r="O5837" s="1" t="n">
        <v>688.32</v>
      </c>
      <c r="P5837" s="0" t="s">
        <v>3222</v>
      </c>
    </row>
    <row r="5838" customFormat="false" ht="15" hidden="false" customHeight="true" outlineLevel="0" collapsed="false">
      <c r="A5838" s="1" t="n">
        <v>3</v>
      </c>
      <c r="B5838" s="18" t="n">
        <v>46233</v>
      </c>
      <c r="C5838" s="1" t="n">
        <v>22</v>
      </c>
      <c r="D5838" s="1" t="s">
        <v>3374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3375</v>
      </c>
      <c r="N5838" s="1" t="n">
        <v>6.314</v>
      </c>
      <c r="O5838" s="1" t="n">
        <v>202.88</v>
      </c>
      <c r="P5838" s="0" t="s">
        <v>3222</v>
      </c>
    </row>
    <row r="5839" customFormat="false" ht="15" hidden="false" customHeight="true" outlineLevel="0" collapsed="false">
      <c r="A5839" s="1" t="n">
        <v>3</v>
      </c>
      <c r="B5839" s="18" t="n">
        <v>46233</v>
      </c>
      <c r="C5839" s="1" t="n">
        <v>22</v>
      </c>
      <c r="D5839" s="1" t="s">
        <v>3374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3393</v>
      </c>
      <c r="N5839" s="1" t="n">
        <v>9.635</v>
      </c>
      <c r="O5839" s="1" t="n">
        <v>245.93</v>
      </c>
      <c r="P5839" s="0" t="s">
        <v>3222</v>
      </c>
    </row>
    <row r="5840" customFormat="false" ht="15" hidden="false" customHeight="true" outlineLevel="0" collapsed="false">
      <c r="A5840" s="1" t="n">
        <v>3</v>
      </c>
      <c r="B5840" s="18" t="n">
        <v>46233</v>
      </c>
      <c r="C5840" s="1" t="n">
        <v>22</v>
      </c>
      <c r="D5840" s="1" t="s">
        <v>3374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3376</v>
      </c>
      <c r="N5840" s="1" t="n">
        <v>13.011</v>
      </c>
      <c r="O5840" s="1" t="n">
        <v>428.52</v>
      </c>
      <c r="P5840" s="0" t="s">
        <v>3222</v>
      </c>
    </row>
    <row r="5841" customFormat="false" ht="15" hidden="false" customHeight="true" outlineLevel="0" collapsed="false">
      <c r="A5841" s="1" t="n">
        <v>3</v>
      </c>
      <c r="B5841" s="18" t="n">
        <v>46233</v>
      </c>
      <c r="C5841" s="1" t="n">
        <v>22</v>
      </c>
      <c r="D5841" s="1" t="s">
        <v>3374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3377</v>
      </c>
      <c r="N5841" s="1" t="n">
        <v>2.538</v>
      </c>
      <c r="O5841" s="1" t="n">
        <v>95.83</v>
      </c>
      <c r="P5841" s="0" t="s">
        <v>3222</v>
      </c>
    </row>
    <row r="5842" customFormat="false" ht="15" hidden="false" customHeight="true" outlineLevel="0" collapsed="false">
      <c r="A5842" s="1" t="n">
        <v>3</v>
      </c>
      <c r="B5842" s="18" t="n">
        <v>46233</v>
      </c>
      <c r="C5842" s="1" t="n">
        <v>22</v>
      </c>
      <c r="D5842" s="1" t="s">
        <v>3374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3378</v>
      </c>
      <c r="N5842" s="1" t="n">
        <v>5.184</v>
      </c>
      <c r="O5842" s="1" t="n">
        <v>195.73</v>
      </c>
      <c r="P5842" s="0" t="s">
        <v>3222</v>
      </c>
    </row>
    <row r="5843" customFormat="false" ht="15" hidden="false" customHeight="true" outlineLevel="0" collapsed="false">
      <c r="A5843" s="1" t="n">
        <v>3</v>
      </c>
      <c r="B5843" s="18" t="n">
        <v>46233</v>
      </c>
      <c r="C5843" s="1" t="n">
        <v>22</v>
      </c>
      <c r="D5843" s="1" t="s">
        <v>3374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3379</v>
      </c>
      <c r="N5843" s="1" t="n">
        <v>4.734</v>
      </c>
      <c r="O5843" s="1" t="n">
        <v>193.95</v>
      </c>
      <c r="P5843" s="0" t="s">
        <v>3222</v>
      </c>
    </row>
    <row r="5844" customFormat="false" ht="15" hidden="false" customHeight="true" outlineLevel="0" collapsed="false">
      <c r="A5844" s="1" t="n">
        <v>3</v>
      </c>
      <c r="B5844" s="18" t="n">
        <v>46233</v>
      </c>
      <c r="C5844" s="1" t="n">
        <v>22</v>
      </c>
      <c r="D5844" s="1" t="s">
        <v>3374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3380</v>
      </c>
      <c r="N5844" s="1" t="n">
        <v>9.075</v>
      </c>
      <c r="O5844" s="1" t="n">
        <v>400.97</v>
      </c>
      <c r="P5844" s="0" t="s">
        <v>3222</v>
      </c>
    </row>
    <row r="5845" customFormat="false" ht="15" hidden="false" customHeight="true" outlineLevel="0" collapsed="false">
      <c r="A5845" s="1" t="n">
        <v>3</v>
      </c>
      <c r="B5845" s="18" t="n">
        <v>46233</v>
      </c>
      <c r="C5845" s="1" t="n">
        <v>22</v>
      </c>
      <c r="D5845" s="1" t="s">
        <v>3374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3381</v>
      </c>
      <c r="N5845" s="1" t="n">
        <v>3.362</v>
      </c>
      <c r="O5845" s="1" t="n">
        <v>151.25</v>
      </c>
      <c r="P5845" s="0" t="s">
        <v>3222</v>
      </c>
    </row>
    <row r="5846" customFormat="false" ht="15" hidden="false" customHeight="true" outlineLevel="0" collapsed="false">
      <c r="A5846" s="1" t="n">
        <v>3</v>
      </c>
      <c r="B5846" s="18" t="n">
        <v>46233</v>
      </c>
      <c r="C5846" s="1" t="n">
        <v>22</v>
      </c>
      <c r="D5846" s="1" t="s">
        <v>3374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3382</v>
      </c>
      <c r="N5846" s="1" t="n">
        <v>1.654</v>
      </c>
      <c r="O5846" s="1" t="n">
        <v>67.77</v>
      </c>
      <c r="P5846" s="0" t="s">
        <v>3222</v>
      </c>
    </row>
    <row r="5847" customFormat="false" ht="15" hidden="false" customHeight="true" outlineLevel="0" collapsed="false">
      <c r="A5847" s="1" t="n">
        <v>3</v>
      </c>
      <c r="B5847" s="18" t="n">
        <v>46233</v>
      </c>
      <c r="C5847" s="1" t="n">
        <v>22</v>
      </c>
      <c r="D5847" s="1" t="s">
        <v>3374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3383</v>
      </c>
      <c r="N5847" s="1" t="n">
        <v>1.308</v>
      </c>
      <c r="O5847" s="1" t="n">
        <v>57.79</v>
      </c>
      <c r="P5847" s="0" t="s">
        <v>3222</v>
      </c>
    </row>
    <row r="5848" customFormat="false" ht="15" hidden="false" customHeight="true" outlineLevel="0" collapsed="false">
      <c r="A5848" s="1" t="n">
        <v>3</v>
      </c>
      <c r="B5848" s="18" t="n">
        <v>46233</v>
      </c>
      <c r="C5848" s="1" t="n">
        <v>22</v>
      </c>
      <c r="D5848" s="1" t="s">
        <v>3374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3384</v>
      </c>
      <c r="N5848" s="1" t="n">
        <v>1.444</v>
      </c>
      <c r="O5848" s="1" t="n">
        <v>75.41</v>
      </c>
      <c r="P5848" s="0" t="s">
        <v>3222</v>
      </c>
    </row>
    <row r="5849" customFormat="false" ht="15" hidden="false" customHeight="true" outlineLevel="0" collapsed="false">
      <c r="A5849" s="1" t="n">
        <v>3</v>
      </c>
      <c r="B5849" s="18" t="n">
        <v>46233</v>
      </c>
      <c r="C5849" s="1" t="n">
        <v>22</v>
      </c>
      <c r="D5849" s="1" t="s">
        <v>3374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3385</v>
      </c>
      <c r="N5849" s="1" t="n">
        <v>1.6</v>
      </c>
      <c r="O5849" s="1" t="n">
        <v>57.84</v>
      </c>
      <c r="P5849" s="0" t="s">
        <v>3222</v>
      </c>
    </row>
    <row r="5850" customFormat="false" ht="15" hidden="false" customHeight="true" outlineLevel="0" collapsed="false">
      <c r="A5850" s="1" t="n">
        <v>3</v>
      </c>
      <c r="B5850" s="18" t="n">
        <v>46233</v>
      </c>
      <c r="C5850" s="1" t="n">
        <v>22</v>
      </c>
      <c r="D5850" s="1" t="s">
        <v>3374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3386</v>
      </c>
      <c r="N5850" s="1" t="n">
        <v>2.132</v>
      </c>
      <c r="O5850" s="1" t="n">
        <v>3.41</v>
      </c>
      <c r="P5850" s="0" t="s">
        <v>3222</v>
      </c>
    </row>
    <row r="5851" customFormat="false" ht="15" hidden="false" customHeight="true" outlineLevel="0" collapsed="false">
      <c r="A5851" s="1" t="n">
        <v>3</v>
      </c>
      <c r="B5851" s="18" t="n">
        <v>46233</v>
      </c>
      <c r="C5851" s="1" t="n">
        <v>22</v>
      </c>
      <c r="D5851" s="1" t="s">
        <v>3374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3386</v>
      </c>
      <c r="N5851" s="1" t="n">
        <v>3.726</v>
      </c>
      <c r="O5851" s="1" t="n">
        <v>5.57</v>
      </c>
      <c r="P5851" s="0" t="s">
        <v>3222</v>
      </c>
    </row>
    <row r="5852" customFormat="false" ht="15" hidden="false" customHeight="true" outlineLevel="0" collapsed="false">
      <c r="A5852" s="1" t="n">
        <v>3</v>
      </c>
      <c r="B5852" s="18" t="n">
        <v>46233</v>
      </c>
      <c r="C5852" s="1" t="n">
        <v>22</v>
      </c>
      <c r="D5852" s="1" t="s">
        <v>3374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3387</v>
      </c>
      <c r="N5852" s="1" t="n">
        <v>8.594</v>
      </c>
      <c r="O5852" s="1" t="n">
        <v>20.65</v>
      </c>
      <c r="P5852" s="0" t="s">
        <v>3222</v>
      </c>
    </row>
    <row r="5853" customFormat="false" ht="15" hidden="false" customHeight="true" outlineLevel="0" collapsed="false">
      <c r="A5853" s="1" t="n">
        <v>3</v>
      </c>
      <c r="B5853" s="18" t="n">
        <v>46233</v>
      </c>
      <c r="C5853" s="1" t="n">
        <v>22</v>
      </c>
      <c r="D5853" s="1" t="s">
        <v>3374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3387</v>
      </c>
      <c r="N5853" s="1" t="n">
        <v>6.366</v>
      </c>
      <c r="O5853" s="1" t="n">
        <v>14.29</v>
      </c>
      <c r="P5853" s="0" t="s">
        <v>3222</v>
      </c>
    </row>
    <row r="5854" customFormat="false" ht="15" hidden="false" customHeight="true" outlineLevel="0" collapsed="false">
      <c r="A5854" s="1" t="n">
        <v>3</v>
      </c>
      <c r="B5854" s="18" t="n">
        <v>46233</v>
      </c>
      <c r="C5854" s="1" t="n">
        <v>22</v>
      </c>
      <c r="D5854" s="1" t="s">
        <v>3374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3388</v>
      </c>
      <c r="N5854" s="1" t="n">
        <v>1.251</v>
      </c>
      <c r="O5854" s="1" t="n">
        <v>0</v>
      </c>
      <c r="P5854" s="0" t="s">
        <v>3222</v>
      </c>
    </row>
    <row r="5855" customFormat="false" ht="15" hidden="false" customHeight="true" outlineLevel="0" collapsed="false">
      <c r="A5855" s="1" t="n">
        <v>3</v>
      </c>
      <c r="B5855" s="18" t="n">
        <v>46233</v>
      </c>
      <c r="C5855" s="1" t="n">
        <v>22</v>
      </c>
      <c r="D5855" s="1" t="s">
        <v>3374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3388</v>
      </c>
      <c r="N5855" s="1" t="n">
        <v>0.05</v>
      </c>
      <c r="O5855" s="1" t="n">
        <v>0</v>
      </c>
      <c r="P5855" s="0" t="s">
        <v>3222</v>
      </c>
    </row>
    <row r="5856" customFormat="false" ht="15" hidden="false" customHeight="true" outlineLevel="0" collapsed="false">
      <c r="A5856" s="1" t="n">
        <v>3</v>
      </c>
      <c r="B5856" s="18" t="n">
        <v>46233</v>
      </c>
      <c r="C5856" s="1" t="n">
        <v>22</v>
      </c>
      <c r="D5856" s="1" t="s">
        <v>3374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3389</v>
      </c>
      <c r="N5856" s="1" t="n">
        <v>2.546</v>
      </c>
      <c r="O5856" s="1" t="n">
        <v>55.98</v>
      </c>
      <c r="P5856" s="0" t="s">
        <v>3222</v>
      </c>
    </row>
    <row r="5857" customFormat="false" ht="15" hidden="false" customHeight="true" outlineLevel="0" collapsed="false">
      <c r="A5857" s="1" t="n">
        <v>3</v>
      </c>
      <c r="B5857" s="18" t="n">
        <v>46233</v>
      </c>
      <c r="C5857" s="1" t="n">
        <v>22</v>
      </c>
      <c r="D5857" s="1" t="s">
        <v>3374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3389</v>
      </c>
      <c r="N5857" s="1" t="n">
        <v>2.626</v>
      </c>
      <c r="O5857" s="1" t="n">
        <v>63.4</v>
      </c>
      <c r="P5857" s="0" t="s">
        <v>3222</v>
      </c>
    </row>
    <row r="5858" customFormat="false" ht="15" hidden="false" customHeight="true" outlineLevel="0" collapsed="false">
      <c r="A5858" s="1" t="n">
        <v>3</v>
      </c>
      <c r="B5858" s="18" t="n">
        <v>46233</v>
      </c>
      <c r="C5858" s="1" t="n">
        <v>22</v>
      </c>
      <c r="D5858" s="1" t="s">
        <v>3374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3390</v>
      </c>
      <c r="N5858" s="1" t="n">
        <v>10.225</v>
      </c>
      <c r="O5858" s="1" t="n">
        <v>240.35</v>
      </c>
      <c r="P5858" s="0" t="s">
        <v>3222</v>
      </c>
    </row>
    <row r="5859" customFormat="false" ht="15" hidden="false" customHeight="true" outlineLevel="0" collapsed="false">
      <c r="A5859" s="1" t="n">
        <v>3</v>
      </c>
      <c r="B5859" s="18" t="n">
        <v>46233</v>
      </c>
      <c r="C5859" s="1" t="n">
        <v>22</v>
      </c>
      <c r="D5859" s="1" t="s">
        <v>3374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3391</v>
      </c>
      <c r="N5859" s="1" t="n">
        <v>16.145</v>
      </c>
      <c r="O5859" s="1" t="n">
        <v>391.75</v>
      </c>
      <c r="P5859" s="0" t="s">
        <v>3222</v>
      </c>
    </row>
    <row r="5860" customFormat="false" ht="15" hidden="false" customHeight="true" outlineLevel="0" collapsed="false">
      <c r="A5860" s="1" t="n">
        <v>3</v>
      </c>
      <c r="B5860" s="18" t="n">
        <v>46233</v>
      </c>
      <c r="C5860" s="1" t="n">
        <v>22</v>
      </c>
      <c r="D5860" s="1" t="s">
        <v>3374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3392</v>
      </c>
      <c r="N5860" s="1" t="n">
        <v>15.489</v>
      </c>
      <c r="O5860" s="1" t="n">
        <v>411.08</v>
      </c>
      <c r="P5860" s="0" t="s">
        <v>3222</v>
      </c>
    </row>
    <row r="5861" customFormat="false" ht="15" hidden="false" customHeight="true" outlineLevel="0" collapsed="false">
      <c r="A5861" s="1" t="n">
        <v>3</v>
      </c>
      <c r="B5861" s="18" t="n">
        <v>46233</v>
      </c>
      <c r="C5861" s="1" t="n">
        <v>22</v>
      </c>
      <c r="D5861" s="1" t="s">
        <v>3374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3606</v>
      </c>
      <c r="N5861" s="1" t="n">
        <v>28.138</v>
      </c>
      <c r="O5861" s="1" t="n">
        <v>558.96</v>
      </c>
      <c r="P5861" s="0" t="s">
        <v>3222</v>
      </c>
    </row>
    <row r="5862" customFormat="false" ht="15" hidden="false" customHeight="true" outlineLevel="0" collapsed="false">
      <c r="A5862" s="1" t="n">
        <v>3</v>
      </c>
      <c r="B5862" s="18" t="n">
        <v>46233</v>
      </c>
      <c r="C5862" s="1" t="n">
        <v>22</v>
      </c>
      <c r="D5862" s="1" t="s">
        <v>3374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3375</v>
      </c>
      <c r="N5862" s="1" t="n">
        <v>6.952</v>
      </c>
      <c r="O5862" s="1" t="n">
        <v>231.52</v>
      </c>
      <c r="P5862" s="0" t="s">
        <v>3222</v>
      </c>
    </row>
    <row r="5863" customFormat="false" ht="15" hidden="false" customHeight="true" outlineLevel="0" collapsed="false">
      <c r="A5863" s="1" t="n">
        <v>3</v>
      </c>
      <c r="B5863" s="18" t="n">
        <v>46233</v>
      </c>
      <c r="C5863" s="1" t="n">
        <v>22</v>
      </c>
      <c r="D5863" s="1" t="s">
        <v>3374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3393</v>
      </c>
      <c r="N5863" s="1" t="n">
        <v>5.614</v>
      </c>
      <c r="O5863" s="1" t="n">
        <v>144.74</v>
      </c>
      <c r="P5863" s="0" t="s">
        <v>3222</v>
      </c>
    </row>
    <row r="5864" customFormat="false" ht="15" hidden="false" customHeight="true" outlineLevel="0" collapsed="false">
      <c r="A5864" s="1" t="n">
        <v>3</v>
      </c>
      <c r="B5864" s="18" t="n">
        <v>46233</v>
      </c>
      <c r="C5864" s="1" t="n">
        <v>22</v>
      </c>
      <c r="D5864" s="1" t="s">
        <v>3374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3376</v>
      </c>
      <c r="N5864" s="1" t="n">
        <v>27.11</v>
      </c>
      <c r="O5864" s="1" t="n">
        <v>925.43</v>
      </c>
      <c r="P5864" s="0" t="s">
        <v>3222</v>
      </c>
    </row>
    <row r="5865" customFormat="false" ht="15" hidden="false" customHeight="true" outlineLevel="0" collapsed="false">
      <c r="A5865" s="1" t="n">
        <v>3</v>
      </c>
      <c r="B5865" s="18" t="n">
        <v>46233</v>
      </c>
      <c r="C5865" s="1" t="n">
        <v>22</v>
      </c>
      <c r="D5865" s="1" t="s">
        <v>3374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3377</v>
      </c>
      <c r="N5865" s="1" t="n">
        <v>4.752</v>
      </c>
      <c r="O5865" s="1" t="n">
        <v>185.96</v>
      </c>
      <c r="P5865" s="0" t="s">
        <v>3222</v>
      </c>
    </row>
    <row r="5866" customFormat="false" ht="15" hidden="false" customHeight="true" outlineLevel="0" collapsed="false">
      <c r="A5866" s="1" t="n">
        <v>3</v>
      </c>
      <c r="B5866" s="18" t="n">
        <v>46233</v>
      </c>
      <c r="C5866" s="1" t="n">
        <v>22</v>
      </c>
      <c r="D5866" s="1" t="s">
        <v>3374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3378</v>
      </c>
      <c r="N5866" s="1" t="n">
        <v>10.304</v>
      </c>
      <c r="O5866" s="1" t="n">
        <v>403.22</v>
      </c>
      <c r="P5866" s="0" t="s">
        <v>3222</v>
      </c>
    </row>
    <row r="5867" customFormat="false" ht="15" hidden="false" customHeight="true" outlineLevel="0" collapsed="false">
      <c r="A5867" s="1" t="n">
        <v>3</v>
      </c>
      <c r="B5867" s="18" t="n">
        <v>46233</v>
      </c>
      <c r="C5867" s="1" t="n">
        <v>22</v>
      </c>
      <c r="D5867" s="1" t="s">
        <v>3374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3379</v>
      </c>
      <c r="N5867" s="1" t="n">
        <v>10.37</v>
      </c>
      <c r="O5867" s="1" t="n">
        <v>440.35</v>
      </c>
      <c r="P5867" s="0" t="s">
        <v>3222</v>
      </c>
    </row>
    <row r="5868" customFormat="false" ht="15" hidden="false" customHeight="true" outlineLevel="0" collapsed="false">
      <c r="A5868" s="1" t="n">
        <v>3</v>
      </c>
      <c r="B5868" s="18" t="n">
        <v>46233</v>
      </c>
      <c r="C5868" s="1" t="n">
        <v>22</v>
      </c>
      <c r="D5868" s="1" t="s">
        <v>3374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3380</v>
      </c>
      <c r="N5868" s="1" t="n">
        <v>18.406</v>
      </c>
      <c r="O5868" s="1" t="n">
        <v>842.9</v>
      </c>
      <c r="P5868" s="0" t="s">
        <v>3222</v>
      </c>
    </row>
    <row r="5869" customFormat="false" ht="15" hidden="false" customHeight="true" outlineLevel="0" collapsed="false">
      <c r="A5869" s="1" t="n">
        <v>3</v>
      </c>
      <c r="B5869" s="18" t="n">
        <v>46233</v>
      </c>
      <c r="C5869" s="1" t="n">
        <v>22</v>
      </c>
      <c r="D5869" s="1" t="s">
        <v>3374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3381</v>
      </c>
      <c r="N5869" s="1" t="n">
        <v>8.474</v>
      </c>
      <c r="O5869" s="1" t="n">
        <v>395.12</v>
      </c>
      <c r="P5869" s="0" t="s">
        <v>3222</v>
      </c>
    </row>
    <row r="5870" customFormat="false" ht="15" hidden="false" customHeight="true" outlineLevel="0" collapsed="false">
      <c r="A5870" s="1" t="n">
        <v>3</v>
      </c>
      <c r="B5870" s="18" t="n">
        <v>46233</v>
      </c>
      <c r="C5870" s="1" t="n">
        <v>22</v>
      </c>
      <c r="D5870" s="1" t="s">
        <v>3374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3382</v>
      </c>
      <c r="N5870" s="1" t="n">
        <v>2.708</v>
      </c>
      <c r="O5870" s="1" t="n">
        <v>114.99</v>
      </c>
      <c r="P5870" s="0" t="s">
        <v>3222</v>
      </c>
    </row>
    <row r="5871" customFormat="false" ht="15" hidden="false" customHeight="true" outlineLevel="0" collapsed="false">
      <c r="A5871" s="1" t="n">
        <v>3</v>
      </c>
      <c r="B5871" s="18" t="n">
        <v>46233</v>
      </c>
      <c r="C5871" s="1" t="n">
        <v>22</v>
      </c>
      <c r="D5871" s="1" t="s">
        <v>3374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3383</v>
      </c>
      <c r="N5871" s="1" t="n">
        <v>3.242</v>
      </c>
      <c r="O5871" s="1" t="n">
        <v>148.47</v>
      </c>
      <c r="P5871" s="0" t="s">
        <v>3222</v>
      </c>
    </row>
    <row r="5872" customFormat="false" ht="15" hidden="false" customHeight="true" outlineLevel="0" collapsed="false">
      <c r="A5872" s="1" t="n">
        <v>3</v>
      </c>
      <c r="B5872" s="18" t="n">
        <v>46233</v>
      </c>
      <c r="C5872" s="1" t="n">
        <v>22</v>
      </c>
      <c r="D5872" s="1" t="s">
        <v>3374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3384</v>
      </c>
      <c r="N5872" s="1" t="n">
        <v>3.444</v>
      </c>
      <c r="O5872" s="1" t="n">
        <v>186.4</v>
      </c>
      <c r="P5872" s="0" t="s">
        <v>3222</v>
      </c>
    </row>
    <row r="5873" customFormat="false" ht="15" hidden="false" customHeight="true" outlineLevel="0" collapsed="false">
      <c r="A5873" s="1" t="n">
        <v>3</v>
      </c>
      <c r="B5873" s="18" t="n">
        <v>46233</v>
      </c>
      <c r="C5873" s="1" t="n">
        <v>22</v>
      </c>
      <c r="D5873" s="1" t="s">
        <v>3374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5075</v>
      </c>
      <c r="N5873" s="1" t="n">
        <v>4.816</v>
      </c>
      <c r="O5873" s="1" t="n">
        <v>172.42</v>
      </c>
      <c r="P5873" s="0" t="s">
        <v>3222</v>
      </c>
    </row>
    <row r="5874" customFormat="false" ht="15" hidden="false" customHeight="true" outlineLevel="0" collapsed="false">
      <c r="A5874" s="1" t="n">
        <v>3</v>
      </c>
      <c r="B5874" s="18" t="n">
        <v>46233</v>
      </c>
      <c r="C5874" s="1" t="n">
        <v>22</v>
      </c>
      <c r="D5874" s="1" t="s">
        <v>3374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3394</v>
      </c>
      <c r="N5874" s="1" t="n">
        <v>3.952</v>
      </c>
      <c r="O5874" s="1" t="n">
        <v>139.98</v>
      </c>
      <c r="P5874" s="0" t="s">
        <v>3222</v>
      </c>
    </row>
    <row r="5875" customFormat="false" ht="15" hidden="false" customHeight="true" outlineLevel="0" collapsed="false">
      <c r="A5875" s="1" t="n">
        <v>3</v>
      </c>
      <c r="B5875" s="18" t="n">
        <v>46233</v>
      </c>
      <c r="C5875" s="1" t="n">
        <v>22</v>
      </c>
      <c r="D5875" s="1" t="s">
        <v>3374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3385</v>
      </c>
      <c r="N5875" s="1" t="n">
        <v>3.799</v>
      </c>
      <c r="O5875" s="1" t="n">
        <v>142.34</v>
      </c>
      <c r="P5875" s="0" t="s">
        <v>3222</v>
      </c>
    </row>
    <row r="5876" customFormat="false" ht="15" hidden="false" customHeight="true" outlineLevel="0" collapsed="false">
      <c r="A5876" s="1" t="n">
        <v>3</v>
      </c>
      <c r="B5876" s="18" t="n">
        <v>46233</v>
      </c>
      <c r="C5876" s="1" t="n">
        <v>22</v>
      </c>
      <c r="D5876" s="1" t="s">
        <v>3374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3386</v>
      </c>
      <c r="N5876" s="1" t="n">
        <v>3.681</v>
      </c>
      <c r="O5876" s="1" t="n">
        <v>6.1</v>
      </c>
      <c r="P5876" s="0" t="s">
        <v>3222</v>
      </c>
    </row>
    <row r="5877" customFormat="false" ht="15" hidden="false" customHeight="true" outlineLevel="0" collapsed="false">
      <c r="A5877" s="1" t="n">
        <v>3</v>
      </c>
      <c r="B5877" s="18" t="n">
        <v>46233</v>
      </c>
      <c r="C5877" s="1" t="n">
        <v>22</v>
      </c>
      <c r="D5877" s="1" t="s">
        <v>3374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3386</v>
      </c>
      <c r="N5877" s="1" t="n">
        <v>1.812</v>
      </c>
      <c r="O5877" s="1" t="n">
        <v>2.74</v>
      </c>
      <c r="P5877" s="0" t="s">
        <v>3222</v>
      </c>
    </row>
    <row r="5878" customFormat="false" ht="15" hidden="false" customHeight="true" outlineLevel="0" collapsed="false">
      <c r="A5878" s="1" t="n">
        <v>3</v>
      </c>
      <c r="B5878" s="18" t="n">
        <v>46233</v>
      </c>
      <c r="C5878" s="1" t="n">
        <v>22</v>
      </c>
      <c r="D5878" s="1" t="s">
        <v>3374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3386</v>
      </c>
      <c r="N5878" s="1" t="n">
        <v>1.262</v>
      </c>
      <c r="O5878" s="1" t="n">
        <v>2.17</v>
      </c>
      <c r="P5878" s="0" t="s">
        <v>3222</v>
      </c>
    </row>
    <row r="5879" customFormat="false" ht="15" hidden="false" customHeight="true" outlineLevel="0" collapsed="false">
      <c r="A5879" s="1" t="n">
        <v>3</v>
      </c>
      <c r="B5879" s="18" t="n">
        <v>46233</v>
      </c>
      <c r="C5879" s="1" t="n">
        <v>22</v>
      </c>
      <c r="D5879" s="1" t="s">
        <v>3374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3387</v>
      </c>
      <c r="N5879" s="1" t="n">
        <v>22.078</v>
      </c>
      <c r="O5879" s="1" t="n">
        <v>54.98</v>
      </c>
      <c r="P5879" s="0" t="s">
        <v>3222</v>
      </c>
    </row>
    <row r="5880" customFormat="false" ht="15" hidden="false" customHeight="true" outlineLevel="0" collapsed="false">
      <c r="A5880" s="1" t="n">
        <v>3</v>
      </c>
      <c r="B5880" s="18" t="n">
        <v>46233</v>
      </c>
      <c r="C5880" s="1" t="n">
        <v>22</v>
      </c>
      <c r="D5880" s="1" t="s">
        <v>3374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3387</v>
      </c>
      <c r="N5880" s="1" t="n">
        <v>3.906</v>
      </c>
      <c r="O5880" s="1" t="n">
        <v>8.86</v>
      </c>
      <c r="P5880" s="0" t="s">
        <v>3222</v>
      </c>
    </row>
    <row r="5881" customFormat="false" ht="15" hidden="false" customHeight="true" outlineLevel="0" collapsed="false">
      <c r="A5881" s="1" t="n">
        <v>3</v>
      </c>
      <c r="B5881" s="18" t="n">
        <v>46233</v>
      </c>
      <c r="C5881" s="1" t="n">
        <v>22</v>
      </c>
      <c r="D5881" s="1" t="s">
        <v>3374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3388</v>
      </c>
      <c r="N5881" s="1" t="n">
        <v>0.848</v>
      </c>
      <c r="O5881" s="1" t="n">
        <v>0</v>
      </c>
      <c r="P5881" s="0" t="s">
        <v>3222</v>
      </c>
    </row>
    <row r="5882" customFormat="false" ht="15" hidden="false" customHeight="true" outlineLevel="0" collapsed="false">
      <c r="A5882" s="1" t="n">
        <v>3</v>
      </c>
      <c r="B5882" s="18" t="n">
        <v>46233</v>
      </c>
      <c r="C5882" s="1" t="n">
        <v>22</v>
      </c>
      <c r="D5882" s="1" t="s">
        <v>3374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3388</v>
      </c>
      <c r="N5882" s="1" t="n">
        <v>2.038</v>
      </c>
      <c r="O5882" s="1" t="n">
        <v>0</v>
      </c>
      <c r="P5882" s="0" t="s">
        <v>3222</v>
      </c>
    </row>
    <row r="5883" customFormat="false" ht="15" hidden="false" customHeight="true" outlineLevel="0" collapsed="false">
      <c r="A5883" s="1" t="n">
        <v>3</v>
      </c>
      <c r="B5883" s="18" t="n">
        <v>46233</v>
      </c>
      <c r="C5883" s="1" t="n">
        <v>22</v>
      </c>
      <c r="D5883" s="1" t="s">
        <v>3374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3388</v>
      </c>
      <c r="N5883" s="1" t="n">
        <v>0.063</v>
      </c>
      <c r="O5883" s="1" t="n">
        <v>0</v>
      </c>
      <c r="P5883" s="0" t="s">
        <v>3222</v>
      </c>
    </row>
    <row r="5884" customFormat="false" ht="15" hidden="false" customHeight="true" outlineLevel="0" collapsed="false">
      <c r="A5884" s="1" t="n">
        <v>3</v>
      </c>
      <c r="B5884" s="18" t="n">
        <v>46233</v>
      </c>
      <c r="C5884" s="1" t="n">
        <v>39</v>
      </c>
      <c r="D5884" s="1" t="s">
        <v>3453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5281</v>
      </c>
      <c r="N5884" s="1" t="n">
        <v>1</v>
      </c>
      <c r="O5884" s="1" t="n">
        <v>100</v>
      </c>
      <c r="P5884" s="0" t="s">
        <v>3222</v>
      </c>
    </row>
    <row r="5885" customFormat="false" ht="15" hidden="false" customHeight="true" outlineLevel="0" collapsed="false">
      <c r="A5885" s="1" t="n">
        <v>3</v>
      </c>
      <c r="B5885" s="18" t="n">
        <v>46233</v>
      </c>
      <c r="C5885" s="1" t="n">
        <v>39</v>
      </c>
      <c r="D5885" s="1" t="s">
        <v>3453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5282</v>
      </c>
      <c r="N5885" s="1" t="n">
        <v>1</v>
      </c>
      <c r="O5885" s="1" t="n">
        <v>50</v>
      </c>
      <c r="P5885" s="0" t="s">
        <v>3222</v>
      </c>
    </row>
    <row r="5886" customFormat="false" ht="15" hidden="false" customHeight="true" outlineLevel="0" collapsed="false">
      <c r="A5886" s="1" t="n">
        <v>3</v>
      </c>
      <c r="B5886" s="18" t="n">
        <v>46233</v>
      </c>
      <c r="C5886" s="1" t="n">
        <v>39</v>
      </c>
      <c r="D5886" s="1" t="s">
        <v>3453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5283</v>
      </c>
      <c r="N5886" s="1" t="n">
        <v>1</v>
      </c>
      <c r="O5886" s="1" t="n">
        <v>20</v>
      </c>
      <c r="P5886" s="0" t="s">
        <v>3222</v>
      </c>
    </row>
    <row r="5887" customFormat="false" ht="15" hidden="false" customHeight="true" outlineLevel="0" collapsed="false">
      <c r="A5887" s="1" t="n">
        <v>3</v>
      </c>
      <c r="B5887" s="18" t="n">
        <v>46233</v>
      </c>
      <c r="C5887" s="1" t="n">
        <v>39</v>
      </c>
      <c r="D5887" s="1" t="s">
        <v>3453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5284</v>
      </c>
      <c r="N5887" s="1" t="n">
        <v>1</v>
      </c>
      <c r="O5887" s="1" t="n">
        <v>35</v>
      </c>
      <c r="P5887" s="0" t="s">
        <v>3222</v>
      </c>
    </row>
    <row r="5888" customFormat="false" ht="15" hidden="false" customHeight="true" outlineLevel="0" collapsed="false">
      <c r="A5888" s="1" t="n">
        <v>3</v>
      </c>
      <c r="B5888" s="18" t="n">
        <v>46233</v>
      </c>
      <c r="C5888" s="1" t="n">
        <v>39</v>
      </c>
      <c r="D5888" s="1" t="s">
        <v>3453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5285</v>
      </c>
      <c r="N5888" s="1" t="n">
        <v>1</v>
      </c>
      <c r="O5888" s="1" t="n">
        <v>160</v>
      </c>
      <c r="P5888" s="0" t="s">
        <v>3222</v>
      </c>
    </row>
    <row r="5889" customFormat="false" ht="15" hidden="false" customHeight="true" outlineLevel="0" collapsed="false">
      <c r="A5889" s="1" t="n">
        <v>3</v>
      </c>
      <c r="B5889" s="18" t="n">
        <v>46233</v>
      </c>
      <c r="C5889" s="1" t="n">
        <v>39</v>
      </c>
      <c r="D5889" s="1" t="s">
        <v>3453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4800</v>
      </c>
      <c r="N5889" s="1" t="n">
        <v>100</v>
      </c>
      <c r="O5889" s="1" t="n">
        <v>460</v>
      </c>
      <c r="P5889" s="0" t="s">
        <v>3222</v>
      </c>
    </row>
    <row r="5890" customFormat="false" ht="15" hidden="false" customHeight="true" outlineLevel="0" collapsed="false">
      <c r="A5890" s="1" t="n">
        <v>3</v>
      </c>
      <c r="B5890" s="18" t="n">
        <v>46233</v>
      </c>
      <c r="C5890" s="1" t="n">
        <v>39</v>
      </c>
      <c r="D5890" s="1" t="s">
        <v>3453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4801</v>
      </c>
      <c r="N5890" s="1" t="n">
        <v>100</v>
      </c>
      <c r="O5890" s="1" t="n">
        <v>529.8</v>
      </c>
      <c r="P5890" s="0" t="s">
        <v>3222</v>
      </c>
    </row>
    <row r="5891" customFormat="false" ht="15" hidden="false" customHeight="true" outlineLevel="0" collapsed="false">
      <c r="A5891" s="1" t="n">
        <v>3</v>
      </c>
      <c r="B5891" s="18" t="n">
        <v>46233</v>
      </c>
      <c r="C5891" s="1" t="n">
        <v>39</v>
      </c>
      <c r="D5891" s="1" t="s">
        <v>3453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3698</v>
      </c>
      <c r="N5891" s="1" t="n">
        <v>120</v>
      </c>
      <c r="O5891" s="1" t="n">
        <v>954.6</v>
      </c>
      <c r="P5891" s="0" t="s">
        <v>3222</v>
      </c>
    </row>
    <row r="5892" customFormat="false" ht="15" hidden="false" customHeight="true" outlineLevel="0" collapsed="false">
      <c r="A5892" s="1" t="n">
        <v>3</v>
      </c>
      <c r="B5892" s="18" t="n">
        <v>46233</v>
      </c>
      <c r="C5892" s="1" t="n">
        <v>100</v>
      </c>
      <c r="D5892" s="1" t="s">
        <v>3395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3389</v>
      </c>
      <c r="N5892" s="1" t="n">
        <v>1.936</v>
      </c>
      <c r="O5892" s="1" t="n">
        <v>42.15</v>
      </c>
      <c r="P5892" s="0" t="s">
        <v>3222</v>
      </c>
    </row>
    <row r="5893" customFormat="false" ht="15" hidden="false" customHeight="true" outlineLevel="0" collapsed="false">
      <c r="A5893" s="1" t="n">
        <v>3</v>
      </c>
      <c r="B5893" s="18" t="n">
        <v>46233</v>
      </c>
      <c r="C5893" s="1" t="n">
        <v>100</v>
      </c>
      <c r="D5893" s="1" t="s">
        <v>3395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3390</v>
      </c>
      <c r="N5893" s="1" t="n">
        <v>16.385</v>
      </c>
      <c r="O5893" s="1" t="n">
        <v>381.31</v>
      </c>
      <c r="P5893" s="0" t="s">
        <v>3222</v>
      </c>
    </row>
    <row r="5894" customFormat="false" ht="15" hidden="false" customHeight="true" outlineLevel="0" collapsed="false">
      <c r="A5894" s="1" t="n">
        <v>3</v>
      </c>
      <c r="B5894" s="18" t="n">
        <v>46233</v>
      </c>
      <c r="C5894" s="1" t="n">
        <v>100</v>
      </c>
      <c r="D5894" s="1" t="s">
        <v>3395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3391</v>
      </c>
      <c r="N5894" s="1" t="n">
        <v>31.305</v>
      </c>
      <c r="O5894" s="1" t="n">
        <v>752.03</v>
      </c>
      <c r="P5894" s="0" t="s">
        <v>3222</v>
      </c>
    </row>
    <row r="5895" customFormat="false" ht="15" hidden="false" customHeight="true" outlineLevel="0" collapsed="false">
      <c r="A5895" s="1" t="n">
        <v>3</v>
      </c>
      <c r="B5895" s="18" t="n">
        <v>46233</v>
      </c>
      <c r="C5895" s="1" t="n">
        <v>100</v>
      </c>
      <c r="D5895" s="1" t="s">
        <v>3395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3392</v>
      </c>
      <c r="N5895" s="1" t="n">
        <v>26.196</v>
      </c>
      <c r="O5895" s="1" t="n">
        <v>688.32</v>
      </c>
      <c r="P5895" s="0" t="s">
        <v>3222</v>
      </c>
    </row>
    <row r="5896" customFormat="false" ht="15" hidden="false" customHeight="true" outlineLevel="0" collapsed="false">
      <c r="A5896" s="1" t="n">
        <v>3</v>
      </c>
      <c r="B5896" s="18" t="n">
        <v>46233</v>
      </c>
      <c r="C5896" s="1" t="n">
        <v>100</v>
      </c>
      <c r="D5896" s="1" t="s">
        <v>3395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3393</v>
      </c>
      <c r="N5896" s="1" t="n">
        <v>9.635</v>
      </c>
      <c r="O5896" s="1" t="n">
        <v>245.93</v>
      </c>
      <c r="P5896" s="0" t="s">
        <v>3222</v>
      </c>
    </row>
    <row r="5897" customFormat="false" ht="15" hidden="false" customHeight="true" outlineLevel="0" collapsed="false">
      <c r="A5897" s="1" t="n">
        <v>3</v>
      </c>
      <c r="B5897" s="18" t="n">
        <v>46233</v>
      </c>
      <c r="C5897" s="1" t="n">
        <v>100</v>
      </c>
      <c r="D5897" s="1" t="s">
        <v>3395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3386</v>
      </c>
      <c r="N5897" s="1" t="n">
        <v>3.726</v>
      </c>
      <c r="O5897" s="1" t="n">
        <v>5.57</v>
      </c>
      <c r="P5897" s="0" t="s">
        <v>3222</v>
      </c>
    </row>
    <row r="5898" customFormat="false" ht="15" hidden="false" customHeight="true" outlineLevel="0" collapsed="false">
      <c r="A5898" s="1" t="n">
        <v>3</v>
      </c>
      <c r="B5898" s="18" t="n">
        <v>46233</v>
      </c>
      <c r="C5898" s="1" t="n">
        <v>100</v>
      </c>
      <c r="D5898" s="1" t="s">
        <v>3395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3387</v>
      </c>
      <c r="N5898" s="1" t="n">
        <v>6.366</v>
      </c>
      <c r="O5898" s="1" t="n">
        <v>14.29</v>
      </c>
      <c r="P5898" s="0" t="s">
        <v>3222</v>
      </c>
    </row>
    <row r="5899" customFormat="false" ht="15" hidden="false" customHeight="true" outlineLevel="0" collapsed="false">
      <c r="A5899" s="1" t="n">
        <v>3</v>
      </c>
      <c r="B5899" s="18" t="n">
        <v>46233</v>
      </c>
      <c r="C5899" s="1" t="n">
        <v>100</v>
      </c>
      <c r="D5899" s="1" t="s">
        <v>3395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3388</v>
      </c>
      <c r="N5899" s="1" t="n">
        <v>1.251</v>
      </c>
      <c r="O5899" s="1" t="n">
        <v>0</v>
      </c>
      <c r="P5899" s="0" t="s">
        <v>3222</v>
      </c>
    </row>
    <row r="5900" customFormat="false" ht="15" hidden="false" customHeight="true" outlineLevel="0" collapsed="false">
      <c r="A5900" s="1" t="n">
        <v>3</v>
      </c>
      <c r="B5900" s="18" t="n">
        <v>46233</v>
      </c>
      <c r="C5900" s="1" t="n">
        <v>100</v>
      </c>
      <c r="D5900" s="1" t="s">
        <v>3395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3375</v>
      </c>
      <c r="N5900" s="1" t="n">
        <v>6.314</v>
      </c>
      <c r="O5900" s="1" t="n">
        <v>202.88</v>
      </c>
      <c r="P5900" s="0" t="s">
        <v>3222</v>
      </c>
    </row>
    <row r="5901" customFormat="false" ht="15" hidden="false" customHeight="true" outlineLevel="0" collapsed="false">
      <c r="A5901" s="1" t="n">
        <v>3</v>
      </c>
      <c r="B5901" s="18" t="n">
        <v>46233</v>
      </c>
      <c r="C5901" s="1" t="n">
        <v>100</v>
      </c>
      <c r="D5901" s="1" t="s">
        <v>3395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3376</v>
      </c>
      <c r="N5901" s="1" t="n">
        <v>13.011</v>
      </c>
      <c r="O5901" s="1" t="n">
        <v>428.52</v>
      </c>
      <c r="P5901" s="0" t="s">
        <v>3222</v>
      </c>
    </row>
    <row r="5902" customFormat="false" ht="15" hidden="false" customHeight="true" outlineLevel="0" collapsed="false">
      <c r="A5902" s="1" t="n">
        <v>3</v>
      </c>
      <c r="B5902" s="18" t="n">
        <v>46233</v>
      </c>
      <c r="C5902" s="1" t="n">
        <v>100</v>
      </c>
      <c r="D5902" s="1" t="s">
        <v>3395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3377</v>
      </c>
      <c r="N5902" s="1" t="n">
        <v>2.538</v>
      </c>
      <c r="O5902" s="1" t="n">
        <v>95.83</v>
      </c>
      <c r="P5902" s="0" t="s">
        <v>3222</v>
      </c>
    </row>
    <row r="5903" customFormat="false" ht="15" hidden="false" customHeight="true" outlineLevel="0" collapsed="false">
      <c r="A5903" s="1" t="n">
        <v>3</v>
      </c>
      <c r="B5903" s="18" t="n">
        <v>46233</v>
      </c>
      <c r="C5903" s="1" t="n">
        <v>100</v>
      </c>
      <c r="D5903" s="1" t="s">
        <v>3395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3378</v>
      </c>
      <c r="N5903" s="1" t="n">
        <v>5.184</v>
      </c>
      <c r="O5903" s="1" t="n">
        <v>195.73</v>
      </c>
      <c r="P5903" s="0" t="s">
        <v>3222</v>
      </c>
    </row>
    <row r="5904" customFormat="false" ht="15" hidden="false" customHeight="true" outlineLevel="0" collapsed="false">
      <c r="A5904" s="1" t="n">
        <v>3</v>
      </c>
      <c r="B5904" s="18" t="n">
        <v>46233</v>
      </c>
      <c r="C5904" s="1" t="n">
        <v>100</v>
      </c>
      <c r="D5904" s="1" t="s">
        <v>3395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3379</v>
      </c>
      <c r="N5904" s="1" t="n">
        <v>4.734</v>
      </c>
      <c r="O5904" s="1" t="n">
        <v>193.95</v>
      </c>
      <c r="P5904" s="0" t="s">
        <v>3222</v>
      </c>
    </row>
    <row r="5905" customFormat="false" ht="15" hidden="false" customHeight="true" outlineLevel="0" collapsed="false">
      <c r="A5905" s="1" t="n">
        <v>3</v>
      </c>
      <c r="B5905" s="18" t="n">
        <v>46233</v>
      </c>
      <c r="C5905" s="1" t="n">
        <v>100</v>
      </c>
      <c r="D5905" s="1" t="s">
        <v>3395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3380</v>
      </c>
      <c r="N5905" s="1" t="n">
        <v>9.075</v>
      </c>
      <c r="O5905" s="1" t="n">
        <v>400.97</v>
      </c>
      <c r="P5905" s="0" t="s">
        <v>3222</v>
      </c>
    </row>
    <row r="5906" customFormat="false" ht="15" hidden="false" customHeight="true" outlineLevel="0" collapsed="false">
      <c r="A5906" s="1" t="n">
        <v>3</v>
      </c>
      <c r="B5906" s="18" t="n">
        <v>46233</v>
      </c>
      <c r="C5906" s="1" t="n">
        <v>100</v>
      </c>
      <c r="D5906" s="1" t="s">
        <v>3395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3381</v>
      </c>
      <c r="N5906" s="1" t="n">
        <v>3.362</v>
      </c>
      <c r="O5906" s="1" t="n">
        <v>151.25</v>
      </c>
      <c r="P5906" s="0" t="s">
        <v>3222</v>
      </c>
    </row>
    <row r="5907" customFormat="false" ht="15" hidden="false" customHeight="true" outlineLevel="0" collapsed="false">
      <c r="A5907" s="1" t="n">
        <v>3</v>
      </c>
      <c r="B5907" s="18" t="n">
        <v>46233</v>
      </c>
      <c r="C5907" s="1" t="n">
        <v>100</v>
      </c>
      <c r="D5907" s="1" t="s">
        <v>3395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3382</v>
      </c>
      <c r="N5907" s="1" t="n">
        <v>1.654</v>
      </c>
      <c r="O5907" s="1" t="n">
        <v>67.77</v>
      </c>
      <c r="P5907" s="0" t="s">
        <v>3222</v>
      </c>
    </row>
    <row r="5908" customFormat="false" ht="15" hidden="false" customHeight="true" outlineLevel="0" collapsed="false">
      <c r="A5908" s="1" t="n">
        <v>3</v>
      </c>
      <c r="B5908" s="18" t="n">
        <v>46233</v>
      </c>
      <c r="C5908" s="1" t="n">
        <v>100</v>
      </c>
      <c r="D5908" s="1" t="s">
        <v>3395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3383</v>
      </c>
      <c r="N5908" s="1" t="n">
        <v>1.308</v>
      </c>
      <c r="O5908" s="1" t="n">
        <v>57.79</v>
      </c>
      <c r="P5908" s="0" t="s">
        <v>3222</v>
      </c>
    </row>
    <row r="5909" customFormat="false" ht="15" hidden="false" customHeight="true" outlineLevel="0" collapsed="false">
      <c r="A5909" s="1" t="n">
        <v>3</v>
      </c>
      <c r="B5909" s="18" t="n">
        <v>46233</v>
      </c>
      <c r="C5909" s="1" t="n">
        <v>100</v>
      </c>
      <c r="D5909" s="1" t="s">
        <v>3395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3384</v>
      </c>
      <c r="N5909" s="1" t="n">
        <v>1.444</v>
      </c>
      <c r="O5909" s="1" t="n">
        <v>75.41</v>
      </c>
      <c r="P5909" s="0" t="s">
        <v>3222</v>
      </c>
    </row>
    <row r="5910" customFormat="false" ht="15" hidden="false" customHeight="true" outlineLevel="0" collapsed="false">
      <c r="A5910" s="1" t="n">
        <v>3</v>
      </c>
      <c r="B5910" s="18" t="n">
        <v>46233</v>
      </c>
      <c r="C5910" s="1" t="n">
        <v>100</v>
      </c>
      <c r="D5910" s="1" t="s">
        <v>3395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3385</v>
      </c>
      <c r="N5910" s="1" t="n">
        <v>1.6</v>
      </c>
      <c r="O5910" s="1" t="n">
        <v>57.84</v>
      </c>
      <c r="P5910" s="0" t="s">
        <v>3222</v>
      </c>
    </row>
    <row r="5911" customFormat="false" ht="15" hidden="false" customHeight="true" outlineLevel="0" collapsed="false">
      <c r="A5911" s="1" t="n">
        <v>3</v>
      </c>
      <c r="B5911" s="18" t="n">
        <v>46233</v>
      </c>
      <c r="C5911" s="1" t="n">
        <v>100</v>
      </c>
      <c r="D5911" s="1" t="s">
        <v>3395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3386</v>
      </c>
      <c r="N5911" s="1" t="n">
        <v>2.132</v>
      </c>
      <c r="O5911" s="1" t="n">
        <v>3.41</v>
      </c>
      <c r="P5911" s="0" t="s">
        <v>3222</v>
      </c>
    </row>
    <row r="5912" customFormat="false" ht="15" hidden="false" customHeight="true" outlineLevel="0" collapsed="false">
      <c r="A5912" s="1" t="n">
        <v>3</v>
      </c>
      <c r="B5912" s="18" t="n">
        <v>46233</v>
      </c>
      <c r="C5912" s="1" t="n">
        <v>100</v>
      </c>
      <c r="D5912" s="1" t="s">
        <v>3395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3387</v>
      </c>
      <c r="N5912" s="1" t="n">
        <v>8.594</v>
      </c>
      <c r="O5912" s="1" t="n">
        <v>20.65</v>
      </c>
      <c r="P5912" s="0" t="s">
        <v>3222</v>
      </c>
    </row>
    <row r="5913" customFormat="false" ht="15" hidden="false" customHeight="true" outlineLevel="0" collapsed="false">
      <c r="A5913" s="1" t="n">
        <v>3</v>
      </c>
      <c r="B5913" s="18" t="n">
        <v>46233</v>
      </c>
      <c r="C5913" s="1" t="n">
        <v>100</v>
      </c>
      <c r="D5913" s="1" t="s">
        <v>3395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3388</v>
      </c>
      <c r="N5913" s="1" t="n">
        <v>0.05</v>
      </c>
      <c r="O5913" s="1" t="n">
        <v>0</v>
      </c>
      <c r="P5913" s="0" t="s">
        <v>3222</v>
      </c>
    </row>
    <row r="5914" customFormat="false" ht="15" hidden="false" customHeight="true" outlineLevel="0" collapsed="false">
      <c r="A5914" s="1" t="n">
        <v>3</v>
      </c>
      <c r="B5914" s="18" t="n">
        <v>46233</v>
      </c>
      <c r="C5914" s="1" t="n">
        <v>100</v>
      </c>
      <c r="D5914" s="1" t="s">
        <v>3395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3389</v>
      </c>
      <c r="N5914" s="1" t="n">
        <v>2.626</v>
      </c>
      <c r="O5914" s="1" t="n">
        <v>63.4</v>
      </c>
      <c r="P5914" s="0" t="s">
        <v>3222</v>
      </c>
    </row>
    <row r="5915" customFormat="false" ht="15" hidden="false" customHeight="true" outlineLevel="0" collapsed="false">
      <c r="A5915" s="1" t="n">
        <v>3</v>
      </c>
      <c r="B5915" s="18" t="n">
        <v>46233</v>
      </c>
      <c r="C5915" s="1" t="n">
        <v>100</v>
      </c>
      <c r="D5915" s="1" t="s">
        <v>3395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3375</v>
      </c>
      <c r="N5915" s="1" t="n">
        <v>6.952</v>
      </c>
      <c r="O5915" s="1" t="n">
        <v>231.52</v>
      </c>
      <c r="P5915" s="0" t="s">
        <v>3222</v>
      </c>
    </row>
    <row r="5916" customFormat="false" ht="15" hidden="false" customHeight="true" outlineLevel="0" collapsed="false">
      <c r="A5916" s="1" t="n">
        <v>3</v>
      </c>
      <c r="B5916" s="18" t="n">
        <v>46233</v>
      </c>
      <c r="C5916" s="1" t="n">
        <v>100</v>
      </c>
      <c r="D5916" s="1" t="s">
        <v>3395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3376</v>
      </c>
      <c r="N5916" s="1" t="n">
        <v>27.11</v>
      </c>
      <c r="O5916" s="1" t="n">
        <v>925.43</v>
      </c>
      <c r="P5916" s="0" t="s">
        <v>3222</v>
      </c>
    </row>
    <row r="5917" customFormat="false" ht="15" hidden="false" customHeight="true" outlineLevel="0" collapsed="false">
      <c r="A5917" s="1" t="n">
        <v>3</v>
      </c>
      <c r="B5917" s="18" t="n">
        <v>46233</v>
      </c>
      <c r="C5917" s="1" t="n">
        <v>100</v>
      </c>
      <c r="D5917" s="1" t="s">
        <v>3395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3377</v>
      </c>
      <c r="N5917" s="1" t="n">
        <v>4.752</v>
      </c>
      <c r="O5917" s="1" t="n">
        <v>185.96</v>
      </c>
      <c r="P5917" s="0" t="s">
        <v>3222</v>
      </c>
    </row>
    <row r="5918" customFormat="false" ht="15" hidden="false" customHeight="true" outlineLevel="0" collapsed="false">
      <c r="A5918" s="1" t="n">
        <v>3</v>
      </c>
      <c r="B5918" s="18" t="n">
        <v>46233</v>
      </c>
      <c r="C5918" s="1" t="n">
        <v>100</v>
      </c>
      <c r="D5918" s="1" t="s">
        <v>3395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3378</v>
      </c>
      <c r="N5918" s="1" t="n">
        <v>10.304</v>
      </c>
      <c r="O5918" s="1" t="n">
        <v>403.22</v>
      </c>
      <c r="P5918" s="0" t="s">
        <v>3222</v>
      </c>
    </row>
    <row r="5919" customFormat="false" ht="15" hidden="false" customHeight="true" outlineLevel="0" collapsed="false">
      <c r="A5919" s="1" t="n">
        <v>3</v>
      </c>
      <c r="B5919" s="18" t="n">
        <v>46233</v>
      </c>
      <c r="C5919" s="1" t="n">
        <v>100</v>
      </c>
      <c r="D5919" s="1" t="s">
        <v>3395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3379</v>
      </c>
      <c r="N5919" s="1" t="n">
        <v>10.37</v>
      </c>
      <c r="O5919" s="1" t="n">
        <v>440.35</v>
      </c>
      <c r="P5919" s="0" t="s">
        <v>3222</v>
      </c>
    </row>
    <row r="5920" customFormat="false" ht="15" hidden="false" customHeight="true" outlineLevel="0" collapsed="false">
      <c r="A5920" s="1" t="n">
        <v>3</v>
      </c>
      <c r="B5920" s="18" t="n">
        <v>46233</v>
      </c>
      <c r="C5920" s="1" t="n">
        <v>100</v>
      </c>
      <c r="D5920" s="1" t="s">
        <v>3395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3380</v>
      </c>
      <c r="N5920" s="1" t="n">
        <v>18.406</v>
      </c>
      <c r="O5920" s="1" t="n">
        <v>842.9</v>
      </c>
      <c r="P5920" s="0" t="s">
        <v>3222</v>
      </c>
    </row>
    <row r="5921" customFormat="false" ht="15" hidden="false" customHeight="true" outlineLevel="0" collapsed="false">
      <c r="A5921" s="1" t="n">
        <v>3</v>
      </c>
      <c r="B5921" s="18" t="n">
        <v>46233</v>
      </c>
      <c r="C5921" s="1" t="n">
        <v>100</v>
      </c>
      <c r="D5921" s="1" t="s">
        <v>3395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3381</v>
      </c>
      <c r="N5921" s="1" t="n">
        <v>8.474</v>
      </c>
      <c r="O5921" s="1" t="n">
        <v>395.12</v>
      </c>
      <c r="P5921" s="0" t="s">
        <v>3222</v>
      </c>
    </row>
    <row r="5922" customFormat="false" ht="15" hidden="false" customHeight="true" outlineLevel="0" collapsed="false">
      <c r="A5922" s="1" t="n">
        <v>3</v>
      </c>
      <c r="B5922" s="18" t="n">
        <v>46233</v>
      </c>
      <c r="C5922" s="1" t="n">
        <v>100</v>
      </c>
      <c r="D5922" s="1" t="s">
        <v>3395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3382</v>
      </c>
      <c r="N5922" s="1" t="n">
        <v>2.708</v>
      </c>
      <c r="O5922" s="1" t="n">
        <v>114.99</v>
      </c>
      <c r="P5922" s="0" t="s">
        <v>3222</v>
      </c>
    </row>
    <row r="5923" customFormat="false" ht="15" hidden="false" customHeight="true" outlineLevel="0" collapsed="false">
      <c r="A5923" s="1" t="n">
        <v>3</v>
      </c>
      <c r="B5923" s="18" t="n">
        <v>46233</v>
      </c>
      <c r="C5923" s="1" t="n">
        <v>100</v>
      </c>
      <c r="D5923" s="1" t="s">
        <v>3395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3383</v>
      </c>
      <c r="N5923" s="1" t="n">
        <v>3.242</v>
      </c>
      <c r="O5923" s="1" t="n">
        <v>148.47</v>
      </c>
      <c r="P5923" s="0" t="s">
        <v>3222</v>
      </c>
    </row>
    <row r="5924" customFormat="false" ht="15" hidden="false" customHeight="true" outlineLevel="0" collapsed="false">
      <c r="A5924" s="1" t="n">
        <v>3</v>
      </c>
      <c r="B5924" s="18" t="n">
        <v>46233</v>
      </c>
      <c r="C5924" s="1" t="n">
        <v>100</v>
      </c>
      <c r="D5924" s="1" t="s">
        <v>3395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3384</v>
      </c>
      <c r="N5924" s="1" t="n">
        <v>3.444</v>
      </c>
      <c r="O5924" s="1" t="n">
        <v>186.4</v>
      </c>
      <c r="P5924" s="0" t="s">
        <v>3222</v>
      </c>
    </row>
    <row r="5925" customFormat="false" ht="15" hidden="false" customHeight="true" outlineLevel="0" collapsed="false">
      <c r="A5925" s="1" t="n">
        <v>3</v>
      </c>
      <c r="B5925" s="18" t="n">
        <v>46233</v>
      </c>
      <c r="C5925" s="1" t="n">
        <v>100</v>
      </c>
      <c r="D5925" s="1" t="s">
        <v>3395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5075</v>
      </c>
      <c r="N5925" s="1" t="n">
        <v>4.816</v>
      </c>
      <c r="O5925" s="1" t="n">
        <v>172.42</v>
      </c>
      <c r="P5925" s="0" t="s">
        <v>3222</v>
      </c>
    </row>
    <row r="5926" customFormat="false" ht="15" hidden="false" customHeight="true" outlineLevel="0" collapsed="false">
      <c r="A5926" s="1" t="n">
        <v>3</v>
      </c>
      <c r="B5926" s="18" t="n">
        <v>46233</v>
      </c>
      <c r="C5926" s="1" t="n">
        <v>100</v>
      </c>
      <c r="D5926" s="1" t="s">
        <v>3395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3385</v>
      </c>
      <c r="N5926" s="1" t="n">
        <v>3.799</v>
      </c>
      <c r="O5926" s="1" t="n">
        <v>142.34</v>
      </c>
      <c r="P5926" s="0" t="s">
        <v>3222</v>
      </c>
    </row>
    <row r="5927" customFormat="false" ht="15" hidden="false" customHeight="true" outlineLevel="0" collapsed="false">
      <c r="A5927" s="1" t="n">
        <v>3</v>
      </c>
      <c r="B5927" s="18" t="n">
        <v>46233</v>
      </c>
      <c r="C5927" s="1" t="n">
        <v>100</v>
      </c>
      <c r="D5927" s="1" t="s">
        <v>3395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3386</v>
      </c>
      <c r="N5927" s="1" t="n">
        <v>3.681</v>
      </c>
      <c r="O5927" s="1" t="n">
        <v>6.1</v>
      </c>
      <c r="P5927" s="0" t="s">
        <v>3222</v>
      </c>
    </row>
    <row r="5928" customFormat="false" ht="15" hidden="false" customHeight="true" outlineLevel="0" collapsed="false">
      <c r="A5928" s="1" t="n">
        <v>3</v>
      </c>
      <c r="B5928" s="18" t="n">
        <v>46233</v>
      </c>
      <c r="C5928" s="1" t="n">
        <v>100</v>
      </c>
      <c r="D5928" s="1" t="s">
        <v>3395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3387</v>
      </c>
      <c r="N5928" s="1" t="n">
        <v>22.078</v>
      </c>
      <c r="O5928" s="1" t="n">
        <v>54.98</v>
      </c>
      <c r="P5928" s="0" t="s">
        <v>3222</v>
      </c>
    </row>
    <row r="5929" customFormat="false" ht="15" hidden="false" customHeight="true" outlineLevel="0" collapsed="false">
      <c r="A5929" s="1" t="n">
        <v>3</v>
      </c>
      <c r="B5929" s="18" t="n">
        <v>46233</v>
      </c>
      <c r="C5929" s="1" t="n">
        <v>100</v>
      </c>
      <c r="D5929" s="1" t="s">
        <v>3395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3388</v>
      </c>
      <c r="N5929" s="1" t="n">
        <v>2.038</v>
      </c>
      <c r="O5929" s="1" t="n">
        <v>0</v>
      </c>
      <c r="P5929" s="0" t="s">
        <v>3222</v>
      </c>
    </row>
    <row r="5930" customFormat="false" ht="15" hidden="false" customHeight="true" outlineLevel="0" collapsed="false">
      <c r="A5930" s="1" t="n">
        <v>3</v>
      </c>
      <c r="B5930" s="18" t="n">
        <v>46233</v>
      </c>
      <c r="C5930" s="1" t="n">
        <v>100</v>
      </c>
      <c r="D5930" s="1" t="s">
        <v>3395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3389</v>
      </c>
      <c r="N5930" s="1" t="n">
        <v>2.546</v>
      </c>
      <c r="O5930" s="1" t="n">
        <v>55.98</v>
      </c>
      <c r="P5930" s="0" t="s">
        <v>3222</v>
      </c>
    </row>
    <row r="5931" customFormat="false" ht="15" hidden="false" customHeight="true" outlineLevel="0" collapsed="false">
      <c r="A5931" s="1" t="n">
        <v>3</v>
      </c>
      <c r="B5931" s="18" t="n">
        <v>46233</v>
      </c>
      <c r="C5931" s="1" t="n">
        <v>100</v>
      </c>
      <c r="D5931" s="1" t="s">
        <v>3395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3390</v>
      </c>
      <c r="N5931" s="1" t="n">
        <v>10.225</v>
      </c>
      <c r="O5931" s="1" t="n">
        <v>240.35</v>
      </c>
      <c r="P5931" s="0" t="s">
        <v>3222</v>
      </c>
    </row>
    <row r="5932" customFormat="false" ht="15" hidden="false" customHeight="true" outlineLevel="0" collapsed="false">
      <c r="A5932" s="1" t="n">
        <v>3</v>
      </c>
      <c r="B5932" s="18" t="n">
        <v>46233</v>
      </c>
      <c r="C5932" s="1" t="n">
        <v>100</v>
      </c>
      <c r="D5932" s="1" t="s">
        <v>3395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3391</v>
      </c>
      <c r="N5932" s="1" t="n">
        <v>16.145</v>
      </c>
      <c r="O5932" s="1" t="n">
        <v>391.75</v>
      </c>
      <c r="P5932" s="0" t="s">
        <v>3222</v>
      </c>
    </row>
    <row r="5933" customFormat="false" ht="15" hidden="false" customHeight="true" outlineLevel="0" collapsed="false">
      <c r="A5933" s="1" t="n">
        <v>3</v>
      </c>
      <c r="B5933" s="18" t="n">
        <v>46233</v>
      </c>
      <c r="C5933" s="1" t="n">
        <v>100</v>
      </c>
      <c r="D5933" s="1" t="s">
        <v>3395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3392</v>
      </c>
      <c r="N5933" s="1" t="n">
        <v>15.489</v>
      </c>
      <c r="O5933" s="1" t="n">
        <v>411.08</v>
      </c>
      <c r="P5933" s="0" t="s">
        <v>3222</v>
      </c>
    </row>
    <row r="5934" customFormat="false" ht="15" hidden="false" customHeight="true" outlineLevel="0" collapsed="false">
      <c r="A5934" s="1" t="n">
        <v>3</v>
      </c>
      <c r="B5934" s="18" t="n">
        <v>46233</v>
      </c>
      <c r="C5934" s="1" t="n">
        <v>100</v>
      </c>
      <c r="D5934" s="1" t="s">
        <v>3395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3393</v>
      </c>
      <c r="N5934" s="1" t="n">
        <v>5.614</v>
      </c>
      <c r="O5934" s="1" t="n">
        <v>144.74</v>
      </c>
      <c r="P5934" s="0" t="s">
        <v>3222</v>
      </c>
    </row>
    <row r="5935" customFormat="false" ht="15" hidden="false" customHeight="true" outlineLevel="0" collapsed="false">
      <c r="A5935" s="1" t="n">
        <v>3</v>
      </c>
      <c r="B5935" s="18" t="n">
        <v>46233</v>
      </c>
      <c r="C5935" s="1" t="n">
        <v>100</v>
      </c>
      <c r="D5935" s="1" t="s">
        <v>3395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3386</v>
      </c>
      <c r="N5935" s="1" t="n">
        <v>1.812</v>
      </c>
      <c r="O5935" s="1" t="n">
        <v>2.74</v>
      </c>
      <c r="P5935" s="0" t="s">
        <v>3222</v>
      </c>
    </row>
    <row r="5936" customFormat="false" ht="15" hidden="false" customHeight="true" outlineLevel="0" collapsed="false">
      <c r="A5936" s="1" t="n">
        <v>3</v>
      </c>
      <c r="B5936" s="18" t="n">
        <v>46233</v>
      </c>
      <c r="C5936" s="1" t="n">
        <v>100</v>
      </c>
      <c r="D5936" s="1" t="s">
        <v>3395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3387</v>
      </c>
      <c r="N5936" s="1" t="n">
        <v>3.906</v>
      </c>
      <c r="O5936" s="1" t="n">
        <v>8.86</v>
      </c>
      <c r="P5936" s="0" t="s">
        <v>3222</v>
      </c>
    </row>
    <row r="5937" customFormat="false" ht="15" hidden="false" customHeight="true" outlineLevel="0" collapsed="false">
      <c r="A5937" s="1" t="n">
        <v>3</v>
      </c>
      <c r="B5937" s="18" t="n">
        <v>46233</v>
      </c>
      <c r="C5937" s="1" t="n">
        <v>100</v>
      </c>
      <c r="D5937" s="1" t="s">
        <v>3395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3388</v>
      </c>
      <c r="N5937" s="1" t="n">
        <v>0.063</v>
      </c>
      <c r="O5937" s="1" t="n">
        <v>0</v>
      </c>
      <c r="P5937" s="0" t="s">
        <v>3222</v>
      </c>
    </row>
    <row r="5938" customFormat="false" ht="15" hidden="false" customHeight="true" outlineLevel="0" collapsed="false">
      <c r="A5938" s="1" t="n">
        <v>3</v>
      </c>
      <c r="B5938" s="18" t="n">
        <v>46233</v>
      </c>
      <c r="C5938" s="1" t="n">
        <v>100</v>
      </c>
      <c r="D5938" s="1" t="s">
        <v>3395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3606</v>
      </c>
      <c r="N5938" s="1" t="n">
        <v>14.245</v>
      </c>
      <c r="O5938" s="1" t="n">
        <v>281.26</v>
      </c>
      <c r="P5938" s="0" t="s">
        <v>3222</v>
      </c>
    </row>
    <row r="5939" customFormat="false" ht="15" hidden="false" customHeight="true" outlineLevel="0" collapsed="false">
      <c r="A5939" s="1" t="n">
        <v>3</v>
      </c>
      <c r="B5939" s="18" t="n">
        <v>46233</v>
      </c>
      <c r="C5939" s="1" t="n">
        <v>100</v>
      </c>
      <c r="D5939" s="1" t="s">
        <v>3395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3394</v>
      </c>
      <c r="N5939" s="1" t="n">
        <v>1.996</v>
      </c>
      <c r="O5939" s="1" t="n">
        <v>70.27</v>
      </c>
      <c r="P5939" s="0" t="s">
        <v>3222</v>
      </c>
    </row>
    <row r="5940" customFormat="false" ht="15" hidden="false" customHeight="true" outlineLevel="0" collapsed="false">
      <c r="A5940" s="1" t="n">
        <v>3</v>
      </c>
      <c r="B5940" s="18" t="n">
        <v>46233</v>
      </c>
      <c r="C5940" s="1" t="n">
        <v>100</v>
      </c>
      <c r="D5940" s="1" t="s">
        <v>3395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3386</v>
      </c>
      <c r="N5940" s="1" t="n">
        <v>0.631</v>
      </c>
      <c r="O5940" s="1" t="n">
        <v>1.08</v>
      </c>
      <c r="P5940" s="0" t="s">
        <v>3222</v>
      </c>
    </row>
    <row r="5941" customFormat="false" ht="15" hidden="false" customHeight="true" outlineLevel="0" collapsed="false">
      <c r="A5941" s="1" t="n">
        <v>3</v>
      </c>
      <c r="B5941" s="18" t="n">
        <v>46233</v>
      </c>
      <c r="C5941" s="1" t="n">
        <v>100</v>
      </c>
      <c r="D5941" s="1" t="s">
        <v>3395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3388</v>
      </c>
      <c r="N5941" s="1" t="n">
        <v>0.328</v>
      </c>
      <c r="O5941" s="1" t="n">
        <v>0</v>
      </c>
      <c r="P5941" s="0" t="s">
        <v>3222</v>
      </c>
    </row>
    <row r="5942" customFormat="false" ht="15" hidden="false" customHeight="true" outlineLevel="0" collapsed="false">
      <c r="A5942" s="1" t="n">
        <v>3</v>
      </c>
      <c r="B5942" s="18" t="n">
        <v>46233</v>
      </c>
      <c r="C5942" s="1" t="n">
        <v>100</v>
      </c>
      <c r="D5942" s="1" t="s">
        <v>3395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3606</v>
      </c>
      <c r="N5942" s="1" t="n">
        <v>13.893</v>
      </c>
      <c r="O5942" s="1" t="n">
        <v>277.7</v>
      </c>
      <c r="P5942" s="0" t="s">
        <v>3222</v>
      </c>
    </row>
    <row r="5943" customFormat="false" ht="15" hidden="false" customHeight="true" outlineLevel="0" collapsed="false">
      <c r="A5943" s="1" t="n">
        <v>3</v>
      </c>
      <c r="B5943" s="18" t="n">
        <v>46233</v>
      </c>
      <c r="C5943" s="1" t="n">
        <v>100</v>
      </c>
      <c r="D5943" s="1" t="s">
        <v>3395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3394</v>
      </c>
      <c r="N5943" s="1" t="n">
        <v>1.956</v>
      </c>
      <c r="O5943" s="1" t="n">
        <v>69.71</v>
      </c>
      <c r="P5943" s="0" t="s">
        <v>3222</v>
      </c>
    </row>
    <row r="5944" customFormat="false" ht="15" hidden="false" customHeight="true" outlineLevel="0" collapsed="false">
      <c r="A5944" s="1" t="n">
        <v>3</v>
      </c>
      <c r="B5944" s="18" t="n">
        <v>46233</v>
      </c>
      <c r="C5944" s="1" t="n">
        <v>100</v>
      </c>
      <c r="D5944" s="1" t="s">
        <v>3395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3386</v>
      </c>
      <c r="N5944" s="1" t="n">
        <v>0.631</v>
      </c>
      <c r="O5944" s="1" t="n">
        <v>1.09</v>
      </c>
      <c r="P5944" s="0" t="s">
        <v>3222</v>
      </c>
    </row>
    <row r="5945" customFormat="false" ht="15" hidden="false" customHeight="true" outlineLevel="0" collapsed="false">
      <c r="A5945" s="1" t="n">
        <v>3</v>
      </c>
      <c r="B5945" s="18" t="n">
        <v>46233</v>
      </c>
      <c r="C5945" s="1" t="n">
        <v>100</v>
      </c>
      <c r="D5945" s="1" t="s">
        <v>3395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3388</v>
      </c>
      <c r="N5945" s="1" t="n">
        <v>0.52</v>
      </c>
      <c r="O5945" s="1" t="n">
        <v>0</v>
      </c>
      <c r="P5945" s="0" t="s">
        <v>3222</v>
      </c>
    </row>
    <row r="5946" customFormat="false" ht="15" hidden="false" customHeight="true" outlineLevel="0" collapsed="false">
      <c r="A5946" s="1" t="n">
        <v>3</v>
      </c>
      <c r="B5946" s="18" t="n">
        <v>46234</v>
      </c>
      <c r="C5946" s="1" t="n">
        <v>1</v>
      </c>
      <c r="D5946" s="1" t="s">
        <v>3255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3396</v>
      </c>
      <c r="N5946" s="1" t="n">
        <v>70</v>
      </c>
      <c r="O5946" s="1" t="n">
        <v>630</v>
      </c>
      <c r="P5946" s="0" t="s">
        <v>3222</v>
      </c>
    </row>
    <row r="5947" customFormat="false" ht="15" hidden="false" customHeight="true" outlineLevel="0" collapsed="false">
      <c r="A5947" s="1" t="n">
        <v>3</v>
      </c>
      <c r="B5947" s="18" t="n">
        <v>46234</v>
      </c>
      <c r="C5947" s="1" t="n">
        <v>1</v>
      </c>
      <c r="D5947" s="1" t="s">
        <v>3255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3397</v>
      </c>
      <c r="N5947" s="1" t="n">
        <v>50</v>
      </c>
      <c r="O5947" s="1" t="n">
        <v>240</v>
      </c>
      <c r="P5947" s="0" t="s">
        <v>3222</v>
      </c>
    </row>
    <row r="5948" customFormat="false" ht="15" hidden="false" customHeight="true" outlineLevel="0" collapsed="false">
      <c r="A5948" s="1" t="n">
        <v>3</v>
      </c>
      <c r="B5948" s="18" t="n">
        <v>46234</v>
      </c>
      <c r="C5948" s="1" t="n">
        <v>1</v>
      </c>
      <c r="D5948" s="1" t="s">
        <v>3255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3398</v>
      </c>
      <c r="N5948" s="1" t="n">
        <v>10</v>
      </c>
      <c r="O5948" s="1" t="n">
        <v>200</v>
      </c>
      <c r="P5948" s="0" t="s">
        <v>3222</v>
      </c>
    </row>
    <row r="5949" customFormat="false" ht="15" hidden="false" customHeight="true" outlineLevel="0" collapsed="false">
      <c r="A5949" s="1" t="n">
        <v>3</v>
      </c>
      <c r="B5949" s="18" t="n">
        <v>46234</v>
      </c>
      <c r="C5949" s="1" t="n">
        <v>6</v>
      </c>
      <c r="D5949" s="1" t="s">
        <v>3227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3858</v>
      </c>
      <c r="N5949" s="1" t="n">
        <v>50</v>
      </c>
      <c r="O5949" s="1" t="n">
        <v>600</v>
      </c>
      <c r="P5949" s="0" t="s">
        <v>3222</v>
      </c>
    </row>
    <row r="5950" customFormat="false" ht="15" hidden="false" customHeight="true" outlineLevel="0" collapsed="false">
      <c r="A5950" s="1" t="n">
        <v>3</v>
      </c>
      <c r="B5950" s="18" t="n">
        <v>46234</v>
      </c>
      <c r="C5950" s="1" t="n">
        <v>6</v>
      </c>
      <c r="D5950" s="1" t="s">
        <v>3227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3221</v>
      </c>
      <c r="N5950" s="1" t="n">
        <v>8</v>
      </c>
      <c r="O5950" s="1" t="n">
        <v>20</v>
      </c>
      <c r="P5950" s="0" t="s">
        <v>3222</v>
      </c>
    </row>
    <row r="5951" customFormat="false" ht="15" hidden="false" customHeight="true" outlineLevel="0" collapsed="false">
      <c r="A5951" s="1" t="n">
        <v>3</v>
      </c>
      <c r="B5951" s="18" t="n">
        <v>46234</v>
      </c>
      <c r="C5951" s="1" t="n">
        <v>6</v>
      </c>
      <c r="D5951" s="1" t="s">
        <v>3227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3223</v>
      </c>
      <c r="N5951" s="1" t="n">
        <v>5</v>
      </c>
      <c r="O5951" s="1" t="n">
        <v>25</v>
      </c>
      <c r="P5951" s="0" t="s">
        <v>3222</v>
      </c>
    </row>
    <row r="5952" customFormat="false" ht="15" hidden="false" customHeight="true" outlineLevel="0" collapsed="false">
      <c r="A5952" s="1" t="n">
        <v>3</v>
      </c>
      <c r="B5952" s="18" t="n">
        <v>46234</v>
      </c>
      <c r="C5952" s="1" t="n">
        <v>6</v>
      </c>
      <c r="D5952" s="1" t="s">
        <v>3227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3224</v>
      </c>
      <c r="N5952" s="1" t="n">
        <v>50</v>
      </c>
      <c r="O5952" s="1" t="n">
        <v>100</v>
      </c>
      <c r="P5952" s="0" t="s">
        <v>3222</v>
      </c>
    </row>
    <row r="5953" customFormat="false" ht="15" hidden="false" customHeight="true" outlineLevel="0" collapsed="false">
      <c r="A5953" s="1" t="n">
        <v>3</v>
      </c>
      <c r="B5953" s="18" t="n">
        <v>46234</v>
      </c>
      <c r="C5953" s="1" t="n">
        <v>6</v>
      </c>
      <c r="D5953" s="1" t="s">
        <v>3227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3258</v>
      </c>
      <c r="N5953" s="1" t="n">
        <v>9.3</v>
      </c>
      <c r="O5953" s="1" t="n">
        <v>111</v>
      </c>
      <c r="P5953" s="0" t="s">
        <v>3222</v>
      </c>
    </row>
    <row r="5954" customFormat="false" ht="15" hidden="false" customHeight="true" outlineLevel="0" collapsed="false">
      <c r="A5954" s="1" t="n">
        <v>3</v>
      </c>
      <c r="B5954" s="18" t="n">
        <v>46234</v>
      </c>
      <c r="C5954" s="1" t="n">
        <v>6</v>
      </c>
      <c r="D5954" s="1" t="s">
        <v>3227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3259</v>
      </c>
      <c r="N5954" s="1" t="n">
        <v>5</v>
      </c>
      <c r="O5954" s="1" t="n">
        <v>35</v>
      </c>
      <c r="P5954" s="0" t="s">
        <v>3222</v>
      </c>
    </row>
    <row r="5955" customFormat="false" ht="15" hidden="false" customHeight="true" outlineLevel="0" collapsed="false">
      <c r="A5955" s="1" t="n">
        <v>3</v>
      </c>
      <c r="B5955" s="18" t="n">
        <v>46234</v>
      </c>
      <c r="C5955" s="1" t="n">
        <v>6</v>
      </c>
      <c r="D5955" s="1" t="s">
        <v>3227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3262</v>
      </c>
      <c r="N5955" s="1" t="n">
        <v>40</v>
      </c>
      <c r="O5955" s="1" t="n">
        <v>260</v>
      </c>
      <c r="P5955" s="0" t="s">
        <v>3222</v>
      </c>
    </row>
    <row r="5956" customFormat="false" ht="15" hidden="false" customHeight="true" outlineLevel="0" collapsed="false">
      <c r="A5956" s="1" t="n">
        <v>3</v>
      </c>
      <c r="B5956" s="18" t="n">
        <v>46234</v>
      </c>
      <c r="C5956" s="1" t="n">
        <v>6</v>
      </c>
      <c r="D5956" s="1" t="s">
        <v>3227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3264</v>
      </c>
      <c r="N5956" s="1" t="n">
        <v>20</v>
      </c>
      <c r="O5956" s="1" t="n">
        <v>70</v>
      </c>
      <c r="P5956" s="0" t="s">
        <v>3222</v>
      </c>
    </row>
    <row r="5957" customFormat="false" ht="15" hidden="false" customHeight="true" outlineLevel="0" collapsed="false">
      <c r="A5957" s="1" t="n">
        <v>3</v>
      </c>
      <c r="B5957" s="18" t="n">
        <v>46234</v>
      </c>
      <c r="C5957" s="1" t="n">
        <v>6</v>
      </c>
      <c r="D5957" s="1" t="s">
        <v>3227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3412</v>
      </c>
      <c r="N5957" s="1" t="n">
        <v>15</v>
      </c>
      <c r="O5957" s="1" t="n">
        <v>135</v>
      </c>
      <c r="P5957" s="0" t="s">
        <v>3222</v>
      </c>
    </row>
    <row r="5958" customFormat="false" ht="15" hidden="false" customHeight="true" outlineLevel="0" collapsed="false">
      <c r="A5958" s="1" t="n">
        <v>3</v>
      </c>
      <c r="B5958" s="18" t="n">
        <v>46234</v>
      </c>
      <c r="C5958" s="1" t="n">
        <v>6</v>
      </c>
      <c r="D5958" s="1" t="s">
        <v>3227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3265</v>
      </c>
      <c r="N5958" s="1" t="n">
        <v>4</v>
      </c>
      <c r="O5958" s="1" t="n">
        <v>52</v>
      </c>
      <c r="P5958" s="0" t="s">
        <v>3222</v>
      </c>
    </row>
    <row r="5959" customFormat="false" ht="15" hidden="false" customHeight="true" outlineLevel="0" collapsed="false">
      <c r="A5959" s="1" t="n">
        <v>3</v>
      </c>
      <c r="B5959" s="18" t="n">
        <v>46234</v>
      </c>
      <c r="C5959" s="1" t="n">
        <v>6</v>
      </c>
      <c r="D5959" s="1" t="s">
        <v>3227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3266</v>
      </c>
      <c r="N5959" s="1" t="n">
        <v>10</v>
      </c>
      <c r="O5959" s="1" t="n">
        <v>70</v>
      </c>
      <c r="P5959" s="0" t="s">
        <v>3222</v>
      </c>
    </row>
    <row r="5960" customFormat="false" ht="15" hidden="false" customHeight="true" outlineLevel="0" collapsed="false">
      <c r="A5960" s="1" t="n">
        <v>3</v>
      </c>
      <c r="B5960" s="18" t="n">
        <v>46234</v>
      </c>
      <c r="C5960" s="1" t="n">
        <v>6</v>
      </c>
      <c r="D5960" s="1" t="s">
        <v>3227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3267</v>
      </c>
      <c r="N5960" s="1" t="n">
        <v>15</v>
      </c>
      <c r="O5960" s="1" t="n">
        <v>150</v>
      </c>
      <c r="P5960" s="0" t="s">
        <v>3222</v>
      </c>
    </row>
    <row r="5961" customFormat="false" ht="15" hidden="false" customHeight="true" outlineLevel="0" collapsed="false">
      <c r="A5961" s="1" t="n">
        <v>3</v>
      </c>
      <c r="B5961" s="18" t="n">
        <v>46234</v>
      </c>
      <c r="C5961" s="1" t="n">
        <v>6</v>
      </c>
      <c r="D5961" s="1" t="s">
        <v>3227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3268</v>
      </c>
      <c r="N5961" s="1" t="n">
        <v>5</v>
      </c>
      <c r="O5961" s="1" t="n">
        <v>45</v>
      </c>
      <c r="P5961" s="0" t="s">
        <v>3222</v>
      </c>
    </row>
    <row r="5962" customFormat="false" ht="15" hidden="false" customHeight="true" outlineLevel="0" collapsed="false">
      <c r="A5962" s="1" t="n">
        <v>3</v>
      </c>
      <c r="B5962" s="18" t="n">
        <v>46234</v>
      </c>
      <c r="C5962" s="1" t="n">
        <v>6</v>
      </c>
      <c r="D5962" s="1" t="s">
        <v>3227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3413</v>
      </c>
      <c r="N5962" s="1" t="n">
        <v>3</v>
      </c>
      <c r="O5962" s="1" t="n">
        <v>30</v>
      </c>
      <c r="P5962" s="0" t="s">
        <v>3222</v>
      </c>
    </row>
    <row r="5963" customFormat="false" ht="15" hidden="false" customHeight="true" outlineLevel="0" collapsed="false">
      <c r="A5963" s="1" t="n">
        <v>3</v>
      </c>
      <c r="B5963" s="18" t="n">
        <v>46234</v>
      </c>
      <c r="C5963" s="1" t="n">
        <v>6</v>
      </c>
      <c r="D5963" s="1" t="s">
        <v>3227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3414</v>
      </c>
      <c r="N5963" s="1" t="n">
        <v>9.2</v>
      </c>
      <c r="O5963" s="1" t="n">
        <v>82.5</v>
      </c>
      <c r="P5963" s="0" t="s">
        <v>3222</v>
      </c>
    </row>
    <row r="5964" customFormat="false" ht="15" hidden="false" customHeight="true" outlineLevel="0" collapsed="false">
      <c r="A5964" s="1" t="n">
        <v>3</v>
      </c>
      <c r="B5964" s="18" t="n">
        <v>46234</v>
      </c>
      <c r="C5964" s="1" t="n">
        <v>6</v>
      </c>
      <c r="D5964" s="1" t="s">
        <v>3227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3415</v>
      </c>
      <c r="N5964" s="1" t="n">
        <v>40</v>
      </c>
      <c r="O5964" s="1" t="n">
        <v>240</v>
      </c>
      <c r="P5964" s="0" t="s">
        <v>3222</v>
      </c>
    </row>
    <row r="5965" customFormat="false" ht="15" hidden="false" customHeight="true" outlineLevel="0" collapsed="false">
      <c r="A5965" s="1" t="n">
        <v>3</v>
      </c>
      <c r="B5965" s="18" t="n">
        <v>46234</v>
      </c>
      <c r="C5965" s="1" t="n">
        <v>6</v>
      </c>
      <c r="D5965" s="1" t="s">
        <v>3227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4043</v>
      </c>
      <c r="N5965" s="1" t="n">
        <v>51.25</v>
      </c>
      <c r="O5965" s="1" t="n">
        <v>150</v>
      </c>
      <c r="P5965" s="0" t="s">
        <v>3222</v>
      </c>
    </row>
    <row r="5966" customFormat="false" ht="15" hidden="false" customHeight="true" outlineLevel="0" collapsed="false">
      <c r="A5966" s="1" t="n">
        <v>3</v>
      </c>
      <c r="B5966" s="18" t="n">
        <v>46234</v>
      </c>
      <c r="C5966" s="1" t="n">
        <v>6</v>
      </c>
      <c r="D5966" s="1" t="s">
        <v>3227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3270</v>
      </c>
      <c r="N5966" s="1" t="n">
        <v>10</v>
      </c>
      <c r="O5966" s="1" t="n">
        <v>60</v>
      </c>
      <c r="P5966" s="0" t="s">
        <v>3222</v>
      </c>
    </row>
    <row r="5967" customFormat="false" ht="15" hidden="false" customHeight="true" outlineLevel="0" collapsed="false">
      <c r="A5967" s="1" t="n">
        <v>3</v>
      </c>
      <c r="B5967" s="18" t="n">
        <v>46234</v>
      </c>
      <c r="C5967" s="1" t="n">
        <v>6</v>
      </c>
      <c r="D5967" s="1" t="s">
        <v>3227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3615</v>
      </c>
      <c r="N5967" s="1" t="n">
        <v>5.7</v>
      </c>
      <c r="O5967" s="1" t="n">
        <v>68</v>
      </c>
      <c r="P5967" s="0" t="s">
        <v>3222</v>
      </c>
    </row>
    <row r="5968" customFormat="false" ht="15" hidden="false" customHeight="true" outlineLevel="0" collapsed="false">
      <c r="A5968" s="1" t="n">
        <v>3</v>
      </c>
      <c r="B5968" s="18" t="n">
        <v>46234</v>
      </c>
      <c r="C5968" s="1" t="n">
        <v>6</v>
      </c>
      <c r="D5968" s="1" t="s">
        <v>3227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3272</v>
      </c>
      <c r="N5968" s="1" t="n">
        <v>20</v>
      </c>
      <c r="O5968" s="1" t="n">
        <v>120</v>
      </c>
      <c r="P5968" s="0" t="s">
        <v>3222</v>
      </c>
    </row>
    <row r="5969" customFormat="false" ht="15" hidden="false" customHeight="true" outlineLevel="0" collapsed="false">
      <c r="A5969" s="1" t="n">
        <v>3</v>
      </c>
      <c r="B5969" s="18" t="n">
        <v>46234</v>
      </c>
      <c r="C5969" s="1" t="n">
        <v>6</v>
      </c>
      <c r="D5969" s="1" t="s">
        <v>3227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3416</v>
      </c>
      <c r="N5969" s="1" t="n">
        <v>7.99</v>
      </c>
      <c r="O5969" s="1" t="n">
        <v>95.5</v>
      </c>
      <c r="P5969" s="0" t="s">
        <v>3222</v>
      </c>
    </row>
    <row r="5970" customFormat="false" ht="15" hidden="false" customHeight="true" outlineLevel="0" collapsed="false">
      <c r="A5970" s="1" t="n">
        <v>3</v>
      </c>
      <c r="B5970" s="18" t="n">
        <v>46234</v>
      </c>
      <c r="C5970" s="1" t="n">
        <v>11</v>
      </c>
      <c r="D5970" s="1" t="s">
        <v>3228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5286</v>
      </c>
      <c r="N5970" s="1" t="n">
        <v>6</v>
      </c>
      <c r="O5970" s="1" t="n">
        <v>264</v>
      </c>
      <c r="P5970" s="0" t="s">
        <v>3222</v>
      </c>
    </row>
    <row r="5971" customFormat="false" ht="15" hidden="false" customHeight="true" outlineLevel="0" collapsed="false">
      <c r="A5971" s="1" t="n">
        <v>3</v>
      </c>
      <c r="B5971" s="18" t="n">
        <v>46234</v>
      </c>
      <c r="C5971" s="1" t="n">
        <v>11</v>
      </c>
      <c r="D5971" s="1" t="s">
        <v>3228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5287</v>
      </c>
      <c r="N5971" s="1" t="n">
        <v>6</v>
      </c>
      <c r="O5971" s="1" t="n">
        <v>96</v>
      </c>
      <c r="P5971" s="0" t="s">
        <v>3222</v>
      </c>
    </row>
    <row r="5972" customFormat="false" ht="15" hidden="false" customHeight="true" outlineLevel="0" collapsed="false">
      <c r="A5972" s="1" t="n">
        <v>3</v>
      </c>
      <c r="B5972" s="18" t="n">
        <v>46234</v>
      </c>
      <c r="C5972" s="1" t="n">
        <v>11</v>
      </c>
      <c r="D5972" s="1" t="s">
        <v>3228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5288</v>
      </c>
      <c r="N5972" s="1" t="n">
        <v>6</v>
      </c>
      <c r="O5972" s="1" t="n">
        <v>72</v>
      </c>
      <c r="P5972" s="0" t="s">
        <v>3222</v>
      </c>
    </row>
    <row r="5973" customFormat="false" ht="15" hidden="false" customHeight="true" outlineLevel="0" collapsed="false">
      <c r="A5973" s="1" t="n">
        <v>3</v>
      </c>
      <c r="B5973" s="18" t="n">
        <v>46234</v>
      </c>
      <c r="C5973" s="1" t="n">
        <v>11</v>
      </c>
      <c r="D5973" s="1" t="s">
        <v>3228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5289</v>
      </c>
      <c r="N5973" s="1" t="n">
        <v>6</v>
      </c>
      <c r="O5973" s="1" t="n">
        <v>270</v>
      </c>
      <c r="P5973" s="0" t="s">
        <v>3222</v>
      </c>
    </row>
    <row r="5974" customFormat="false" ht="15" hidden="false" customHeight="true" outlineLevel="0" collapsed="false">
      <c r="A5974" s="1" t="n">
        <v>3</v>
      </c>
      <c r="B5974" s="18" t="n">
        <v>46234</v>
      </c>
      <c r="C5974" s="1" t="n">
        <v>11</v>
      </c>
      <c r="D5974" s="1" t="s">
        <v>3228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5290</v>
      </c>
      <c r="N5974" s="1" t="n">
        <v>6</v>
      </c>
      <c r="O5974" s="1" t="n">
        <v>84</v>
      </c>
      <c r="P5974" s="0" t="s">
        <v>3222</v>
      </c>
    </row>
    <row r="5975" customFormat="false" ht="15" hidden="false" customHeight="true" outlineLevel="0" collapsed="false">
      <c r="A5975" s="1" t="n">
        <v>3</v>
      </c>
      <c r="B5975" s="18" t="n">
        <v>46234</v>
      </c>
      <c r="C5975" s="1" t="n">
        <v>11</v>
      </c>
      <c r="D5975" s="1" t="s">
        <v>3228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5291</v>
      </c>
      <c r="N5975" s="1" t="n">
        <v>10</v>
      </c>
      <c r="O5975" s="1" t="n">
        <v>120</v>
      </c>
      <c r="P5975" s="0" t="s">
        <v>3222</v>
      </c>
    </row>
    <row r="5976" customFormat="false" ht="15" hidden="false" customHeight="true" outlineLevel="0" collapsed="false">
      <c r="A5976" s="1" t="n">
        <v>3</v>
      </c>
      <c r="B5976" s="18" t="n">
        <v>46234</v>
      </c>
      <c r="C5976" s="1" t="n">
        <v>11</v>
      </c>
      <c r="D5976" s="1" t="s">
        <v>3228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5292</v>
      </c>
      <c r="N5976" s="1" t="n">
        <v>6</v>
      </c>
      <c r="O5976" s="1" t="n">
        <v>198</v>
      </c>
      <c r="P5976" s="0" t="s">
        <v>3222</v>
      </c>
    </row>
    <row r="5977" customFormat="false" ht="15" hidden="false" customHeight="true" outlineLevel="0" collapsed="false">
      <c r="A5977" s="1" t="n">
        <v>3</v>
      </c>
      <c r="B5977" s="18" t="n">
        <v>46234</v>
      </c>
      <c r="C5977" s="1" t="n">
        <v>11</v>
      </c>
      <c r="D5977" s="1" t="s">
        <v>3228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5293</v>
      </c>
      <c r="N5977" s="1" t="n">
        <v>3</v>
      </c>
      <c r="O5977" s="1" t="n">
        <v>51</v>
      </c>
      <c r="P5977" s="0" t="s">
        <v>3222</v>
      </c>
    </row>
    <row r="5978" customFormat="false" ht="15" hidden="false" customHeight="true" outlineLevel="0" collapsed="false">
      <c r="A5978" s="1" t="n">
        <v>3</v>
      </c>
      <c r="B5978" s="18" t="n">
        <v>46234</v>
      </c>
      <c r="C5978" s="1" t="n">
        <v>11</v>
      </c>
      <c r="D5978" s="1" t="s">
        <v>3228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5294</v>
      </c>
      <c r="N5978" s="1" t="n">
        <v>6</v>
      </c>
      <c r="O5978" s="1" t="n">
        <v>102</v>
      </c>
      <c r="P5978" s="0" t="s">
        <v>3222</v>
      </c>
    </row>
    <row r="5979" customFormat="false" ht="15" hidden="false" customHeight="true" outlineLevel="0" collapsed="false">
      <c r="A5979" s="1" t="n">
        <v>3</v>
      </c>
      <c r="B5979" s="18" t="n">
        <v>46234</v>
      </c>
      <c r="C5979" s="1" t="n">
        <v>11</v>
      </c>
      <c r="D5979" s="1" t="s">
        <v>3228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5295</v>
      </c>
      <c r="N5979" s="1" t="n">
        <v>2</v>
      </c>
      <c r="O5979" s="1" t="n">
        <v>64</v>
      </c>
      <c r="P5979" s="0" t="s">
        <v>3222</v>
      </c>
    </row>
    <row r="5980" customFormat="false" ht="15" hidden="false" customHeight="true" outlineLevel="0" collapsed="false">
      <c r="A5980" s="1" t="n">
        <v>3</v>
      </c>
      <c r="B5980" s="18" t="n">
        <v>46234</v>
      </c>
      <c r="C5980" s="1" t="n">
        <v>11</v>
      </c>
      <c r="D5980" s="1" t="s">
        <v>3228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5296</v>
      </c>
      <c r="N5980" s="1" t="n">
        <v>6</v>
      </c>
      <c r="O5980" s="1" t="n">
        <v>66</v>
      </c>
      <c r="P5980" s="0" t="s">
        <v>3222</v>
      </c>
    </row>
    <row r="5981" customFormat="false" ht="15" hidden="false" customHeight="true" outlineLevel="0" collapsed="false">
      <c r="A5981" s="1" t="n">
        <v>3</v>
      </c>
      <c r="B5981" s="18" t="n">
        <v>46234</v>
      </c>
      <c r="C5981" s="1" t="n">
        <v>11</v>
      </c>
      <c r="D5981" s="1" t="s">
        <v>3228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5297</v>
      </c>
      <c r="N5981" s="1" t="n">
        <v>6</v>
      </c>
      <c r="O5981" s="1" t="n">
        <v>72</v>
      </c>
      <c r="P5981" s="0" t="s">
        <v>3222</v>
      </c>
    </row>
    <row r="5982" customFormat="false" ht="15" hidden="false" customHeight="true" outlineLevel="0" collapsed="false">
      <c r="A5982" s="1" t="n">
        <v>3</v>
      </c>
      <c r="B5982" s="18" t="n">
        <v>46234</v>
      </c>
      <c r="C5982" s="1" t="n">
        <v>11</v>
      </c>
      <c r="D5982" s="1" t="s">
        <v>3228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5298</v>
      </c>
      <c r="N5982" s="1" t="n">
        <v>10</v>
      </c>
      <c r="O5982" s="1" t="n">
        <v>110</v>
      </c>
      <c r="P5982" s="0" t="s">
        <v>3222</v>
      </c>
    </row>
    <row r="5983" customFormat="false" ht="15" hidden="false" customHeight="true" outlineLevel="0" collapsed="false">
      <c r="A5983" s="1" t="n">
        <v>3</v>
      </c>
      <c r="B5983" s="18" t="n">
        <v>46234</v>
      </c>
      <c r="C5983" s="1" t="n">
        <v>11</v>
      </c>
      <c r="D5983" s="1" t="s">
        <v>3228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5299</v>
      </c>
      <c r="N5983" s="1" t="n">
        <v>6</v>
      </c>
      <c r="O5983" s="1" t="n">
        <v>66</v>
      </c>
      <c r="P5983" s="0" t="s">
        <v>3222</v>
      </c>
    </row>
    <row r="5984" customFormat="false" ht="15" hidden="false" customHeight="true" outlineLevel="0" collapsed="false">
      <c r="A5984" s="1" t="n">
        <v>3</v>
      </c>
      <c r="B5984" s="18" t="n">
        <v>46234</v>
      </c>
      <c r="C5984" s="1" t="n">
        <v>11</v>
      </c>
      <c r="D5984" s="1" t="s">
        <v>3228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5300</v>
      </c>
      <c r="N5984" s="1" t="n">
        <v>20</v>
      </c>
      <c r="O5984" s="1" t="n">
        <v>110</v>
      </c>
      <c r="P5984" s="0" t="s">
        <v>3222</v>
      </c>
    </row>
    <row r="5985" customFormat="false" ht="15" hidden="false" customHeight="true" outlineLevel="0" collapsed="false">
      <c r="A5985" s="1" t="n">
        <v>3</v>
      </c>
      <c r="B5985" s="18" t="n">
        <v>46234</v>
      </c>
      <c r="C5985" s="1" t="n">
        <v>11</v>
      </c>
      <c r="D5985" s="1" t="s">
        <v>3228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5301</v>
      </c>
      <c r="N5985" s="1" t="n">
        <v>3</v>
      </c>
      <c r="O5985" s="1" t="n">
        <v>22.5</v>
      </c>
      <c r="P5985" s="0" t="s">
        <v>3222</v>
      </c>
    </row>
    <row r="5986" customFormat="false" ht="15" hidden="false" customHeight="true" outlineLevel="0" collapsed="false">
      <c r="A5986" s="1" t="n">
        <v>3</v>
      </c>
      <c r="B5986" s="18" t="n">
        <v>46234</v>
      </c>
      <c r="C5986" s="1" t="n">
        <v>11</v>
      </c>
      <c r="D5986" s="1" t="s">
        <v>3228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5302</v>
      </c>
      <c r="N5986" s="1" t="n">
        <v>3</v>
      </c>
      <c r="O5986" s="1" t="n">
        <v>22.5</v>
      </c>
      <c r="P5986" s="0" t="s">
        <v>3222</v>
      </c>
    </row>
    <row r="5987" customFormat="false" ht="15" hidden="false" customHeight="true" outlineLevel="0" collapsed="false">
      <c r="A5987" s="1" t="n">
        <v>3</v>
      </c>
      <c r="B5987" s="18" t="n">
        <v>46234</v>
      </c>
      <c r="C5987" s="1" t="n">
        <v>11</v>
      </c>
      <c r="D5987" s="1" t="s">
        <v>3228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5303</v>
      </c>
      <c r="N5987" s="1" t="n">
        <v>3</v>
      </c>
      <c r="O5987" s="1" t="n">
        <v>27</v>
      </c>
      <c r="P5987" s="0" t="s">
        <v>3222</v>
      </c>
    </row>
    <row r="5988" customFormat="false" ht="15" hidden="false" customHeight="true" outlineLevel="0" collapsed="false">
      <c r="A5988" s="1" t="n">
        <v>3</v>
      </c>
      <c r="B5988" s="18" t="n">
        <v>46234</v>
      </c>
      <c r="C5988" s="1" t="n">
        <v>11</v>
      </c>
      <c r="D5988" s="1" t="s">
        <v>3228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5304</v>
      </c>
      <c r="N5988" s="1" t="n">
        <v>5</v>
      </c>
      <c r="O5988" s="1" t="n">
        <v>85</v>
      </c>
      <c r="P5988" s="0" t="s">
        <v>3222</v>
      </c>
    </row>
    <row r="5989" customFormat="false" ht="15" hidden="false" customHeight="true" outlineLevel="0" collapsed="false">
      <c r="A5989" s="1" t="n">
        <v>3</v>
      </c>
      <c r="B5989" s="18" t="n">
        <v>46234</v>
      </c>
      <c r="C5989" s="1" t="n">
        <v>11</v>
      </c>
      <c r="D5989" s="1" t="s">
        <v>3228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5305</v>
      </c>
      <c r="N5989" s="1" t="n">
        <v>6</v>
      </c>
      <c r="O5989" s="1" t="n">
        <v>102</v>
      </c>
      <c r="P5989" s="0" t="s">
        <v>3222</v>
      </c>
    </row>
    <row r="5990" customFormat="false" ht="15" hidden="false" customHeight="true" outlineLevel="0" collapsed="false">
      <c r="A5990" s="1" t="n">
        <v>3</v>
      </c>
      <c r="B5990" s="18" t="n">
        <v>46234</v>
      </c>
      <c r="C5990" s="1" t="n">
        <v>11</v>
      </c>
      <c r="D5990" s="1" t="s">
        <v>3228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5306</v>
      </c>
      <c r="N5990" s="1" t="n">
        <v>10</v>
      </c>
      <c r="O5990" s="1" t="n">
        <v>100</v>
      </c>
      <c r="P5990" s="0" t="s">
        <v>3222</v>
      </c>
    </row>
    <row r="5991" customFormat="false" ht="15" hidden="false" customHeight="true" outlineLevel="0" collapsed="false">
      <c r="A5991" s="1" t="n">
        <v>3</v>
      </c>
      <c r="B5991" s="18" t="n">
        <v>46234</v>
      </c>
      <c r="C5991" s="1" t="n">
        <v>11</v>
      </c>
      <c r="D5991" s="1" t="s">
        <v>3228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5307</v>
      </c>
      <c r="N5991" s="1" t="n">
        <v>20</v>
      </c>
      <c r="O5991" s="1" t="n">
        <v>90</v>
      </c>
      <c r="P5991" s="0" t="s">
        <v>3222</v>
      </c>
    </row>
    <row r="5992" customFormat="false" ht="15" hidden="false" customHeight="true" outlineLevel="0" collapsed="false">
      <c r="A5992" s="1" t="n">
        <v>3</v>
      </c>
      <c r="B5992" s="18" t="n">
        <v>46234</v>
      </c>
      <c r="C5992" s="1" t="n">
        <v>11</v>
      </c>
      <c r="D5992" s="1" t="s">
        <v>3228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5308</v>
      </c>
      <c r="N5992" s="1" t="n">
        <v>3</v>
      </c>
      <c r="O5992" s="1" t="n">
        <v>90</v>
      </c>
      <c r="P5992" s="0" t="s">
        <v>3222</v>
      </c>
    </row>
    <row r="5993" customFormat="false" ht="15" hidden="false" customHeight="true" outlineLevel="0" collapsed="false">
      <c r="A5993" s="1" t="n">
        <v>3</v>
      </c>
      <c r="B5993" s="18" t="n">
        <v>46234</v>
      </c>
      <c r="C5993" s="1" t="n">
        <v>11</v>
      </c>
      <c r="D5993" s="1" t="s">
        <v>3228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5309</v>
      </c>
      <c r="N5993" s="1" t="n">
        <v>10</v>
      </c>
      <c r="O5993" s="1" t="n">
        <v>170</v>
      </c>
      <c r="P5993" s="0" t="s">
        <v>3222</v>
      </c>
    </row>
    <row r="5994" customFormat="false" ht="15" hidden="false" customHeight="true" outlineLevel="0" collapsed="false">
      <c r="A5994" s="1" t="n">
        <v>3</v>
      </c>
      <c r="B5994" s="18" t="n">
        <v>46234</v>
      </c>
      <c r="C5994" s="1" t="n">
        <v>11</v>
      </c>
      <c r="D5994" s="1" t="s">
        <v>3228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5310</v>
      </c>
      <c r="N5994" s="1" t="n">
        <v>10</v>
      </c>
      <c r="O5994" s="1" t="n">
        <v>120</v>
      </c>
      <c r="P5994" s="0" t="s">
        <v>3222</v>
      </c>
    </row>
    <row r="5995" customFormat="false" ht="15" hidden="false" customHeight="true" outlineLevel="0" collapsed="false">
      <c r="A5995" s="1" t="n">
        <v>3</v>
      </c>
      <c r="B5995" s="18" t="n">
        <v>46234</v>
      </c>
      <c r="C5995" s="1" t="n">
        <v>11</v>
      </c>
      <c r="D5995" s="1" t="s">
        <v>3228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5311</v>
      </c>
      <c r="N5995" s="1" t="n">
        <v>6</v>
      </c>
      <c r="O5995" s="1" t="n">
        <v>96</v>
      </c>
      <c r="P5995" s="0" t="s">
        <v>3222</v>
      </c>
    </row>
    <row r="5996" customFormat="false" ht="15" hidden="false" customHeight="true" outlineLevel="0" collapsed="false">
      <c r="A5996" s="1" t="n">
        <v>3</v>
      </c>
      <c r="B5996" s="18" t="n">
        <v>46234</v>
      </c>
      <c r="C5996" s="1" t="n">
        <v>11</v>
      </c>
      <c r="D5996" s="1" t="s">
        <v>3228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5312</v>
      </c>
      <c r="N5996" s="1" t="n">
        <v>10</v>
      </c>
      <c r="O5996" s="1" t="n">
        <v>210</v>
      </c>
      <c r="P5996" s="0" t="s">
        <v>3222</v>
      </c>
    </row>
    <row r="5997" customFormat="false" ht="15" hidden="false" customHeight="true" outlineLevel="0" collapsed="false">
      <c r="A5997" s="1" t="n">
        <v>3</v>
      </c>
      <c r="B5997" s="18" t="n">
        <v>46234</v>
      </c>
      <c r="C5997" s="1" t="n">
        <v>11</v>
      </c>
      <c r="D5997" s="1" t="s">
        <v>3228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5313</v>
      </c>
      <c r="N5997" s="1" t="n">
        <v>2</v>
      </c>
      <c r="O5997" s="1" t="n">
        <v>168</v>
      </c>
      <c r="P5997" s="0" t="s">
        <v>3222</v>
      </c>
    </row>
    <row r="5998" customFormat="false" ht="15" hidden="false" customHeight="true" outlineLevel="0" collapsed="false">
      <c r="A5998" s="1" t="n">
        <v>3</v>
      </c>
      <c r="B5998" s="18" t="n">
        <v>46234</v>
      </c>
      <c r="C5998" s="1" t="n">
        <v>11</v>
      </c>
      <c r="D5998" s="1" t="s">
        <v>3228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5314</v>
      </c>
      <c r="N5998" s="1" t="n">
        <v>3</v>
      </c>
      <c r="O5998" s="1" t="n">
        <v>33</v>
      </c>
      <c r="P5998" s="0" t="s">
        <v>3222</v>
      </c>
    </row>
    <row r="5999" customFormat="false" ht="15" hidden="false" customHeight="true" outlineLevel="0" collapsed="false">
      <c r="A5999" s="1" t="n">
        <v>3</v>
      </c>
      <c r="B5999" s="18" t="n">
        <v>46234</v>
      </c>
      <c r="C5999" s="1" t="n">
        <v>11</v>
      </c>
      <c r="D5999" s="1" t="s">
        <v>3228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5315</v>
      </c>
      <c r="N5999" s="1" t="n">
        <v>3</v>
      </c>
      <c r="O5999" s="1" t="n">
        <v>42</v>
      </c>
      <c r="P5999" s="0" t="s">
        <v>3222</v>
      </c>
    </row>
    <row r="6000" customFormat="false" ht="15" hidden="false" customHeight="true" outlineLevel="0" collapsed="false">
      <c r="A6000" s="1" t="n">
        <v>3</v>
      </c>
      <c r="B6000" s="18" t="n">
        <v>46234</v>
      </c>
      <c r="C6000" s="1" t="n">
        <v>11</v>
      </c>
      <c r="D6000" s="1" t="s">
        <v>3228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5316</v>
      </c>
      <c r="N6000" s="1" t="n">
        <v>3</v>
      </c>
      <c r="O6000" s="1" t="n">
        <v>34.5</v>
      </c>
      <c r="P6000" s="0" t="s">
        <v>3222</v>
      </c>
    </row>
    <row r="6001" customFormat="false" ht="15" hidden="false" customHeight="true" outlineLevel="0" collapsed="false">
      <c r="A6001" s="1" t="n">
        <v>3</v>
      </c>
      <c r="B6001" s="18" t="n">
        <v>46234</v>
      </c>
      <c r="C6001" s="1" t="n">
        <v>11</v>
      </c>
      <c r="D6001" s="1" t="s">
        <v>3228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5317</v>
      </c>
      <c r="N6001" s="1" t="n">
        <v>10</v>
      </c>
      <c r="O6001" s="1" t="n">
        <v>90</v>
      </c>
      <c r="P6001" s="0" t="s">
        <v>3222</v>
      </c>
    </row>
    <row r="6002" customFormat="false" ht="15" hidden="false" customHeight="true" outlineLevel="0" collapsed="false">
      <c r="A6002" s="1" t="n">
        <v>3</v>
      </c>
      <c r="B6002" s="18" t="n">
        <v>46234</v>
      </c>
      <c r="C6002" s="1" t="n">
        <v>11</v>
      </c>
      <c r="D6002" s="1" t="s">
        <v>3228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5318</v>
      </c>
      <c r="N6002" s="1" t="n">
        <v>3</v>
      </c>
      <c r="O6002" s="1" t="n">
        <v>42</v>
      </c>
      <c r="P6002" s="0" t="s">
        <v>3222</v>
      </c>
    </row>
    <row r="6003" customFormat="false" ht="15" hidden="false" customHeight="true" outlineLevel="0" collapsed="false">
      <c r="A6003" s="1" t="n">
        <v>3</v>
      </c>
      <c r="B6003" s="18" t="n">
        <v>46234</v>
      </c>
      <c r="C6003" s="1" t="n">
        <v>11</v>
      </c>
      <c r="D6003" s="1" t="s">
        <v>3228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5319</v>
      </c>
      <c r="N6003" s="1" t="n">
        <v>2</v>
      </c>
      <c r="O6003" s="1" t="n">
        <v>50</v>
      </c>
      <c r="P6003" s="0" t="s">
        <v>3222</v>
      </c>
    </row>
    <row r="6004" customFormat="false" ht="15" hidden="false" customHeight="true" outlineLevel="0" collapsed="false">
      <c r="A6004" s="1" t="n">
        <v>3</v>
      </c>
      <c r="B6004" s="18" t="n">
        <v>46234</v>
      </c>
      <c r="C6004" s="1" t="n">
        <v>11</v>
      </c>
      <c r="D6004" s="1" t="s">
        <v>3228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5320</v>
      </c>
      <c r="N6004" s="1" t="n">
        <v>6</v>
      </c>
      <c r="O6004" s="1" t="n">
        <v>90</v>
      </c>
      <c r="P6004" s="0" t="s">
        <v>3222</v>
      </c>
    </row>
    <row r="6005" customFormat="false" ht="15" hidden="false" customHeight="true" outlineLevel="0" collapsed="false">
      <c r="A6005" s="1" t="n">
        <v>3</v>
      </c>
      <c r="B6005" s="18" t="n">
        <v>46234</v>
      </c>
      <c r="C6005" s="1" t="n">
        <v>11</v>
      </c>
      <c r="D6005" s="1" t="s">
        <v>3228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5321</v>
      </c>
      <c r="N6005" s="1" t="n">
        <v>3</v>
      </c>
      <c r="O6005" s="1" t="n">
        <v>216</v>
      </c>
      <c r="P6005" s="0" t="s">
        <v>3222</v>
      </c>
    </row>
    <row r="6006" customFormat="false" ht="15" hidden="false" customHeight="true" outlineLevel="0" collapsed="false">
      <c r="A6006" s="1" t="n">
        <v>3</v>
      </c>
      <c r="B6006" s="18" t="n">
        <v>46234</v>
      </c>
      <c r="C6006" s="1" t="n">
        <v>11</v>
      </c>
      <c r="D6006" s="1" t="s">
        <v>3228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5322</v>
      </c>
      <c r="N6006" s="1" t="n">
        <v>2</v>
      </c>
      <c r="O6006" s="1" t="n">
        <v>156</v>
      </c>
      <c r="P6006" s="0" t="s">
        <v>3222</v>
      </c>
    </row>
    <row r="6007" customFormat="false" ht="15" hidden="false" customHeight="true" outlineLevel="0" collapsed="false">
      <c r="A6007" s="1" t="n">
        <v>3</v>
      </c>
      <c r="B6007" s="18" t="n">
        <v>46234</v>
      </c>
      <c r="C6007" s="1" t="n">
        <v>11</v>
      </c>
      <c r="D6007" s="1" t="s">
        <v>3228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5323</v>
      </c>
      <c r="N6007" s="1" t="n">
        <v>6</v>
      </c>
      <c r="O6007" s="1" t="n">
        <v>30</v>
      </c>
      <c r="P6007" s="0" t="s">
        <v>3222</v>
      </c>
    </row>
    <row r="6008" customFormat="false" ht="15" hidden="false" customHeight="true" outlineLevel="0" collapsed="false">
      <c r="A6008" s="1" t="n">
        <v>3</v>
      </c>
      <c r="B6008" s="18" t="n">
        <v>46234</v>
      </c>
      <c r="C6008" s="1" t="n">
        <v>11</v>
      </c>
      <c r="D6008" s="1" t="s">
        <v>3228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5324</v>
      </c>
      <c r="N6008" s="1" t="n">
        <v>6</v>
      </c>
      <c r="O6008" s="1" t="n">
        <v>126</v>
      </c>
      <c r="P6008" s="0" t="s">
        <v>3222</v>
      </c>
    </row>
    <row r="6009" customFormat="false" ht="15" hidden="false" customHeight="true" outlineLevel="0" collapsed="false">
      <c r="A6009" s="1" t="n">
        <v>3</v>
      </c>
      <c r="B6009" s="18" t="n">
        <v>46234</v>
      </c>
      <c r="C6009" s="1" t="n">
        <v>11</v>
      </c>
      <c r="D6009" s="1" t="s">
        <v>3228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5325</v>
      </c>
      <c r="N6009" s="1" t="n">
        <v>10</v>
      </c>
      <c r="O6009" s="1" t="n">
        <v>135</v>
      </c>
      <c r="P6009" s="0" t="s">
        <v>3222</v>
      </c>
    </row>
    <row r="6010" customFormat="false" ht="15" hidden="false" customHeight="true" outlineLevel="0" collapsed="false">
      <c r="A6010" s="1" t="n">
        <v>3</v>
      </c>
      <c r="B6010" s="18" t="n">
        <v>46234</v>
      </c>
      <c r="C6010" s="1" t="n">
        <v>11</v>
      </c>
      <c r="D6010" s="1" t="s">
        <v>3228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5326</v>
      </c>
      <c r="N6010" s="1" t="n">
        <v>10</v>
      </c>
      <c r="O6010" s="1" t="n">
        <v>120</v>
      </c>
      <c r="P6010" s="0" t="s">
        <v>3222</v>
      </c>
    </row>
    <row r="6011" customFormat="false" ht="15" hidden="false" customHeight="true" outlineLevel="0" collapsed="false">
      <c r="A6011" s="1" t="n">
        <v>3</v>
      </c>
      <c r="B6011" s="18" t="n">
        <v>46234</v>
      </c>
      <c r="C6011" s="1" t="n">
        <v>11</v>
      </c>
      <c r="D6011" s="1" t="s">
        <v>3228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5327</v>
      </c>
      <c r="N6011" s="1" t="n">
        <v>10</v>
      </c>
      <c r="O6011" s="1" t="n">
        <v>90</v>
      </c>
      <c r="P6011" s="0" t="s">
        <v>3222</v>
      </c>
    </row>
    <row r="6012" customFormat="false" ht="15" hidden="false" customHeight="true" outlineLevel="0" collapsed="false">
      <c r="A6012" s="1" t="n">
        <v>3</v>
      </c>
      <c r="B6012" s="18" t="n">
        <v>46234</v>
      </c>
      <c r="C6012" s="1" t="n">
        <v>11</v>
      </c>
      <c r="D6012" s="1" t="s">
        <v>3228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5328</v>
      </c>
      <c r="N6012" s="1" t="n">
        <v>20</v>
      </c>
      <c r="O6012" s="1" t="n">
        <v>130</v>
      </c>
      <c r="P6012" s="0" t="s">
        <v>3222</v>
      </c>
    </row>
    <row r="6013" customFormat="false" ht="15" hidden="false" customHeight="true" outlineLevel="0" collapsed="false">
      <c r="A6013" s="1" t="n">
        <v>3</v>
      </c>
      <c r="B6013" s="18" t="n">
        <v>46234</v>
      </c>
      <c r="C6013" s="1" t="n">
        <v>11</v>
      </c>
      <c r="D6013" s="1" t="s">
        <v>3228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5329</v>
      </c>
      <c r="N6013" s="1" t="n">
        <v>3</v>
      </c>
      <c r="O6013" s="1" t="n">
        <v>24</v>
      </c>
      <c r="P6013" s="0" t="s">
        <v>3222</v>
      </c>
    </row>
    <row r="6014" customFormat="false" ht="15" hidden="false" customHeight="true" outlineLevel="0" collapsed="false">
      <c r="A6014" s="1" t="n">
        <v>3</v>
      </c>
      <c r="B6014" s="18" t="n">
        <v>46234</v>
      </c>
      <c r="C6014" s="1" t="n">
        <v>11</v>
      </c>
      <c r="D6014" s="1" t="s">
        <v>3228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5330</v>
      </c>
      <c r="N6014" s="1" t="n">
        <v>3</v>
      </c>
      <c r="O6014" s="1" t="n">
        <v>12</v>
      </c>
      <c r="P6014" s="0" t="s">
        <v>3222</v>
      </c>
    </row>
    <row r="6015" customFormat="false" ht="15" hidden="false" customHeight="true" outlineLevel="0" collapsed="false">
      <c r="A6015" s="1" t="n">
        <v>3</v>
      </c>
      <c r="B6015" s="18" t="n">
        <v>46234</v>
      </c>
      <c r="C6015" s="1" t="n">
        <v>11</v>
      </c>
      <c r="D6015" s="1" t="s">
        <v>3228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5331</v>
      </c>
      <c r="N6015" s="1" t="n">
        <v>3</v>
      </c>
      <c r="O6015" s="1" t="n">
        <v>69</v>
      </c>
      <c r="P6015" s="0" t="s">
        <v>3222</v>
      </c>
    </row>
    <row r="6016" customFormat="false" ht="15" hidden="false" customHeight="true" outlineLevel="0" collapsed="false">
      <c r="A6016" s="1" t="n">
        <v>3</v>
      </c>
      <c r="B6016" s="18" t="n">
        <v>46234</v>
      </c>
      <c r="C6016" s="1" t="n">
        <v>11</v>
      </c>
      <c r="D6016" s="1" t="s">
        <v>3228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5332</v>
      </c>
      <c r="N6016" s="1" t="n">
        <v>12</v>
      </c>
      <c r="O6016" s="1" t="n">
        <v>102</v>
      </c>
      <c r="P6016" s="0" t="s">
        <v>3222</v>
      </c>
    </row>
    <row r="6017" customFormat="false" ht="15" hidden="false" customHeight="true" outlineLevel="0" collapsed="false">
      <c r="A6017" s="1" t="n">
        <v>3</v>
      </c>
      <c r="B6017" s="18" t="n">
        <v>46234</v>
      </c>
      <c r="C6017" s="1" t="n">
        <v>11</v>
      </c>
      <c r="D6017" s="1" t="s">
        <v>3228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5333</v>
      </c>
      <c r="N6017" s="1" t="n">
        <v>10</v>
      </c>
      <c r="O6017" s="1" t="n">
        <v>90</v>
      </c>
      <c r="P6017" s="0" t="s">
        <v>3222</v>
      </c>
    </row>
    <row r="6018" customFormat="false" ht="15" hidden="false" customHeight="true" outlineLevel="0" collapsed="false">
      <c r="A6018" s="1" t="n">
        <v>3</v>
      </c>
      <c r="B6018" s="18" t="n">
        <v>46234</v>
      </c>
      <c r="C6018" s="1" t="n">
        <v>11</v>
      </c>
      <c r="D6018" s="1" t="s">
        <v>3228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5334</v>
      </c>
      <c r="N6018" s="1" t="n">
        <v>2</v>
      </c>
      <c r="O6018" s="1" t="n">
        <v>80</v>
      </c>
      <c r="P6018" s="0" t="s">
        <v>3222</v>
      </c>
    </row>
    <row r="6019" customFormat="false" ht="15" hidden="false" customHeight="true" outlineLevel="0" collapsed="false">
      <c r="A6019" s="1" t="n">
        <v>3</v>
      </c>
      <c r="B6019" s="18" t="n">
        <v>46234</v>
      </c>
      <c r="C6019" s="1" t="n">
        <v>11</v>
      </c>
      <c r="D6019" s="1" t="s">
        <v>3228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5335</v>
      </c>
      <c r="N6019" s="1" t="n">
        <v>6</v>
      </c>
      <c r="O6019" s="1" t="n">
        <v>36</v>
      </c>
      <c r="P6019" s="0" t="s">
        <v>3222</v>
      </c>
    </row>
    <row r="6020" customFormat="false" ht="15" hidden="false" customHeight="true" outlineLevel="0" collapsed="false">
      <c r="A6020" s="1" t="n">
        <v>3</v>
      </c>
      <c r="B6020" s="18" t="n">
        <v>46234</v>
      </c>
      <c r="C6020" s="1" t="n">
        <v>11</v>
      </c>
      <c r="D6020" s="1" t="s">
        <v>3228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3458</v>
      </c>
      <c r="N6020" s="1" t="n">
        <v>1080</v>
      </c>
      <c r="O6020" s="1" t="n">
        <v>570</v>
      </c>
      <c r="P6020" s="0" t="s">
        <v>3222</v>
      </c>
    </row>
    <row r="6021" customFormat="false" ht="15" hidden="false" customHeight="true" outlineLevel="0" collapsed="false">
      <c r="A6021" s="1" t="n">
        <v>3</v>
      </c>
      <c r="B6021" s="18" t="n">
        <v>46234</v>
      </c>
      <c r="C6021" s="1" t="n">
        <v>11</v>
      </c>
      <c r="D6021" s="1" t="s">
        <v>3228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3459</v>
      </c>
      <c r="N6021" s="1" t="n">
        <v>2520</v>
      </c>
      <c r="O6021" s="1" t="n">
        <v>1295</v>
      </c>
      <c r="P6021" s="0" t="s">
        <v>3222</v>
      </c>
    </row>
    <row r="6022" customFormat="false" ht="15" hidden="false" customHeight="true" outlineLevel="0" collapsed="false">
      <c r="A6022" s="1" t="n">
        <v>3</v>
      </c>
      <c r="B6022" s="18" t="n">
        <v>46234</v>
      </c>
      <c r="C6022" s="1" t="n">
        <v>11</v>
      </c>
      <c r="D6022" s="1" t="s">
        <v>3228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3461</v>
      </c>
      <c r="N6022" s="1" t="n">
        <v>12</v>
      </c>
      <c r="O6022" s="1" t="n">
        <v>45</v>
      </c>
      <c r="P6022" s="0" t="s">
        <v>3222</v>
      </c>
    </row>
    <row r="6023" customFormat="false" ht="15" hidden="false" customHeight="true" outlineLevel="0" collapsed="false">
      <c r="A6023" s="1" t="n">
        <v>3</v>
      </c>
      <c r="B6023" s="18" t="n">
        <v>46234</v>
      </c>
      <c r="C6023" s="1" t="n">
        <v>11</v>
      </c>
      <c r="D6023" s="1" t="s">
        <v>3228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3462</v>
      </c>
      <c r="N6023" s="1" t="n">
        <v>9</v>
      </c>
      <c r="O6023" s="1" t="n">
        <v>55</v>
      </c>
      <c r="P6023" s="0" t="s">
        <v>3222</v>
      </c>
    </row>
    <row r="6024" customFormat="false" ht="15" hidden="false" customHeight="true" outlineLevel="0" collapsed="false">
      <c r="A6024" s="1" t="n">
        <v>3</v>
      </c>
      <c r="B6024" s="18" t="n">
        <v>46234</v>
      </c>
      <c r="C6024" s="1" t="n">
        <v>11</v>
      </c>
      <c r="D6024" s="1" t="s">
        <v>3228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5141</v>
      </c>
      <c r="N6024" s="1" t="n">
        <v>5</v>
      </c>
      <c r="O6024" s="1" t="n">
        <v>20.25</v>
      </c>
      <c r="P6024" s="0" t="s">
        <v>3222</v>
      </c>
    </row>
    <row r="6025" customFormat="false" ht="15" hidden="false" customHeight="true" outlineLevel="0" collapsed="false">
      <c r="A6025" s="1" t="n">
        <v>3</v>
      </c>
      <c r="B6025" s="18" t="n">
        <v>46234</v>
      </c>
      <c r="C6025" s="1" t="n">
        <v>11</v>
      </c>
      <c r="D6025" s="1" t="s">
        <v>3228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3465</v>
      </c>
      <c r="N6025" s="1" t="n">
        <v>20</v>
      </c>
      <c r="O6025" s="1" t="n">
        <v>61</v>
      </c>
      <c r="P6025" s="0" t="s">
        <v>3222</v>
      </c>
    </row>
    <row r="6026" customFormat="false" ht="15" hidden="false" customHeight="true" outlineLevel="0" collapsed="false">
      <c r="A6026" s="1" t="n">
        <v>3</v>
      </c>
      <c r="B6026" s="18" t="n">
        <v>46234</v>
      </c>
      <c r="C6026" s="1" t="n">
        <v>11</v>
      </c>
      <c r="D6026" s="1" t="s">
        <v>3228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3466</v>
      </c>
      <c r="N6026" s="1" t="n">
        <v>9</v>
      </c>
      <c r="O6026" s="1" t="n">
        <v>70.65</v>
      </c>
      <c r="P6026" s="0" t="s">
        <v>3222</v>
      </c>
    </row>
    <row r="6027" customFormat="false" ht="15" hidden="false" customHeight="true" outlineLevel="0" collapsed="false">
      <c r="A6027" s="1" t="n">
        <v>3</v>
      </c>
      <c r="B6027" s="18" t="n">
        <v>46234</v>
      </c>
      <c r="C6027" s="1" t="n">
        <v>11</v>
      </c>
      <c r="D6027" s="1" t="s">
        <v>3228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3467</v>
      </c>
      <c r="N6027" s="1" t="n">
        <v>20</v>
      </c>
      <c r="O6027" s="1" t="n">
        <v>66</v>
      </c>
      <c r="P6027" s="0" t="s">
        <v>3222</v>
      </c>
    </row>
    <row r="6028" customFormat="false" ht="15" hidden="false" customHeight="true" outlineLevel="0" collapsed="false">
      <c r="A6028" s="1" t="n">
        <v>3</v>
      </c>
      <c r="B6028" s="18" t="n">
        <v>46234</v>
      </c>
      <c r="C6028" s="1" t="n">
        <v>11</v>
      </c>
      <c r="D6028" s="1" t="s">
        <v>3228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5142</v>
      </c>
      <c r="N6028" s="1" t="n">
        <v>5</v>
      </c>
      <c r="O6028" s="1" t="n">
        <v>20.25</v>
      </c>
      <c r="P6028" s="0" t="s">
        <v>3222</v>
      </c>
    </row>
    <row r="6029" customFormat="false" ht="15" hidden="false" customHeight="true" outlineLevel="0" collapsed="false">
      <c r="A6029" s="1" t="n">
        <v>3</v>
      </c>
      <c r="B6029" s="18" t="n">
        <v>46234</v>
      </c>
      <c r="C6029" s="1" t="n">
        <v>11</v>
      </c>
      <c r="D6029" s="1" t="s">
        <v>3228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3468</v>
      </c>
      <c r="N6029" s="1" t="n">
        <v>20</v>
      </c>
      <c r="O6029" s="1" t="n">
        <v>66</v>
      </c>
      <c r="P6029" s="0" t="s">
        <v>3222</v>
      </c>
    </row>
    <row r="6030" customFormat="false" ht="15" hidden="false" customHeight="true" outlineLevel="0" collapsed="false">
      <c r="A6030" s="1" t="n">
        <v>3</v>
      </c>
      <c r="B6030" s="18" t="n">
        <v>46234</v>
      </c>
      <c r="C6030" s="1" t="n">
        <v>11</v>
      </c>
      <c r="D6030" s="1" t="s">
        <v>3228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5143</v>
      </c>
      <c r="N6030" s="1" t="n">
        <v>5</v>
      </c>
      <c r="O6030" s="1" t="n">
        <v>20.25</v>
      </c>
      <c r="P6030" s="0" t="s">
        <v>3222</v>
      </c>
    </row>
    <row r="6031" customFormat="false" ht="15" hidden="false" customHeight="true" outlineLevel="0" collapsed="false">
      <c r="A6031" s="1" t="n">
        <v>3</v>
      </c>
      <c r="B6031" s="18" t="n">
        <v>46234</v>
      </c>
      <c r="C6031" s="1" t="n">
        <v>11</v>
      </c>
      <c r="D6031" s="1" t="s">
        <v>3228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5144</v>
      </c>
      <c r="N6031" s="1" t="n">
        <v>2</v>
      </c>
      <c r="O6031" s="1" t="n">
        <v>15.7</v>
      </c>
      <c r="P6031" s="0" t="s">
        <v>3222</v>
      </c>
    </row>
    <row r="6032" customFormat="false" ht="15" hidden="false" customHeight="true" outlineLevel="0" collapsed="false">
      <c r="A6032" s="1" t="n">
        <v>3</v>
      </c>
      <c r="B6032" s="18" t="n">
        <v>46234</v>
      </c>
      <c r="C6032" s="1" t="n">
        <v>11</v>
      </c>
      <c r="D6032" s="1" t="s">
        <v>3228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5145</v>
      </c>
      <c r="N6032" s="1" t="n">
        <v>2</v>
      </c>
      <c r="O6032" s="1" t="n">
        <v>15.7</v>
      </c>
      <c r="P6032" s="0" t="s">
        <v>3222</v>
      </c>
    </row>
    <row r="6033" customFormat="false" ht="15" hidden="false" customHeight="true" outlineLevel="0" collapsed="false">
      <c r="A6033" s="1" t="n">
        <v>3</v>
      </c>
      <c r="B6033" s="18" t="n">
        <v>46234</v>
      </c>
      <c r="C6033" s="1" t="n">
        <v>11</v>
      </c>
      <c r="D6033" s="1" t="s">
        <v>3228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5146</v>
      </c>
      <c r="N6033" s="1" t="n">
        <v>3</v>
      </c>
      <c r="O6033" s="1" t="n">
        <v>23.55</v>
      </c>
      <c r="P6033" s="0" t="s">
        <v>3222</v>
      </c>
    </row>
    <row r="6034" customFormat="false" ht="15" hidden="false" customHeight="true" outlineLevel="0" collapsed="false">
      <c r="A6034" s="1" t="n">
        <v>3</v>
      </c>
      <c r="B6034" s="18" t="n">
        <v>46234</v>
      </c>
      <c r="C6034" s="1" t="n">
        <v>11</v>
      </c>
      <c r="D6034" s="1" t="s">
        <v>3228</v>
      </c>
      <c r="E6034" s="1" t="n">
        <v>1609</v>
      </c>
      <c r="F6034" s="1" t="s">
        <v>521</v>
      </c>
      <c r="I6034" s="1" t="n">
        <v>5900</v>
      </c>
      <c r="J6034" s="1" t="n">
        <v>41614</v>
      </c>
      <c r="K6034" s="1" t="n">
        <v>7896878801213</v>
      </c>
      <c r="L6034" s="1" t="s">
        <v>3469</v>
      </c>
      <c r="N6034" s="1" t="n">
        <v>20</v>
      </c>
      <c r="O6034" s="1" t="n">
        <v>81</v>
      </c>
      <c r="P6034" s="0" t="s">
        <v>3222</v>
      </c>
    </row>
    <row r="6035" customFormat="false" ht="15" hidden="false" customHeight="true" outlineLevel="0" collapsed="false">
      <c r="A6035" s="1" t="n">
        <v>3</v>
      </c>
      <c r="B6035" s="18" t="n">
        <v>46234</v>
      </c>
      <c r="C6035" s="1" t="n">
        <v>11</v>
      </c>
      <c r="D6035" s="1" t="s">
        <v>3228</v>
      </c>
      <c r="E6035" s="1" t="n">
        <v>1609</v>
      </c>
      <c r="F6035" s="1" t="s">
        <v>521</v>
      </c>
      <c r="I6035" s="1" t="n">
        <v>5900</v>
      </c>
      <c r="J6035" s="1" t="n">
        <v>32861</v>
      </c>
      <c r="K6035" s="1" t="n">
        <v>7896878801145</v>
      </c>
      <c r="L6035" s="1" t="s">
        <v>5147</v>
      </c>
      <c r="N6035" s="1" t="n">
        <v>2</v>
      </c>
      <c r="O6035" s="1" t="n">
        <v>15.7</v>
      </c>
      <c r="P6035" s="0" t="s">
        <v>3222</v>
      </c>
    </row>
    <row r="6036" customFormat="false" ht="15" hidden="false" customHeight="true" outlineLevel="0" collapsed="false">
      <c r="A6036" s="1" t="n">
        <v>3</v>
      </c>
      <c r="B6036" s="18" t="n">
        <v>46234</v>
      </c>
      <c r="C6036" s="1" t="n">
        <v>11</v>
      </c>
      <c r="D6036" s="1" t="s">
        <v>3228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5149</v>
      </c>
      <c r="N6036" s="1" t="n">
        <v>5</v>
      </c>
      <c r="O6036" s="1" t="n">
        <v>20.25</v>
      </c>
      <c r="P6036" s="0" t="s">
        <v>3222</v>
      </c>
    </row>
    <row r="6037" customFormat="false" ht="15" hidden="false" customHeight="true" outlineLevel="0" collapsed="false">
      <c r="A6037" s="1" t="n">
        <v>3</v>
      </c>
      <c r="B6037" s="18" t="n">
        <v>46234</v>
      </c>
      <c r="C6037" s="1" t="n">
        <v>11</v>
      </c>
      <c r="D6037" s="1" t="s">
        <v>3228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4183</v>
      </c>
      <c r="N6037" s="1" t="n">
        <v>50</v>
      </c>
      <c r="O6037" s="1" t="n">
        <v>649.5</v>
      </c>
      <c r="P6037" s="0" t="s">
        <v>3222</v>
      </c>
    </row>
    <row r="6038" customFormat="false" ht="15" hidden="false" customHeight="true" outlineLevel="0" collapsed="false">
      <c r="A6038" s="1" t="n">
        <v>3</v>
      </c>
      <c r="B6038" s="18" t="n">
        <v>46234</v>
      </c>
      <c r="C6038" s="1" t="n">
        <v>11</v>
      </c>
      <c r="D6038" s="1" t="s">
        <v>3228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4235</v>
      </c>
      <c r="N6038" s="1" t="n">
        <v>120</v>
      </c>
      <c r="O6038" s="1" t="n">
        <v>330</v>
      </c>
      <c r="P6038" s="0" t="s">
        <v>3222</v>
      </c>
    </row>
    <row r="6039" customFormat="false" ht="15" hidden="false" customHeight="true" outlineLevel="0" collapsed="false">
      <c r="A6039" s="1" t="n">
        <v>3</v>
      </c>
      <c r="B6039" s="18" t="n">
        <v>46234</v>
      </c>
      <c r="C6039" s="1" t="n">
        <v>11</v>
      </c>
      <c r="D6039" s="1" t="s">
        <v>3228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4612</v>
      </c>
      <c r="N6039" s="1" t="n">
        <v>30</v>
      </c>
      <c r="O6039" s="1" t="n">
        <v>121.42</v>
      </c>
      <c r="P6039" s="0" t="s">
        <v>3222</v>
      </c>
    </row>
    <row r="6040" customFormat="false" ht="15" hidden="false" customHeight="true" outlineLevel="0" collapsed="false">
      <c r="A6040" s="1" t="n">
        <v>3</v>
      </c>
      <c r="B6040" s="18" t="n">
        <v>46234</v>
      </c>
      <c r="C6040" s="1" t="n">
        <v>11</v>
      </c>
      <c r="D6040" s="1" t="s">
        <v>3228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4614</v>
      </c>
      <c r="N6040" s="1" t="n">
        <v>30</v>
      </c>
      <c r="O6040" s="1" t="n">
        <v>121.42</v>
      </c>
      <c r="P6040" s="0" t="s">
        <v>3222</v>
      </c>
    </row>
    <row r="6041" customFormat="false" ht="15" hidden="false" customHeight="true" outlineLevel="0" collapsed="false">
      <c r="A6041" s="1" t="n">
        <v>3</v>
      </c>
      <c r="B6041" s="18" t="n">
        <v>46234</v>
      </c>
      <c r="C6041" s="1" t="n">
        <v>11</v>
      </c>
      <c r="D6041" s="1" t="s">
        <v>3228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5336</v>
      </c>
      <c r="N6041" s="1" t="n">
        <v>27</v>
      </c>
      <c r="O6041" s="1" t="n">
        <v>129.55</v>
      </c>
      <c r="P6041" s="0" t="s">
        <v>3222</v>
      </c>
    </row>
    <row r="6042" customFormat="false" ht="15" hidden="false" customHeight="true" outlineLevel="0" collapsed="false">
      <c r="A6042" s="1" t="n">
        <v>3</v>
      </c>
      <c r="B6042" s="18" t="n">
        <v>46234</v>
      </c>
      <c r="C6042" s="1" t="n">
        <v>11</v>
      </c>
      <c r="D6042" s="1" t="s">
        <v>3228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5337</v>
      </c>
      <c r="N6042" s="1" t="n">
        <v>20</v>
      </c>
      <c r="O6042" s="1" t="n">
        <v>91.57</v>
      </c>
      <c r="P6042" s="0" t="s">
        <v>3222</v>
      </c>
    </row>
    <row r="6043" customFormat="false" ht="15" hidden="false" customHeight="true" outlineLevel="0" collapsed="false">
      <c r="A6043" s="1" t="n">
        <v>3</v>
      </c>
      <c r="B6043" s="18" t="n">
        <v>46234</v>
      </c>
      <c r="C6043" s="1" t="n">
        <v>11</v>
      </c>
      <c r="D6043" s="1" t="s">
        <v>3228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3610</v>
      </c>
      <c r="N6043" s="1" t="n">
        <v>10</v>
      </c>
      <c r="O6043" s="1" t="n">
        <v>240</v>
      </c>
      <c r="P6043" s="0" t="s">
        <v>3222</v>
      </c>
    </row>
    <row r="6044" customFormat="false" ht="15" hidden="false" customHeight="true" outlineLevel="0" collapsed="false">
      <c r="A6044" s="1" t="n">
        <v>3</v>
      </c>
      <c r="B6044" s="18" t="n">
        <v>46234</v>
      </c>
      <c r="C6044" s="1" t="n">
        <v>11</v>
      </c>
      <c r="D6044" s="1" t="s">
        <v>3228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3507</v>
      </c>
      <c r="N6044" s="1" t="n">
        <v>18</v>
      </c>
      <c r="O6044" s="1" t="n">
        <v>170</v>
      </c>
      <c r="P6044" s="0" t="s">
        <v>3222</v>
      </c>
    </row>
    <row r="6045" customFormat="false" ht="15" hidden="false" customHeight="true" outlineLevel="0" collapsed="false">
      <c r="A6045" s="1" t="n">
        <v>3</v>
      </c>
      <c r="B6045" s="18" t="n">
        <v>46234</v>
      </c>
      <c r="C6045" s="1" t="n">
        <v>11</v>
      </c>
      <c r="D6045" s="1" t="s">
        <v>3228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3278</v>
      </c>
      <c r="N6045" s="1" t="n">
        <v>4</v>
      </c>
      <c r="O6045" s="1" t="n">
        <v>20.4</v>
      </c>
      <c r="P6045" s="0" t="s">
        <v>3222</v>
      </c>
    </row>
    <row r="6046" customFormat="false" ht="15" hidden="false" customHeight="true" outlineLevel="0" collapsed="false">
      <c r="A6046" s="1" t="n">
        <v>3</v>
      </c>
      <c r="B6046" s="18" t="n">
        <v>46234</v>
      </c>
      <c r="C6046" s="1" t="n">
        <v>11</v>
      </c>
      <c r="D6046" s="1" t="s">
        <v>3228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3279</v>
      </c>
      <c r="N6046" s="1" t="n">
        <v>6</v>
      </c>
      <c r="O6046" s="1" t="n">
        <v>27</v>
      </c>
      <c r="P6046" s="0" t="s">
        <v>3222</v>
      </c>
    </row>
    <row r="6047" customFormat="false" ht="15" hidden="false" customHeight="true" outlineLevel="0" collapsed="false">
      <c r="A6047" s="1" t="n">
        <v>3</v>
      </c>
      <c r="B6047" s="18" t="n">
        <v>46234</v>
      </c>
      <c r="C6047" s="1" t="n">
        <v>11</v>
      </c>
      <c r="D6047" s="1" t="s">
        <v>3228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3280</v>
      </c>
      <c r="N6047" s="1" t="n">
        <v>6</v>
      </c>
      <c r="O6047" s="1" t="n">
        <v>28.8</v>
      </c>
      <c r="P6047" s="0" t="s">
        <v>3222</v>
      </c>
    </row>
    <row r="6048" customFormat="false" ht="15" hidden="false" customHeight="true" outlineLevel="0" collapsed="false">
      <c r="A6048" s="1" t="n">
        <v>3</v>
      </c>
      <c r="B6048" s="18" t="n">
        <v>46234</v>
      </c>
      <c r="C6048" s="1" t="n">
        <v>11</v>
      </c>
      <c r="D6048" s="1" t="s">
        <v>3228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3282</v>
      </c>
      <c r="N6048" s="1" t="n">
        <v>13</v>
      </c>
      <c r="O6048" s="1" t="n">
        <v>75.4</v>
      </c>
      <c r="P6048" s="0" t="s">
        <v>3222</v>
      </c>
    </row>
    <row r="6049" customFormat="false" ht="15" hidden="false" customHeight="true" outlineLevel="0" collapsed="false">
      <c r="A6049" s="1" t="n">
        <v>3</v>
      </c>
      <c r="B6049" s="18" t="n">
        <v>46234</v>
      </c>
      <c r="C6049" s="1" t="n">
        <v>11</v>
      </c>
      <c r="D6049" s="1" t="s">
        <v>3228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3283</v>
      </c>
      <c r="N6049" s="1" t="n">
        <v>50</v>
      </c>
      <c r="O6049" s="1" t="n">
        <v>108.01</v>
      </c>
      <c r="P6049" s="0" t="s">
        <v>3222</v>
      </c>
    </row>
    <row r="6050" customFormat="false" ht="15" hidden="false" customHeight="true" outlineLevel="0" collapsed="false">
      <c r="A6050" s="1" t="n">
        <v>3</v>
      </c>
      <c r="B6050" s="18" t="n">
        <v>46234</v>
      </c>
      <c r="C6050" s="1" t="n">
        <v>11</v>
      </c>
      <c r="D6050" s="1" t="s">
        <v>3228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3284</v>
      </c>
      <c r="N6050" s="1" t="n">
        <v>60</v>
      </c>
      <c r="O6050" s="1" t="n">
        <v>182.08</v>
      </c>
      <c r="P6050" s="0" t="s">
        <v>3222</v>
      </c>
    </row>
    <row r="6051" customFormat="false" ht="15" hidden="false" customHeight="true" outlineLevel="0" collapsed="false">
      <c r="A6051" s="1" t="n">
        <v>3</v>
      </c>
      <c r="B6051" s="18" t="n">
        <v>46234</v>
      </c>
      <c r="C6051" s="1" t="n">
        <v>11</v>
      </c>
      <c r="D6051" s="1" t="s">
        <v>3228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4169</v>
      </c>
      <c r="N6051" s="1" t="n">
        <v>60</v>
      </c>
      <c r="O6051" s="1" t="n">
        <v>104.31</v>
      </c>
      <c r="P6051" s="0" t="s">
        <v>3222</v>
      </c>
    </row>
    <row r="6052" customFormat="false" ht="15" hidden="false" customHeight="true" outlineLevel="0" collapsed="false">
      <c r="A6052" s="1" t="n">
        <v>3</v>
      </c>
      <c r="B6052" s="18" t="n">
        <v>46234</v>
      </c>
      <c r="C6052" s="1" t="n">
        <v>11</v>
      </c>
      <c r="D6052" s="1" t="s">
        <v>3228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3285</v>
      </c>
      <c r="N6052" s="1" t="n">
        <v>40</v>
      </c>
      <c r="O6052" s="1" t="n">
        <v>45.26</v>
      </c>
      <c r="P6052" s="0" t="s">
        <v>3222</v>
      </c>
    </row>
    <row r="6053" customFormat="false" ht="15" hidden="false" customHeight="true" outlineLevel="0" collapsed="false">
      <c r="A6053" s="1" t="n">
        <v>3</v>
      </c>
      <c r="B6053" s="18" t="n">
        <v>46234</v>
      </c>
      <c r="C6053" s="1" t="n">
        <v>11</v>
      </c>
      <c r="D6053" s="1" t="s">
        <v>3228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3286</v>
      </c>
      <c r="N6053" s="1" t="n">
        <v>60</v>
      </c>
      <c r="O6053" s="1" t="n">
        <v>77.15</v>
      </c>
      <c r="P6053" s="0" t="s">
        <v>3222</v>
      </c>
    </row>
    <row r="6054" customFormat="false" ht="15" hidden="false" customHeight="true" outlineLevel="0" collapsed="false">
      <c r="A6054" s="1" t="n">
        <v>3</v>
      </c>
      <c r="B6054" s="18" t="n">
        <v>46234</v>
      </c>
      <c r="C6054" s="1" t="n">
        <v>11</v>
      </c>
      <c r="D6054" s="1" t="s">
        <v>3228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4170</v>
      </c>
      <c r="N6054" s="1" t="n">
        <v>60</v>
      </c>
      <c r="O6054" s="1" t="n">
        <v>107.4</v>
      </c>
      <c r="P6054" s="0" t="s">
        <v>3222</v>
      </c>
    </row>
    <row r="6055" customFormat="false" ht="15" hidden="false" customHeight="true" outlineLevel="0" collapsed="false">
      <c r="A6055" s="1" t="n">
        <v>3</v>
      </c>
      <c r="B6055" s="18" t="n">
        <v>46234</v>
      </c>
      <c r="C6055" s="1" t="n">
        <v>11</v>
      </c>
      <c r="D6055" s="1" t="s">
        <v>3228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3287</v>
      </c>
      <c r="N6055" s="1" t="n">
        <v>50</v>
      </c>
      <c r="O6055" s="1" t="n">
        <v>56.58</v>
      </c>
      <c r="P6055" s="0" t="s">
        <v>3222</v>
      </c>
    </row>
    <row r="6056" customFormat="false" ht="15" hidden="false" customHeight="true" outlineLevel="0" collapsed="false">
      <c r="A6056" s="1" t="n">
        <v>3</v>
      </c>
      <c r="B6056" s="18" t="n">
        <v>46234</v>
      </c>
      <c r="C6056" s="1" t="n">
        <v>11</v>
      </c>
      <c r="D6056" s="1" t="s">
        <v>3228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3288</v>
      </c>
      <c r="N6056" s="1" t="n">
        <v>60</v>
      </c>
      <c r="O6056" s="1" t="n">
        <v>83.32</v>
      </c>
      <c r="P6056" s="0" t="s">
        <v>3222</v>
      </c>
    </row>
    <row r="6057" customFormat="false" ht="15" hidden="false" customHeight="true" outlineLevel="0" collapsed="false">
      <c r="A6057" s="1" t="n">
        <v>3</v>
      </c>
      <c r="B6057" s="18" t="n">
        <v>46234</v>
      </c>
      <c r="C6057" s="1" t="n">
        <v>11</v>
      </c>
      <c r="D6057" s="1" t="s">
        <v>3228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3289</v>
      </c>
      <c r="N6057" s="1" t="n">
        <v>30</v>
      </c>
      <c r="O6057" s="1" t="n">
        <v>54</v>
      </c>
      <c r="P6057" s="0" t="s">
        <v>3222</v>
      </c>
    </row>
    <row r="6058" customFormat="false" ht="15" hidden="false" customHeight="true" outlineLevel="0" collapsed="false">
      <c r="A6058" s="1" t="n">
        <v>3</v>
      </c>
      <c r="B6058" s="18" t="n">
        <v>46234</v>
      </c>
      <c r="C6058" s="1" t="n">
        <v>11</v>
      </c>
      <c r="D6058" s="1" t="s">
        <v>3228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5057</v>
      </c>
      <c r="N6058" s="1" t="n">
        <v>10</v>
      </c>
      <c r="O6058" s="1" t="n">
        <v>14.4</v>
      </c>
      <c r="P6058" s="0" t="s">
        <v>3222</v>
      </c>
    </row>
    <row r="6059" customFormat="false" ht="15" hidden="false" customHeight="true" outlineLevel="0" collapsed="false">
      <c r="A6059" s="1" t="n">
        <v>3</v>
      </c>
      <c r="B6059" s="18" t="n">
        <v>46234</v>
      </c>
      <c r="C6059" s="1" t="n">
        <v>11</v>
      </c>
      <c r="D6059" s="1" t="s">
        <v>3228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3290</v>
      </c>
      <c r="N6059" s="1" t="n">
        <v>6</v>
      </c>
      <c r="O6059" s="1" t="n">
        <v>57.4</v>
      </c>
      <c r="P6059" s="0" t="s">
        <v>3222</v>
      </c>
    </row>
    <row r="6060" customFormat="false" ht="15" hidden="false" customHeight="true" outlineLevel="0" collapsed="false">
      <c r="A6060" s="1" t="n">
        <v>3</v>
      </c>
      <c r="B6060" s="18" t="n">
        <v>46234</v>
      </c>
      <c r="C6060" s="1" t="n">
        <v>11</v>
      </c>
      <c r="D6060" s="1" t="s">
        <v>3228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3291</v>
      </c>
      <c r="N6060" s="1" t="n">
        <v>4</v>
      </c>
      <c r="O6060" s="1" t="n">
        <v>57.2</v>
      </c>
      <c r="P6060" s="0" t="s">
        <v>3222</v>
      </c>
    </row>
    <row r="6061" customFormat="false" ht="15" hidden="false" customHeight="true" outlineLevel="0" collapsed="false">
      <c r="A6061" s="1" t="n">
        <v>3</v>
      </c>
      <c r="B6061" s="18" t="n">
        <v>46234</v>
      </c>
      <c r="C6061" s="1" t="n">
        <v>11</v>
      </c>
      <c r="D6061" s="1" t="s">
        <v>3228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3292</v>
      </c>
      <c r="N6061" s="1" t="n">
        <v>6</v>
      </c>
      <c r="O6061" s="1" t="n">
        <v>57.4</v>
      </c>
      <c r="P6061" s="0" t="s">
        <v>3222</v>
      </c>
    </row>
    <row r="6062" customFormat="false" ht="15" hidden="false" customHeight="true" outlineLevel="0" collapsed="false">
      <c r="A6062" s="1" t="n">
        <v>3</v>
      </c>
      <c r="B6062" s="18" t="n">
        <v>46234</v>
      </c>
      <c r="C6062" s="1" t="n">
        <v>11</v>
      </c>
      <c r="D6062" s="1" t="s">
        <v>3228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3293</v>
      </c>
      <c r="N6062" s="1" t="n">
        <v>4</v>
      </c>
      <c r="O6062" s="1" t="n">
        <v>72.01</v>
      </c>
      <c r="P6062" s="0" t="s">
        <v>3222</v>
      </c>
    </row>
    <row r="6063" customFormat="false" ht="15" hidden="false" customHeight="true" outlineLevel="0" collapsed="false">
      <c r="A6063" s="1" t="n">
        <v>3</v>
      </c>
      <c r="B6063" s="18" t="n">
        <v>46234</v>
      </c>
      <c r="C6063" s="1" t="n">
        <v>11</v>
      </c>
      <c r="D6063" s="1" t="s">
        <v>3228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5338</v>
      </c>
      <c r="N6063" s="1" t="n">
        <v>6</v>
      </c>
      <c r="O6063" s="1" t="n">
        <v>57.4</v>
      </c>
      <c r="P6063" s="0" t="s">
        <v>3222</v>
      </c>
    </row>
    <row r="6064" customFormat="false" ht="15" hidden="false" customHeight="true" outlineLevel="0" collapsed="false">
      <c r="A6064" s="1" t="n">
        <v>3</v>
      </c>
      <c r="B6064" s="18" t="n">
        <v>46234</v>
      </c>
      <c r="C6064" s="1" t="n">
        <v>11</v>
      </c>
      <c r="D6064" s="1" t="s">
        <v>3228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3294</v>
      </c>
      <c r="N6064" s="1" t="n">
        <v>4</v>
      </c>
      <c r="O6064" s="1" t="n">
        <v>59.66</v>
      </c>
      <c r="P6064" s="0" t="s">
        <v>3222</v>
      </c>
    </row>
    <row r="6065" customFormat="false" ht="15" hidden="false" customHeight="true" outlineLevel="0" collapsed="false">
      <c r="A6065" s="1" t="n">
        <v>3</v>
      </c>
      <c r="B6065" s="18" t="n">
        <v>46234</v>
      </c>
      <c r="C6065" s="1" t="n">
        <v>11</v>
      </c>
      <c r="D6065" s="1" t="s">
        <v>3228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3295</v>
      </c>
      <c r="N6065" s="1" t="n">
        <v>15</v>
      </c>
      <c r="O6065" s="1" t="n">
        <v>143.51</v>
      </c>
      <c r="P6065" s="0" t="s">
        <v>3222</v>
      </c>
    </row>
    <row r="6066" customFormat="false" ht="15" hidden="false" customHeight="true" outlineLevel="0" collapsed="false">
      <c r="A6066" s="1" t="n">
        <v>3</v>
      </c>
      <c r="B6066" s="18" t="n">
        <v>46234</v>
      </c>
      <c r="C6066" s="1" t="n">
        <v>11</v>
      </c>
      <c r="D6066" s="1" t="s">
        <v>3228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3296</v>
      </c>
      <c r="N6066" s="1" t="n">
        <v>6</v>
      </c>
      <c r="O6066" s="1" t="n">
        <v>151.22</v>
      </c>
      <c r="P6066" s="0" t="s">
        <v>3222</v>
      </c>
    </row>
    <row r="6067" customFormat="false" ht="15" hidden="false" customHeight="true" outlineLevel="0" collapsed="false">
      <c r="A6067" s="1" t="n">
        <v>3</v>
      </c>
      <c r="B6067" s="18" t="n">
        <v>46234</v>
      </c>
      <c r="C6067" s="1" t="n">
        <v>11</v>
      </c>
      <c r="D6067" s="1" t="s">
        <v>3228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3297</v>
      </c>
      <c r="N6067" s="1" t="n">
        <v>10</v>
      </c>
      <c r="O6067" s="1" t="n">
        <v>122.42</v>
      </c>
      <c r="P6067" s="0" t="s">
        <v>3222</v>
      </c>
    </row>
    <row r="6068" customFormat="false" ht="15" hidden="false" customHeight="true" outlineLevel="0" collapsed="false">
      <c r="A6068" s="1" t="n">
        <v>3</v>
      </c>
      <c r="B6068" s="18" t="n">
        <v>46234</v>
      </c>
      <c r="C6068" s="1" t="n">
        <v>11</v>
      </c>
      <c r="D6068" s="1" t="s">
        <v>3228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4171</v>
      </c>
      <c r="N6068" s="1" t="n">
        <v>4</v>
      </c>
      <c r="O6068" s="1" t="n">
        <v>60</v>
      </c>
      <c r="P6068" s="0" t="s">
        <v>3222</v>
      </c>
    </row>
    <row r="6069" customFormat="false" ht="15" hidden="false" customHeight="true" outlineLevel="0" collapsed="false">
      <c r="A6069" s="1" t="n">
        <v>3</v>
      </c>
      <c r="B6069" s="18" t="n">
        <v>46234</v>
      </c>
      <c r="C6069" s="1" t="n">
        <v>11</v>
      </c>
      <c r="D6069" s="1" t="s">
        <v>3228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5339</v>
      </c>
      <c r="N6069" s="1" t="n">
        <v>24</v>
      </c>
      <c r="O6069" s="1" t="n">
        <v>156.48</v>
      </c>
      <c r="P6069" s="0" t="s">
        <v>3222</v>
      </c>
    </row>
    <row r="6070" customFormat="false" ht="15" hidden="false" customHeight="true" outlineLevel="0" collapsed="false">
      <c r="A6070" s="1" t="n">
        <v>3</v>
      </c>
      <c r="B6070" s="18" t="n">
        <v>46234</v>
      </c>
      <c r="C6070" s="1" t="n">
        <v>11</v>
      </c>
      <c r="D6070" s="1" t="s">
        <v>3228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4509</v>
      </c>
      <c r="N6070" s="1" t="n">
        <v>12</v>
      </c>
      <c r="O6070" s="1" t="n">
        <v>52.32</v>
      </c>
      <c r="P6070" s="0" t="s">
        <v>3222</v>
      </c>
    </row>
    <row r="6071" customFormat="false" ht="15" hidden="false" customHeight="true" outlineLevel="0" collapsed="false">
      <c r="A6071" s="1" t="n">
        <v>3</v>
      </c>
      <c r="B6071" s="18" t="n">
        <v>46234</v>
      </c>
      <c r="C6071" s="1" t="n">
        <v>11</v>
      </c>
      <c r="D6071" s="1" t="s">
        <v>3228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3306</v>
      </c>
      <c r="N6071" s="1" t="n">
        <v>72</v>
      </c>
      <c r="O6071" s="1" t="n">
        <v>260.07</v>
      </c>
      <c r="P6071" s="0" t="s">
        <v>3222</v>
      </c>
    </row>
    <row r="6072" customFormat="false" ht="15" hidden="false" customHeight="true" outlineLevel="0" collapsed="false">
      <c r="A6072" s="1" t="n">
        <v>3</v>
      </c>
      <c r="B6072" s="18" t="n">
        <v>46234</v>
      </c>
      <c r="C6072" s="1" t="n">
        <v>11</v>
      </c>
      <c r="D6072" s="1" t="s">
        <v>3228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4514</v>
      </c>
      <c r="N6072" s="1" t="n">
        <v>12</v>
      </c>
      <c r="O6072" s="1" t="n">
        <v>41.76</v>
      </c>
      <c r="P6072" s="0" t="s">
        <v>3222</v>
      </c>
    </row>
    <row r="6073" customFormat="false" ht="15" hidden="false" customHeight="true" outlineLevel="0" collapsed="false">
      <c r="A6073" s="1" t="n">
        <v>3</v>
      </c>
      <c r="B6073" s="18" t="n">
        <v>46234</v>
      </c>
      <c r="C6073" s="1" t="n">
        <v>11</v>
      </c>
      <c r="D6073" s="1" t="s">
        <v>3228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5340</v>
      </c>
      <c r="N6073" s="1" t="n">
        <v>50</v>
      </c>
      <c r="O6073" s="1" t="n">
        <v>227.9</v>
      </c>
      <c r="P6073" s="0" t="s">
        <v>3222</v>
      </c>
    </row>
    <row r="6074" customFormat="false" ht="15" hidden="false" customHeight="true" outlineLevel="0" collapsed="false">
      <c r="A6074" s="1" t="n">
        <v>3</v>
      </c>
      <c r="B6074" s="18" t="n">
        <v>46234</v>
      </c>
      <c r="C6074" s="1" t="n">
        <v>11</v>
      </c>
      <c r="D6074" s="1" t="s">
        <v>3228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5341</v>
      </c>
      <c r="N6074" s="1" t="n">
        <v>12</v>
      </c>
      <c r="O6074" s="1" t="n">
        <v>52.61</v>
      </c>
      <c r="P6074" s="0" t="s">
        <v>3222</v>
      </c>
    </row>
    <row r="6075" customFormat="false" ht="15" hidden="false" customHeight="true" outlineLevel="0" collapsed="false">
      <c r="A6075" s="1" t="n">
        <v>3</v>
      </c>
      <c r="B6075" s="18" t="n">
        <v>46234</v>
      </c>
      <c r="C6075" s="1" t="n">
        <v>11</v>
      </c>
      <c r="D6075" s="1" t="s">
        <v>3228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5342</v>
      </c>
      <c r="N6075" s="1" t="n">
        <v>6</v>
      </c>
      <c r="O6075" s="1" t="n">
        <v>245.4</v>
      </c>
      <c r="P6075" s="0" t="s">
        <v>3222</v>
      </c>
    </row>
    <row r="6076" customFormat="false" ht="15" hidden="false" customHeight="true" outlineLevel="0" collapsed="false">
      <c r="A6076" s="1" t="n">
        <v>3</v>
      </c>
      <c r="B6076" s="18" t="n">
        <v>46234</v>
      </c>
      <c r="C6076" s="1" t="n">
        <v>11</v>
      </c>
      <c r="D6076" s="1" t="s">
        <v>3228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4935</v>
      </c>
      <c r="N6076" s="1" t="n">
        <v>24</v>
      </c>
      <c r="O6076" s="1" t="n">
        <v>75.74</v>
      </c>
      <c r="P6076" s="0" t="s">
        <v>3222</v>
      </c>
    </row>
    <row r="6077" customFormat="false" ht="15" hidden="false" customHeight="true" outlineLevel="0" collapsed="false">
      <c r="A6077" s="1" t="n">
        <v>3</v>
      </c>
      <c r="B6077" s="18" t="n">
        <v>46234</v>
      </c>
      <c r="C6077" s="1" t="n">
        <v>11</v>
      </c>
      <c r="D6077" s="1" t="s">
        <v>3228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4864</v>
      </c>
      <c r="N6077" s="1" t="n">
        <v>60</v>
      </c>
      <c r="O6077" s="1" t="n">
        <v>142.56</v>
      </c>
      <c r="P6077" s="0" t="s">
        <v>3222</v>
      </c>
    </row>
    <row r="6078" customFormat="false" ht="15" hidden="false" customHeight="true" outlineLevel="0" collapsed="false">
      <c r="A6078" s="1" t="n">
        <v>3</v>
      </c>
      <c r="B6078" s="18" t="n">
        <v>46234</v>
      </c>
      <c r="C6078" s="1" t="n">
        <v>11</v>
      </c>
      <c r="D6078" s="1" t="s">
        <v>3228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5343</v>
      </c>
      <c r="N6078" s="1" t="n">
        <v>6</v>
      </c>
      <c r="O6078" s="1" t="n">
        <v>132.48</v>
      </c>
      <c r="P6078" s="0" t="s">
        <v>3222</v>
      </c>
    </row>
    <row r="6079" customFormat="false" ht="15" hidden="false" customHeight="true" outlineLevel="0" collapsed="false">
      <c r="A6079" s="1" t="n">
        <v>3</v>
      </c>
      <c r="B6079" s="18" t="n">
        <v>46234</v>
      </c>
      <c r="C6079" s="1" t="n">
        <v>11</v>
      </c>
      <c r="D6079" s="1" t="s">
        <v>3228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5344</v>
      </c>
      <c r="N6079" s="1" t="n">
        <v>24</v>
      </c>
      <c r="O6079" s="1" t="n">
        <v>126.82</v>
      </c>
      <c r="P6079" s="0" t="s">
        <v>3222</v>
      </c>
    </row>
    <row r="6080" customFormat="false" ht="15" hidden="false" customHeight="true" outlineLevel="0" collapsed="false">
      <c r="A6080" s="1" t="n">
        <v>3</v>
      </c>
      <c r="B6080" s="18" t="n">
        <v>46234</v>
      </c>
      <c r="C6080" s="1" t="n">
        <v>11</v>
      </c>
      <c r="D6080" s="1" t="s">
        <v>3228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4234</v>
      </c>
      <c r="N6080" s="1" t="n">
        <v>100</v>
      </c>
      <c r="O6080" s="1" t="n">
        <v>195.35</v>
      </c>
      <c r="P6080" s="0" t="s">
        <v>3222</v>
      </c>
    </row>
    <row r="6081" customFormat="false" ht="15" hidden="false" customHeight="true" outlineLevel="0" collapsed="false">
      <c r="A6081" s="1" t="n">
        <v>3</v>
      </c>
      <c r="B6081" s="18" t="n">
        <v>46234</v>
      </c>
      <c r="C6081" s="1" t="n">
        <v>11</v>
      </c>
      <c r="D6081" s="1" t="s">
        <v>3228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5345</v>
      </c>
      <c r="N6081" s="1" t="n">
        <v>12</v>
      </c>
      <c r="O6081" s="1" t="n">
        <v>38.78</v>
      </c>
      <c r="P6081" s="0" t="s">
        <v>3222</v>
      </c>
    </row>
    <row r="6082" customFormat="false" ht="15" hidden="false" customHeight="true" outlineLevel="0" collapsed="false">
      <c r="A6082" s="1" t="n">
        <v>3</v>
      </c>
      <c r="B6082" s="18" t="n">
        <v>46234</v>
      </c>
      <c r="C6082" s="1" t="n">
        <v>11</v>
      </c>
      <c r="D6082" s="1" t="s">
        <v>3228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5346</v>
      </c>
      <c r="N6082" s="1" t="n">
        <v>12</v>
      </c>
      <c r="O6082" s="1" t="n">
        <v>39.55</v>
      </c>
      <c r="P6082" s="0" t="s">
        <v>3222</v>
      </c>
    </row>
    <row r="6083" customFormat="false" ht="15" hidden="false" customHeight="true" outlineLevel="0" collapsed="false">
      <c r="A6083" s="1" t="n">
        <v>3</v>
      </c>
      <c r="B6083" s="18" t="n">
        <v>46234</v>
      </c>
      <c r="C6083" s="1" t="n">
        <v>11</v>
      </c>
      <c r="D6083" s="1" t="s">
        <v>3228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5347</v>
      </c>
      <c r="N6083" s="1" t="n">
        <v>12</v>
      </c>
      <c r="O6083" s="1" t="n">
        <v>51.17</v>
      </c>
      <c r="P6083" s="0" t="s">
        <v>3222</v>
      </c>
    </row>
    <row r="6084" customFormat="false" ht="15" hidden="false" customHeight="true" outlineLevel="0" collapsed="false">
      <c r="A6084" s="1" t="n">
        <v>3</v>
      </c>
      <c r="B6084" s="18" t="n">
        <v>46234</v>
      </c>
      <c r="C6084" s="1" t="n">
        <v>11</v>
      </c>
      <c r="D6084" s="1" t="s">
        <v>3228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5348</v>
      </c>
      <c r="N6084" s="1" t="n">
        <v>24</v>
      </c>
      <c r="O6084" s="1" t="n">
        <v>127.58</v>
      </c>
      <c r="P6084" s="0" t="s">
        <v>3222</v>
      </c>
    </row>
    <row r="6085" customFormat="false" ht="15" hidden="false" customHeight="true" outlineLevel="0" collapsed="false">
      <c r="A6085" s="1" t="n">
        <v>3</v>
      </c>
      <c r="B6085" s="18" t="n">
        <v>46234</v>
      </c>
      <c r="C6085" s="1" t="n">
        <v>11</v>
      </c>
      <c r="D6085" s="1" t="s">
        <v>3228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5349</v>
      </c>
      <c r="N6085" s="1" t="n">
        <v>24</v>
      </c>
      <c r="O6085" s="1" t="n">
        <v>127.58</v>
      </c>
      <c r="P6085" s="0" t="s">
        <v>3222</v>
      </c>
    </row>
    <row r="6086" customFormat="false" ht="15" hidden="false" customHeight="true" outlineLevel="0" collapsed="false">
      <c r="A6086" s="1" t="n">
        <v>3</v>
      </c>
      <c r="B6086" s="18" t="n">
        <v>46234</v>
      </c>
      <c r="C6086" s="1" t="n">
        <v>11</v>
      </c>
      <c r="D6086" s="1" t="s">
        <v>3228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3714</v>
      </c>
      <c r="N6086" s="1" t="n">
        <v>12</v>
      </c>
      <c r="O6086" s="1" t="n">
        <v>36.48</v>
      </c>
      <c r="P6086" s="0" t="s">
        <v>3222</v>
      </c>
    </row>
    <row r="6087" customFormat="false" ht="15" hidden="false" customHeight="true" outlineLevel="0" collapsed="false">
      <c r="A6087" s="1" t="n">
        <v>3</v>
      </c>
      <c r="B6087" s="18" t="n">
        <v>46234</v>
      </c>
      <c r="C6087" s="1" t="n">
        <v>11</v>
      </c>
      <c r="D6087" s="1" t="s">
        <v>3228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4457</v>
      </c>
      <c r="N6087" s="1" t="n">
        <v>10</v>
      </c>
      <c r="O6087" s="1" t="n">
        <v>30.24</v>
      </c>
      <c r="P6087" s="0" t="s">
        <v>3222</v>
      </c>
    </row>
    <row r="6088" customFormat="false" ht="15" hidden="false" customHeight="true" outlineLevel="0" collapsed="false">
      <c r="A6088" s="1" t="n">
        <v>3</v>
      </c>
      <c r="B6088" s="18" t="n">
        <v>46234</v>
      </c>
      <c r="C6088" s="1" t="n">
        <v>11</v>
      </c>
      <c r="D6088" s="1" t="s">
        <v>3228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4459</v>
      </c>
      <c r="N6088" s="1" t="n">
        <v>10</v>
      </c>
      <c r="O6088" s="1" t="n">
        <v>127.7</v>
      </c>
      <c r="P6088" s="0" t="s">
        <v>3222</v>
      </c>
    </row>
    <row r="6089" customFormat="false" ht="15" hidden="false" customHeight="true" outlineLevel="0" collapsed="false">
      <c r="A6089" s="1" t="n">
        <v>3</v>
      </c>
      <c r="B6089" s="18" t="n">
        <v>46234</v>
      </c>
      <c r="C6089" s="1" t="n">
        <v>11</v>
      </c>
      <c r="D6089" s="1" t="s">
        <v>3228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4460</v>
      </c>
      <c r="N6089" s="1" t="n">
        <v>10</v>
      </c>
      <c r="O6089" s="1" t="n">
        <v>50.9</v>
      </c>
      <c r="P6089" s="0" t="s">
        <v>3222</v>
      </c>
    </row>
    <row r="6090" customFormat="false" ht="15" hidden="false" customHeight="true" outlineLevel="0" collapsed="false">
      <c r="A6090" s="1" t="n">
        <v>3</v>
      </c>
      <c r="B6090" s="18" t="n">
        <v>46234</v>
      </c>
      <c r="C6090" s="1" t="n">
        <v>11</v>
      </c>
      <c r="D6090" s="1" t="s">
        <v>3228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5350</v>
      </c>
      <c r="N6090" s="1" t="n">
        <v>20</v>
      </c>
      <c r="O6090" s="1" t="n">
        <v>67.96</v>
      </c>
      <c r="P6090" s="0" t="s">
        <v>3222</v>
      </c>
    </row>
    <row r="6091" customFormat="false" ht="15" hidden="false" customHeight="true" outlineLevel="0" collapsed="false">
      <c r="A6091" s="1" t="n">
        <v>3</v>
      </c>
      <c r="B6091" s="18" t="n">
        <v>46234</v>
      </c>
      <c r="C6091" s="1" t="n">
        <v>11</v>
      </c>
      <c r="D6091" s="1" t="s">
        <v>3228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4463</v>
      </c>
      <c r="N6091" s="1" t="n">
        <v>10</v>
      </c>
      <c r="O6091" s="1" t="n">
        <v>76.8</v>
      </c>
      <c r="P6091" s="0" t="s">
        <v>3222</v>
      </c>
    </row>
    <row r="6092" customFormat="false" ht="15" hidden="false" customHeight="true" outlineLevel="0" collapsed="false">
      <c r="A6092" s="1" t="n">
        <v>3</v>
      </c>
      <c r="B6092" s="18" t="n">
        <v>46234</v>
      </c>
      <c r="C6092" s="1" t="n">
        <v>11</v>
      </c>
      <c r="D6092" s="1" t="s">
        <v>3228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5351</v>
      </c>
      <c r="N6092" s="1" t="n">
        <v>24</v>
      </c>
      <c r="O6092" s="1" t="n">
        <v>106.56</v>
      </c>
      <c r="P6092" s="0" t="s">
        <v>3222</v>
      </c>
    </row>
    <row r="6093" customFormat="false" ht="15" hidden="false" customHeight="true" outlineLevel="0" collapsed="false">
      <c r="A6093" s="1" t="n">
        <v>3</v>
      </c>
      <c r="B6093" s="18" t="n">
        <v>46234</v>
      </c>
      <c r="C6093" s="1" t="n">
        <v>11</v>
      </c>
      <c r="D6093" s="1" t="s">
        <v>3228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3735</v>
      </c>
      <c r="N6093" s="1" t="n">
        <v>100</v>
      </c>
      <c r="O6093" s="1" t="n">
        <v>228.5</v>
      </c>
      <c r="P6093" s="0" t="s">
        <v>3222</v>
      </c>
    </row>
    <row r="6094" customFormat="false" ht="15" hidden="false" customHeight="true" outlineLevel="0" collapsed="false">
      <c r="A6094" s="1" t="n">
        <v>3</v>
      </c>
      <c r="B6094" s="18" t="n">
        <v>46234</v>
      </c>
      <c r="C6094" s="1" t="n">
        <v>11</v>
      </c>
      <c r="D6094" s="1" t="s">
        <v>3228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4465</v>
      </c>
      <c r="N6094" s="1" t="n">
        <v>10</v>
      </c>
      <c r="O6094" s="1" t="n">
        <v>143</v>
      </c>
      <c r="P6094" s="0" t="s">
        <v>3222</v>
      </c>
    </row>
    <row r="6095" customFormat="false" ht="15" hidden="false" customHeight="true" outlineLevel="0" collapsed="false">
      <c r="A6095" s="1" t="n">
        <v>3</v>
      </c>
      <c r="B6095" s="18" t="n">
        <v>46234</v>
      </c>
      <c r="C6095" s="1" t="n">
        <v>11</v>
      </c>
      <c r="D6095" s="1" t="s">
        <v>3228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5352</v>
      </c>
      <c r="N6095" s="1" t="n">
        <v>24</v>
      </c>
      <c r="O6095" s="1" t="n">
        <v>60.67</v>
      </c>
      <c r="P6095" s="0" t="s">
        <v>3222</v>
      </c>
    </row>
    <row r="6096" customFormat="false" ht="15" hidden="false" customHeight="true" outlineLevel="0" collapsed="false">
      <c r="A6096" s="1" t="n">
        <v>3</v>
      </c>
      <c r="B6096" s="18" t="n">
        <v>46234</v>
      </c>
      <c r="C6096" s="1" t="n">
        <v>11</v>
      </c>
      <c r="D6096" s="1" t="s">
        <v>3228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5353</v>
      </c>
      <c r="N6096" s="1" t="n">
        <v>81</v>
      </c>
      <c r="O6096" s="1" t="n">
        <v>215.7</v>
      </c>
      <c r="P6096" s="0" t="s">
        <v>3222</v>
      </c>
    </row>
    <row r="6097" customFormat="false" ht="15" hidden="false" customHeight="true" outlineLevel="0" collapsed="false">
      <c r="A6097" s="1" t="n">
        <v>3</v>
      </c>
      <c r="B6097" s="18" t="n">
        <v>46234</v>
      </c>
      <c r="C6097" s="1" t="n">
        <v>11</v>
      </c>
      <c r="D6097" s="1" t="s">
        <v>3228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5354</v>
      </c>
      <c r="N6097" s="1" t="n">
        <v>24</v>
      </c>
      <c r="O6097" s="1" t="n">
        <v>178.56</v>
      </c>
      <c r="P6097" s="0" t="s">
        <v>3222</v>
      </c>
    </row>
    <row r="6098" customFormat="false" ht="15" hidden="false" customHeight="true" outlineLevel="0" collapsed="false">
      <c r="A6098" s="1" t="n">
        <v>3</v>
      </c>
      <c r="B6098" s="18" t="n">
        <v>46234</v>
      </c>
      <c r="C6098" s="1" t="n">
        <v>11</v>
      </c>
      <c r="D6098" s="1" t="s">
        <v>3228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5355</v>
      </c>
      <c r="N6098" s="1" t="n">
        <v>2</v>
      </c>
      <c r="O6098" s="1" t="n">
        <v>76.04</v>
      </c>
      <c r="P6098" s="0" t="s">
        <v>3222</v>
      </c>
    </row>
    <row r="6099" customFormat="false" ht="15" hidden="false" customHeight="true" outlineLevel="0" collapsed="false">
      <c r="A6099" s="1" t="n">
        <v>3</v>
      </c>
      <c r="B6099" s="18" t="n">
        <v>46234</v>
      </c>
      <c r="C6099" s="1" t="n">
        <v>11</v>
      </c>
      <c r="D6099" s="1" t="s">
        <v>3228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5356</v>
      </c>
      <c r="N6099" s="1" t="n">
        <v>2</v>
      </c>
      <c r="O6099" s="1" t="n">
        <v>82.18</v>
      </c>
      <c r="P6099" s="0" t="s">
        <v>3222</v>
      </c>
    </row>
    <row r="6100" customFormat="false" ht="15" hidden="false" customHeight="true" outlineLevel="0" collapsed="false">
      <c r="A6100" s="1" t="n">
        <v>3</v>
      </c>
      <c r="B6100" s="18" t="n">
        <v>46234</v>
      </c>
      <c r="C6100" s="1" t="n">
        <v>11</v>
      </c>
      <c r="D6100" s="1" t="s">
        <v>3228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5357</v>
      </c>
      <c r="N6100" s="1" t="n">
        <v>24</v>
      </c>
      <c r="O6100" s="1" t="n">
        <v>111.8</v>
      </c>
      <c r="P6100" s="0" t="s">
        <v>3222</v>
      </c>
    </row>
    <row r="6101" customFormat="false" ht="15" hidden="false" customHeight="true" outlineLevel="0" collapsed="false">
      <c r="A6101" s="1" t="n">
        <v>3</v>
      </c>
      <c r="B6101" s="18" t="n">
        <v>46234</v>
      </c>
      <c r="C6101" s="1" t="n">
        <v>11</v>
      </c>
      <c r="D6101" s="1" t="s">
        <v>3228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5358</v>
      </c>
      <c r="N6101" s="1" t="n">
        <v>12</v>
      </c>
      <c r="O6101" s="1" t="n">
        <v>127.9</v>
      </c>
      <c r="P6101" s="0" t="s">
        <v>3222</v>
      </c>
    </row>
    <row r="6102" customFormat="false" ht="15" hidden="false" customHeight="true" outlineLevel="0" collapsed="false">
      <c r="A6102" s="1" t="n">
        <v>3</v>
      </c>
      <c r="B6102" s="18" t="n">
        <v>46234</v>
      </c>
      <c r="C6102" s="1" t="n">
        <v>11</v>
      </c>
      <c r="D6102" s="1" t="s">
        <v>3228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5359</v>
      </c>
      <c r="N6102" s="1" t="n">
        <v>6</v>
      </c>
      <c r="O6102" s="1" t="n">
        <v>118.9</v>
      </c>
      <c r="P6102" s="0" t="s">
        <v>3222</v>
      </c>
    </row>
    <row r="6103" customFormat="false" ht="15" hidden="false" customHeight="true" outlineLevel="0" collapsed="false">
      <c r="A6103" s="1" t="n">
        <v>3</v>
      </c>
      <c r="B6103" s="18" t="n">
        <v>46234</v>
      </c>
      <c r="C6103" s="1" t="n">
        <v>11</v>
      </c>
      <c r="D6103" s="1" t="s">
        <v>3228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5360</v>
      </c>
      <c r="N6103" s="1" t="n">
        <v>18</v>
      </c>
      <c r="O6103" s="1" t="n">
        <v>260.7</v>
      </c>
      <c r="P6103" s="0" t="s">
        <v>3222</v>
      </c>
    </row>
    <row r="6104" customFormat="false" ht="15" hidden="false" customHeight="true" outlineLevel="0" collapsed="false">
      <c r="A6104" s="1" t="n">
        <v>3</v>
      </c>
      <c r="B6104" s="18" t="n">
        <v>46234</v>
      </c>
      <c r="C6104" s="1" t="n">
        <v>11</v>
      </c>
      <c r="D6104" s="1" t="s">
        <v>3228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3736</v>
      </c>
      <c r="N6104" s="1" t="n">
        <v>24</v>
      </c>
      <c r="O6104" s="1" t="n">
        <v>211.9</v>
      </c>
      <c r="P6104" s="0" t="s">
        <v>3222</v>
      </c>
    </row>
    <row r="6105" customFormat="false" ht="15" hidden="false" customHeight="true" outlineLevel="0" collapsed="false">
      <c r="A6105" s="1" t="n">
        <v>3</v>
      </c>
      <c r="B6105" s="18" t="n">
        <v>46234</v>
      </c>
      <c r="C6105" s="1" t="n">
        <v>11</v>
      </c>
      <c r="D6105" s="1" t="s">
        <v>3228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3737</v>
      </c>
      <c r="N6105" s="1" t="n">
        <v>72</v>
      </c>
      <c r="O6105" s="1" t="n">
        <v>352.2</v>
      </c>
      <c r="P6105" s="0" t="s">
        <v>3222</v>
      </c>
    </row>
    <row r="6106" customFormat="false" ht="15" hidden="false" customHeight="true" outlineLevel="0" collapsed="false">
      <c r="A6106" s="1" t="n">
        <v>3</v>
      </c>
      <c r="B6106" s="18" t="n">
        <v>46234</v>
      </c>
      <c r="C6106" s="1" t="n">
        <v>11</v>
      </c>
      <c r="D6106" s="1" t="s">
        <v>3228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4233</v>
      </c>
      <c r="N6106" s="1" t="n">
        <v>50</v>
      </c>
      <c r="O6106" s="1" t="n">
        <v>197.9</v>
      </c>
      <c r="P6106" s="0" t="s">
        <v>3222</v>
      </c>
    </row>
    <row r="6107" customFormat="false" ht="15" hidden="false" customHeight="true" outlineLevel="0" collapsed="false">
      <c r="A6107" s="1" t="n">
        <v>3</v>
      </c>
      <c r="B6107" s="18" t="n">
        <v>46234</v>
      </c>
      <c r="C6107" s="1" t="n">
        <v>11</v>
      </c>
      <c r="D6107" s="1" t="s">
        <v>3228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3741</v>
      </c>
      <c r="N6107" s="1" t="n">
        <v>36</v>
      </c>
      <c r="O6107" s="1" t="n">
        <v>150</v>
      </c>
      <c r="P6107" s="0" t="s">
        <v>3222</v>
      </c>
    </row>
    <row r="6108" customFormat="false" ht="15" hidden="false" customHeight="true" outlineLevel="0" collapsed="false">
      <c r="A6108" s="1" t="n">
        <v>3</v>
      </c>
      <c r="B6108" s="18" t="n">
        <v>46234</v>
      </c>
      <c r="C6108" s="1" t="n">
        <v>11</v>
      </c>
      <c r="D6108" s="1" t="s">
        <v>3228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5361</v>
      </c>
      <c r="N6108" s="1" t="n">
        <v>12</v>
      </c>
      <c r="O6108" s="1" t="n">
        <v>56.2</v>
      </c>
      <c r="P6108" s="0" t="s">
        <v>3222</v>
      </c>
    </row>
    <row r="6109" customFormat="false" ht="15" hidden="false" customHeight="true" outlineLevel="0" collapsed="false">
      <c r="A6109" s="1" t="n">
        <v>3</v>
      </c>
      <c r="B6109" s="18" t="n">
        <v>46234</v>
      </c>
      <c r="C6109" s="1" t="n">
        <v>11</v>
      </c>
      <c r="D6109" s="1" t="s">
        <v>3228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3525</v>
      </c>
      <c r="N6109" s="1" t="n">
        <v>72</v>
      </c>
      <c r="O6109" s="1" t="n">
        <v>92.2</v>
      </c>
      <c r="P6109" s="0" t="s">
        <v>3222</v>
      </c>
    </row>
    <row r="6110" customFormat="false" ht="15" hidden="false" customHeight="true" outlineLevel="0" collapsed="false">
      <c r="A6110" s="1" t="n">
        <v>3</v>
      </c>
      <c r="B6110" s="18" t="n">
        <v>46234</v>
      </c>
      <c r="C6110" s="1" t="n">
        <v>11</v>
      </c>
      <c r="D6110" s="1" t="s">
        <v>3228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5362</v>
      </c>
      <c r="N6110" s="1" t="n">
        <v>12</v>
      </c>
      <c r="O6110" s="1" t="n">
        <v>166.9</v>
      </c>
      <c r="P6110" s="0" t="s">
        <v>3222</v>
      </c>
    </row>
    <row r="6111" customFormat="false" ht="15" hidden="false" customHeight="true" outlineLevel="0" collapsed="false">
      <c r="A6111" s="1" t="n">
        <v>3</v>
      </c>
      <c r="B6111" s="18" t="n">
        <v>46234</v>
      </c>
      <c r="C6111" s="1" t="n">
        <v>11</v>
      </c>
      <c r="D6111" s="1" t="s">
        <v>3228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3745</v>
      </c>
      <c r="N6111" s="1" t="n">
        <v>12</v>
      </c>
      <c r="O6111" s="1" t="n">
        <v>167.9</v>
      </c>
      <c r="P6111" s="0" t="s">
        <v>3222</v>
      </c>
    </row>
    <row r="6112" customFormat="false" ht="15" hidden="false" customHeight="true" outlineLevel="0" collapsed="false">
      <c r="A6112" s="1" t="n">
        <v>3</v>
      </c>
      <c r="B6112" s="18" t="n">
        <v>46234</v>
      </c>
      <c r="C6112" s="1" t="n">
        <v>11</v>
      </c>
      <c r="D6112" s="1" t="s">
        <v>3228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4236</v>
      </c>
      <c r="N6112" s="1" t="n">
        <v>24</v>
      </c>
      <c r="O6112" s="1" t="n">
        <v>106</v>
      </c>
      <c r="P6112" s="0" t="s">
        <v>3222</v>
      </c>
    </row>
    <row r="6113" customFormat="false" ht="15" hidden="false" customHeight="true" outlineLevel="0" collapsed="false">
      <c r="A6113" s="1" t="n">
        <v>3</v>
      </c>
      <c r="B6113" s="18" t="n">
        <v>46234</v>
      </c>
      <c r="C6113" s="1" t="n">
        <v>11</v>
      </c>
      <c r="D6113" s="1" t="s">
        <v>3228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5363</v>
      </c>
      <c r="N6113" s="1" t="n">
        <v>6</v>
      </c>
      <c r="O6113" s="1" t="n">
        <v>187.9</v>
      </c>
      <c r="P6113" s="0" t="s">
        <v>3222</v>
      </c>
    </row>
    <row r="6114" customFormat="false" ht="15" hidden="false" customHeight="true" outlineLevel="0" collapsed="false">
      <c r="A6114" s="1" t="n">
        <v>3</v>
      </c>
      <c r="B6114" s="18" t="n">
        <v>46234</v>
      </c>
      <c r="C6114" s="1" t="n">
        <v>11</v>
      </c>
      <c r="D6114" s="1" t="s">
        <v>3228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5364</v>
      </c>
      <c r="N6114" s="1" t="n">
        <v>6</v>
      </c>
      <c r="O6114" s="1" t="n">
        <v>187.9</v>
      </c>
      <c r="P6114" s="0" t="s">
        <v>3222</v>
      </c>
    </row>
    <row r="6115" customFormat="false" ht="15" hidden="false" customHeight="true" outlineLevel="0" collapsed="false">
      <c r="A6115" s="1" t="n">
        <v>3</v>
      </c>
      <c r="B6115" s="18" t="n">
        <v>46234</v>
      </c>
      <c r="C6115" s="1" t="n">
        <v>11</v>
      </c>
      <c r="D6115" s="1" t="s">
        <v>3228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5365</v>
      </c>
      <c r="N6115" s="1" t="n">
        <v>60</v>
      </c>
      <c r="O6115" s="1" t="n">
        <v>47</v>
      </c>
      <c r="P6115" s="0" t="s">
        <v>3222</v>
      </c>
    </row>
    <row r="6116" customFormat="false" ht="15" hidden="false" customHeight="true" outlineLevel="0" collapsed="false">
      <c r="A6116" s="1" t="n">
        <v>3</v>
      </c>
      <c r="B6116" s="18" t="n">
        <v>46234</v>
      </c>
      <c r="C6116" s="1" t="n">
        <v>11</v>
      </c>
      <c r="D6116" s="1" t="s">
        <v>3228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5366</v>
      </c>
      <c r="N6116" s="1" t="n">
        <v>60</v>
      </c>
      <c r="O6116" s="1" t="n">
        <v>47</v>
      </c>
      <c r="P6116" s="0" t="s">
        <v>3222</v>
      </c>
    </row>
    <row r="6117" customFormat="false" ht="15" hidden="false" customHeight="true" outlineLevel="0" collapsed="false">
      <c r="A6117" s="1" t="n">
        <v>3</v>
      </c>
      <c r="B6117" s="18" t="n">
        <v>46234</v>
      </c>
      <c r="C6117" s="1" t="n">
        <v>11</v>
      </c>
      <c r="D6117" s="1" t="s">
        <v>3228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5367</v>
      </c>
      <c r="N6117" s="1" t="n">
        <v>30</v>
      </c>
      <c r="O6117" s="1" t="n">
        <v>44</v>
      </c>
      <c r="P6117" s="0" t="s">
        <v>3222</v>
      </c>
    </row>
    <row r="6118" customFormat="false" ht="15" hidden="false" customHeight="true" outlineLevel="0" collapsed="false">
      <c r="A6118" s="1" t="n">
        <v>3</v>
      </c>
      <c r="B6118" s="18" t="n">
        <v>46234</v>
      </c>
      <c r="C6118" s="1" t="n">
        <v>11</v>
      </c>
      <c r="D6118" s="1" t="s">
        <v>3228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5368</v>
      </c>
      <c r="N6118" s="1" t="n">
        <v>6</v>
      </c>
      <c r="O6118" s="1" t="n">
        <v>187.9</v>
      </c>
      <c r="P6118" s="0" t="s">
        <v>3222</v>
      </c>
    </row>
    <row r="6119" customFormat="false" ht="15" hidden="false" customHeight="true" outlineLevel="0" collapsed="false">
      <c r="A6119" s="1" t="n">
        <v>3</v>
      </c>
      <c r="B6119" s="18" t="n">
        <v>46234</v>
      </c>
      <c r="C6119" s="1" t="n">
        <v>11</v>
      </c>
      <c r="D6119" s="1" t="s">
        <v>3228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5369</v>
      </c>
      <c r="N6119" s="1" t="n">
        <v>24</v>
      </c>
      <c r="O6119" s="1" t="n">
        <v>84.9</v>
      </c>
      <c r="P6119" s="0" t="s">
        <v>3222</v>
      </c>
    </row>
    <row r="6120" customFormat="false" ht="15" hidden="false" customHeight="true" outlineLevel="0" collapsed="false">
      <c r="A6120" s="1" t="n">
        <v>3</v>
      </c>
      <c r="B6120" s="18" t="n">
        <v>46234</v>
      </c>
      <c r="C6120" s="1" t="n">
        <v>11</v>
      </c>
      <c r="D6120" s="1" t="s">
        <v>3228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5370</v>
      </c>
      <c r="N6120" s="1" t="n">
        <v>30</v>
      </c>
      <c r="O6120" s="1" t="n">
        <v>44</v>
      </c>
      <c r="P6120" s="0" t="s">
        <v>3222</v>
      </c>
    </row>
    <row r="6121" customFormat="false" ht="15" hidden="false" customHeight="true" outlineLevel="0" collapsed="false">
      <c r="A6121" s="1" t="n">
        <v>3</v>
      </c>
      <c r="B6121" s="18" t="n">
        <v>46234</v>
      </c>
      <c r="C6121" s="1" t="n">
        <v>11</v>
      </c>
      <c r="D6121" s="1" t="s">
        <v>3228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3528</v>
      </c>
      <c r="N6121" s="1" t="n">
        <v>30</v>
      </c>
      <c r="O6121" s="1" t="n">
        <v>508.21</v>
      </c>
      <c r="P6121" s="0" t="s">
        <v>3222</v>
      </c>
    </row>
    <row r="6122" customFormat="false" ht="15" hidden="false" customHeight="true" outlineLevel="0" collapsed="false">
      <c r="A6122" s="1" t="n">
        <v>3</v>
      </c>
      <c r="B6122" s="18" t="n">
        <v>46234</v>
      </c>
      <c r="C6122" s="1" t="n">
        <v>11</v>
      </c>
      <c r="D6122" s="1" t="s">
        <v>3228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3531</v>
      </c>
      <c r="N6122" s="1" t="n">
        <v>10</v>
      </c>
      <c r="O6122" s="1" t="n">
        <v>159.99</v>
      </c>
      <c r="P6122" s="0" t="s">
        <v>3222</v>
      </c>
    </row>
    <row r="6123" customFormat="false" ht="15" hidden="false" customHeight="true" outlineLevel="0" collapsed="false">
      <c r="A6123" s="1" t="n">
        <v>3</v>
      </c>
      <c r="B6123" s="18" t="n">
        <v>46234</v>
      </c>
      <c r="C6123" s="1" t="n">
        <v>11</v>
      </c>
      <c r="D6123" s="1" t="s">
        <v>3228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3532</v>
      </c>
      <c r="N6123" s="1" t="n">
        <v>80</v>
      </c>
      <c r="O6123" s="1" t="n">
        <v>1317.58</v>
      </c>
      <c r="P6123" s="0" t="s">
        <v>3222</v>
      </c>
    </row>
    <row r="6124" customFormat="false" ht="15" hidden="false" customHeight="true" outlineLevel="0" collapsed="false">
      <c r="A6124" s="1" t="n">
        <v>3</v>
      </c>
      <c r="B6124" s="18" t="n">
        <v>46234</v>
      </c>
      <c r="C6124" s="1" t="n">
        <v>11</v>
      </c>
      <c r="D6124" s="1" t="s">
        <v>3228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3533</v>
      </c>
      <c r="N6124" s="1" t="n">
        <v>40</v>
      </c>
      <c r="O6124" s="1" t="n">
        <v>639.97</v>
      </c>
      <c r="P6124" s="0" t="s">
        <v>3222</v>
      </c>
    </row>
    <row r="6125" customFormat="false" ht="15" hidden="false" customHeight="true" outlineLevel="0" collapsed="false">
      <c r="A6125" s="1" t="n">
        <v>3</v>
      </c>
      <c r="B6125" s="18" t="n">
        <v>46234</v>
      </c>
      <c r="C6125" s="1" t="n">
        <v>11</v>
      </c>
      <c r="D6125" s="1" t="s">
        <v>3228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3534</v>
      </c>
      <c r="N6125" s="1" t="n">
        <v>10</v>
      </c>
      <c r="O6125" s="1" t="n">
        <v>145.87</v>
      </c>
      <c r="P6125" s="0" t="s">
        <v>3222</v>
      </c>
    </row>
    <row r="6126" customFormat="false" ht="15" hidden="false" customHeight="true" outlineLevel="0" collapsed="false">
      <c r="A6126" s="1" t="n">
        <v>3</v>
      </c>
      <c r="B6126" s="18" t="n">
        <v>46234</v>
      </c>
      <c r="C6126" s="1" t="n">
        <v>11</v>
      </c>
      <c r="D6126" s="1" t="s">
        <v>3228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3537</v>
      </c>
      <c r="N6126" s="1" t="n">
        <v>120</v>
      </c>
      <c r="O6126" s="1" t="n">
        <v>1581.1</v>
      </c>
      <c r="P6126" s="0" t="s">
        <v>3222</v>
      </c>
    </row>
    <row r="6127" customFormat="false" ht="15" hidden="false" customHeight="true" outlineLevel="0" collapsed="false">
      <c r="A6127" s="1" t="n">
        <v>3</v>
      </c>
      <c r="B6127" s="18" t="n">
        <v>46234</v>
      </c>
      <c r="C6127" s="1" t="n">
        <v>11</v>
      </c>
      <c r="D6127" s="1" t="s">
        <v>3228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4238</v>
      </c>
      <c r="N6127" s="1" t="n">
        <v>10</v>
      </c>
      <c r="O6127" s="1" t="n">
        <v>131.76</v>
      </c>
      <c r="P6127" s="0" t="s">
        <v>3222</v>
      </c>
    </row>
    <row r="6128" customFormat="false" ht="15" hidden="false" customHeight="true" outlineLevel="0" collapsed="false">
      <c r="A6128" s="1" t="n">
        <v>3</v>
      </c>
      <c r="B6128" s="18" t="n">
        <v>46234</v>
      </c>
      <c r="C6128" s="1" t="n">
        <v>11</v>
      </c>
      <c r="D6128" s="1" t="s">
        <v>3228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3538</v>
      </c>
      <c r="N6128" s="1" t="n">
        <v>30</v>
      </c>
      <c r="O6128" s="1" t="n">
        <v>522.32</v>
      </c>
      <c r="P6128" s="0" t="s">
        <v>3222</v>
      </c>
    </row>
    <row r="6129" customFormat="false" ht="15" hidden="false" customHeight="true" outlineLevel="0" collapsed="false">
      <c r="A6129" s="1" t="n">
        <v>3</v>
      </c>
      <c r="B6129" s="18" t="n">
        <v>46234</v>
      </c>
      <c r="C6129" s="1" t="n">
        <v>11</v>
      </c>
      <c r="D6129" s="1" t="s">
        <v>3228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4239</v>
      </c>
      <c r="N6129" s="1" t="n">
        <v>20</v>
      </c>
      <c r="O6129" s="1" t="n">
        <v>301.16</v>
      </c>
      <c r="P6129" s="0" t="s">
        <v>3222</v>
      </c>
    </row>
    <row r="6130" customFormat="false" ht="15" hidden="false" customHeight="true" outlineLevel="0" collapsed="false">
      <c r="A6130" s="1" t="n">
        <v>3</v>
      </c>
      <c r="B6130" s="18" t="n">
        <v>46234</v>
      </c>
      <c r="C6130" s="1" t="n">
        <v>11</v>
      </c>
      <c r="D6130" s="1" t="s">
        <v>3228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4979</v>
      </c>
      <c r="N6130" s="1" t="n">
        <v>60</v>
      </c>
      <c r="O6130" s="1" t="n">
        <v>621.15</v>
      </c>
      <c r="P6130" s="0" t="s">
        <v>3222</v>
      </c>
    </row>
    <row r="6131" customFormat="false" ht="15" hidden="false" customHeight="true" outlineLevel="0" collapsed="false">
      <c r="A6131" s="1" t="n">
        <v>3</v>
      </c>
      <c r="B6131" s="18" t="n">
        <v>46234</v>
      </c>
      <c r="C6131" s="1" t="n">
        <v>11</v>
      </c>
      <c r="D6131" s="1" t="s">
        <v>3228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3241</v>
      </c>
      <c r="N6131" s="1" t="n">
        <v>18</v>
      </c>
      <c r="O6131" s="1" t="n">
        <v>100.9</v>
      </c>
      <c r="P6131" s="0" t="s">
        <v>3222</v>
      </c>
    </row>
    <row r="6132" customFormat="false" ht="15" hidden="false" customHeight="true" outlineLevel="0" collapsed="false">
      <c r="A6132" s="1" t="n">
        <v>3</v>
      </c>
      <c r="B6132" s="18" t="n">
        <v>46234</v>
      </c>
      <c r="C6132" s="1" t="n">
        <v>11</v>
      </c>
      <c r="D6132" s="1" t="s">
        <v>3228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3242</v>
      </c>
      <c r="N6132" s="1" t="n">
        <v>30</v>
      </c>
      <c r="O6132" s="1" t="n">
        <v>168.16</v>
      </c>
      <c r="P6132" s="0" t="s">
        <v>3222</v>
      </c>
    </row>
    <row r="6133" customFormat="false" ht="15" hidden="false" customHeight="true" outlineLevel="0" collapsed="false">
      <c r="A6133" s="1" t="n">
        <v>3</v>
      </c>
      <c r="B6133" s="18" t="n">
        <v>46234</v>
      </c>
      <c r="C6133" s="1" t="n">
        <v>11</v>
      </c>
      <c r="D6133" s="1" t="s">
        <v>3228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3230</v>
      </c>
      <c r="N6133" s="1" t="n">
        <v>48</v>
      </c>
      <c r="O6133" s="1" t="n">
        <v>403.11</v>
      </c>
      <c r="P6133" s="0" t="s">
        <v>3222</v>
      </c>
    </row>
    <row r="6134" customFormat="false" ht="15" hidden="false" customHeight="true" outlineLevel="0" collapsed="false">
      <c r="A6134" s="1" t="n">
        <v>3</v>
      </c>
      <c r="B6134" s="18" t="n">
        <v>46234</v>
      </c>
      <c r="C6134" s="1" t="n">
        <v>11</v>
      </c>
      <c r="D6134" s="1" t="s">
        <v>3228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3512</v>
      </c>
      <c r="N6134" s="1" t="n">
        <v>96</v>
      </c>
      <c r="O6134" s="1" t="n">
        <v>626.19</v>
      </c>
      <c r="P6134" s="0" t="s">
        <v>3222</v>
      </c>
    </row>
    <row r="6135" customFormat="false" ht="15" hidden="false" customHeight="true" outlineLevel="0" collapsed="false">
      <c r="A6135" s="1" t="n">
        <v>3</v>
      </c>
      <c r="B6135" s="18" t="n">
        <v>46234</v>
      </c>
      <c r="C6135" s="1" t="n">
        <v>11</v>
      </c>
      <c r="D6135" s="1" t="s">
        <v>3228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4578</v>
      </c>
      <c r="N6135" s="1" t="n">
        <v>18</v>
      </c>
      <c r="O6135" s="1" t="n">
        <v>60.79</v>
      </c>
      <c r="P6135" s="0" t="s">
        <v>3222</v>
      </c>
    </row>
    <row r="6136" customFormat="false" ht="15" hidden="false" customHeight="true" outlineLevel="0" collapsed="false">
      <c r="A6136" s="1" t="n">
        <v>3</v>
      </c>
      <c r="B6136" s="18" t="n">
        <v>46234</v>
      </c>
      <c r="C6136" s="1" t="n">
        <v>11</v>
      </c>
      <c r="D6136" s="1" t="s">
        <v>3228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4551</v>
      </c>
      <c r="N6136" s="1" t="n">
        <v>24</v>
      </c>
      <c r="O6136" s="1" t="n">
        <v>201.55</v>
      </c>
      <c r="P6136" s="0" t="s">
        <v>3222</v>
      </c>
    </row>
    <row r="6137" customFormat="false" ht="15" hidden="false" customHeight="true" outlineLevel="0" collapsed="false">
      <c r="A6137" s="1" t="n">
        <v>3</v>
      </c>
      <c r="B6137" s="18" t="n">
        <v>46234</v>
      </c>
      <c r="C6137" s="1" t="n">
        <v>11</v>
      </c>
      <c r="D6137" s="1" t="s">
        <v>3228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5210</v>
      </c>
      <c r="N6137" s="1" t="n">
        <v>20</v>
      </c>
      <c r="O6137" s="1" t="n">
        <v>158.1</v>
      </c>
      <c r="P6137" s="0" t="s">
        <v>3222</v>
      </c>
    </row>
    <row r="6138" customFormat="false" ht="15" hidden="false" customHeight="true" outlineLevel="0" collapsed="false">
      <c r="A6138" s="1" t="n">
        <v>3</v>
      </c>
      <c r="B6138" s="18" t="n">
        <v>46234</v>
      </c>
      <c r="C6138" s="1" t="n">
        <v>11</v>
      </c>
      <c r="D6138" s="1" t="s">
        <v>3228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3854</v>
      </c>
      <c r="N6138" s="1" t="n">
        <v>20</v>
      </c>
      <c r="O6138" s="1" t="n">
        <v>280.61</v>
      </c>
      <c r="P6138" s="0" t="s">
        <v>3222</v>
      </c>
    </row>
    <row r="6139" customFormat="false" ht="15" hidden="false" customHeight="true" outlineLevel="0" collapsed="false">
      <c r="A6139" s="1" t="n">
        <v>3</v>
      </c>
      <c r="B6139" s="18" t="n">
        <v>46234</v>
      </c>
      <c r="C6139" s="1" t="n">
        <v>11</v>
      </c>
      <c r="D6139" s="1" t="s">
        <v>3228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3855</v>
      </c>
      <c r="N6139" s="1" t="n">
        <v>1</v>
      </c>
      <c r="O6139" s="1" t="n">
        <v>146.12</v>
      </c>
      <c r="P6139" s="0" t="s">
        <v>3222</v>
      </c>
    </row>
    <row r="6140" customFormat="false" ht="15" hidden="false" customHeight="true" outlineLevel="0" collapsed="false">
      <c r="A6140" s="1" t="n">
        <v>3</v>
      </c>
      <c r="B6140" s="18" t="n">
        <v>46234</v>
      </c>
      <c r="C6140" s="1" t="n">
        <v>11</v>
      </c>
      <c r="D6140" s="1" t="s">
        <v>3228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5211</v>
      </c>
      <c r="N6140" s="1" t="n">
        <v>1</v>
      </c>
      <c r="O6140" s="1" t="n">
        <v>158.1</v>
      </c>
      <c r="P6140" s="0" t="s">
        <v>3222</v>
      </c>
    </row>
    <row r="6141" customFormat="false" ht="15" hidden="false" customHeight="true" outlineLevel="0" collapsed="false">
      <c r="A6141" s="1" t="n">
        <v>3</v>
      </c>
      <c r="B6141" s="18" t="n">
        <v>46234</v>
      </c>
      <c r="C6141" s="1" t="n">
        <v>11</v>
      </c>
      <c r="D6141" s="1" t="s">
        <v>3228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5371</v>
      </c>
      <c r="N6141" s="1" t="n">
        <v>8</v>
      </c>
      <c r="O6141" s="1" t="n">
        <v>30.67</v>
      </c>
      <c r="P6141" s="0" t="s">
        <v>3222</v>
      </c>
    </row>
    <row r="6142" customFormat="false" ht="15" hidden="false" customHeight="true" outlineLevel="0" collapsed="false">
      <c r="A6142" s="1" t="n">
        <v>3</v>
      </c>
      <c r="B6142" s="18" t="n">
        <v>46234</v>
      </c>
      <c r="C6142" s="1" t="n">
        <v>11</v>
      </c>
      <c r="D6142" s="1" t="s">
        <v>3228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5372</v>
      </c>
      <c r="N6142" s="1" t="n">
        <v>12</v>
      </c>
      <c r="O6142" s="1" t="n">
        <v>264.92</v>
      </c>
      <c r="P6142" s="0" t="s">
        <v>3222</v>
      </c>
    </row>
    <row r="6143" customFormat="false" ht="15" hidden="false" customHeight="true" outlineLevel="0" collapsed="false">
      <c r="A6143" s="1" t="n">
        <v>3</v>
      </c>
      <c r="B6143" s="18" t="n">
        <v>46234</v>
      </c>
      <c r="C6143" s="1" t="n">
        <v>11</v>
      </c>
      <c r="D6143" s="1" t="s">
        <v>3228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4830</v>
      </c>
      <c r="N6143" s="1" t="n">
        <v>32</v>
      </c>
      <c r="O6143" s="1" t="n">
        <v>51.72</v>
      </c>
      <c r="P6143" s="0" t="s">
        <v>3222</v>
      </c>
    </row>
    <row r="6144" customFormat="false" ht="15" hidden="false" customHeight="true" outlineLevel="0" collapsed="false">
      <c r="A6144" s="1" t="n">
        <v>3</v>
      </c>
      <c r="B6144" s="18" t="n">
        <v>46234</v>
      </c>
      <c r="C6144" s="1" t="n">
        <v>11</v>
      </c>
      <c r="D6144" s="1" t="s">
        <v>3228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3566</v>
      </c>
      <c r="N6144" s="1" t="n">
        <v>6</v>
      </c>
      <c r="O6144" s="1" t="n">
        <v>33.63</v>
      </c>
      <c r="P6144" s="0" t="s">
        <v>3222</v>
      </c>
    </row>
    <row r="6145" customFormat="false" ht="15" hidden="false" customHeight="true" outlineLevel="0" collapsed="false">
      <c r="A6145" s="1" t="n">
        <v>3</v>
      </c>
      <c r="B6145" s="18" t="n">
        <v>46234</v>
      </c>
      <c r="C6145" s="1" t="n">
        <v>11</v>
      </c>
      <c r="D6145" s="1" t="s">
        <v>3228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3551</v>
      </c>
      <c r="N6145" s="1" t="n">
        <v>12</v>
      </c>
      <c r="O6145" s="1" t="n">
        <v>47.73</v>
      </c>
      <c r="P6145" s="0" t="s">
        <v>3222</v>
      </c>
    </row>
    <row r="6146" customFormat="false" ht="15" hidden="false" customHeight="true" outlineLevel="0" collapsed="false">
      <c r="A6146" s="1" t="n">
        <v>3</v>
      </c>
      <c r="B6146" s="18" t="n">
        <v>46234</v>
      </c>
      <c r="C6146" s="1" t="n">
        <v>11</v>
      </c>
      <c r="D6146" s="1" t="s">
        <v>3228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3542</v>
      </c>
      <c r="N6146" s="1" t="n">
        <v>12</v>
      </c>
      <c r="O6146" s="1" t="n">
        <v>47.73</v>
      </c>
      <c r="P6146" s="0" t="s">
        <v>3222</v>
      </c>
    </row>
    <row r="6147" customFormat="false" ht="15" hidden="false" customHeight="true" outlineLevel="0" collapsed="false">
      <c r="A6147" s="1" t="n">
        <v>3</v>
      </c>
      <c r="B6147" s="18" t="n">
        <v>46234</v>
      </c>
      <c r="C6147" s="1" t="n">
        <v>11</v>
      </c>
      <c r="D6147" s="1" t="s">
        <v>3228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5373</v>
      </c>
      <c r="N6147" s="1" t="n">
        <v>12</v>
      </c>
      <c r="O6147" s="1" t="n">
        <v>47.73</v>
      </c>
      <c r="P6147" s="0" t="s">
        <v>3222</v>
      </c>
    </row>
    <row r="6148" customFormat="false" ht="15" hidden="false" customHeight="true" outlineLevel="0" collapsed="false">
      <c r="A6148" s="1" t="n">
        <v>3</v>
      </c>
      <c r="B6148" s="18" t="n">
        <v>46234</v>
      </c>
      <c r="C6148" s="1" t="n">
        <v>11</v>
      </c>
      <c r="D6148" s="1" t="s">
        <v>3228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3567</v>
      </c>
      <c r="N6148" s="1" t="n">
        <v>6</v>
      </c>
      <c r="O6148" s="1" t="n">
        <v>68.9</v>
      </c>
      <c r="P6148" s="0" t="s">
        <v>3222</v>
      </c>
    </row>
    <row r="6149" customFormat="false" ht="15" hidden="false" customHeight="true" outlineLevel="0" collapsed="false">
      <c r="A6149" s="1" t="n">
        <v>3</v>
      </c>
      <c r="B6149" s="18" t="n">
        <v>46234</v>
      </c>
      <c r="C6149" s="1" t="n">
        <v>11</v>
      </c>
      <c r="D6149" s="1" t="s">
        <v>3228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3543</v>
      </c>
      <c r="N6149" s="1" t="n">
        <v>15</v>
      </c>
      <c r="O6149" s="1" t="n">
        <v>65.66</v>
      </c>
      <c r="P6149" s="0" t="s">
        <v>3222</v>
      </c>
    </row>
    <row r="6150" customFormat="false" ht="15" hidden="false" customHeight="true" outlineLevel="0" collapsed="false">
      <c r="A6150" s="1" t="n">
        <v>3</v>
      </c>
      <c r="B6150" s="18" t="n">
        <v>46234</v>
      </c>
      <c r="C6150" s="1" t="n">
        <v>11</v>
      </c>
      <c r="D6150" s="1" t="s">
        <v>3228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3557</v>
      </c>
      <c r="N6150" s="1" t="n">
        <v>6</v>
      </c>
      <c r="O6150" s="1" t="n">
        <v>33.63</v>
      </c>
      <c r="P6150" s="0" t="s">
        <v>3222</v>
      </c>
    </row>
    <row r="6151" customFormat="false" ht="15" hidden="false" customHeight="true" outlineLevel="0" collapsed="false">
      <c r="A6151" s="1" t="n">
        <v>3</v>
      </c>
      <c r="B6151" s="18" t="n">
        <v>46234</v>
      </c>
      <c r="C6151" s="1" t="n">
        <v>11</v>
      </c>
      <c r="D6151" s="1" t="s">
        <v>3228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4836</v>
      </c>
      <c r="N6151" s="1" t="n">
        <v>3</v>
      </c>
      <c r="O6151" s="1" t="n">
        <v>31.51</v>
      </c>
      <c r="P6151" s="0" t="s">
        <v>3222</v>
      </c>
    </row>
    <row r="6152" customFormat="false" ht="15" hidden="false" customHeight="true" outlineLevel="0" collapsed="false">
      <c r="A6152" s="1" t="n">
        <v>3</v>
      </c>
      <c r="B6152" s="18" t="n">
        <v>46234</v>
      </c>
      <c r="C6152" s="1" t="n">
        <v>11</v>
      </c>
      <c r="D6152" s="1" t="s">
        <v>3228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4838</v>
      </c>
      <c r="N6152" s="1" t="n">
        <v>4</v>
      </c>
      <c r="O6152" s="1" t="n">
        <v>34.16</v>
      </c>
      <c r="P6152" s="0" t="s">
        <v>3222</v>
      </c>
    </row>
    <row r="6153" customFormat="false" ht="15" hidden="false" customHeight="true" outlineLevel="0" collapsed="false">
      <c r="A6153" s="1" t="n">
        <v>3</v>
      </c>
      <c r="B6153" s="18" t="n">
        <v>46234</v>
      </c>
      <c r="C6153" s="1" t="n">
        <v>11</v>
      </c>
      <c r="D6153" s="1" t="s">
        <v>3228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3561</v>
      </c>
      <c r="N6153" s="1" t="n">
        <v>12</v>
      </c>
      <c r="O6153" s="1" t="n">
        <v>47.73</v>
      </c>
      <c r="P6153" s="0" t="s">
        <v>3222</v>
      </c>
    </row>
    <row r="6154" customFormat="false" ht="15" hidden="false" customHeight="true" outlineLevel="0" collapsed="false">
      <c r="A6154" s="1" t="n">
        <v>3</v>
      </c>
      <c r="B6154" s="18" t="n">
        <v>46234</v>
      </c>
      <c r="C6154" s="1" t="n">
        <v>11</v>
      </c>
      <c r="D6154" s="1" t="s">
        <v>3228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3546</v>
      </c>
      <c r="N6154" s="1" t="n">
        <v>12</v>
      </c>
      <c r="O6154" s="1" t="n">
        <v>47.73</v>
      </c>
      <c r="P6154" s="0" t="s">
        <v>3222</v>
      </c>
    </row>
    <row r="6155" customFormat="false" ht="15" hidden="false" customHeight="true" outlineLevel="0" collapsed="false">
      <c r="A6155" s="1" t="n">
        <v>3</v>
      </c>
      <c r="B6155" s="18" t="n">
        <v>46234</v>
      </c>
      <c r="C6155" s="1" t="n">
        <v>11</v>
      </c>
      <c r="D6155" s="1" t="s">
        <v>3228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5374</v>
      </c>
      <c r="N6155" s="1" t="n">
        <v>3</v>
      </c>
      <c r="O6155" s="1" t="n">
        <v>20.8</v>
      </c>
      <c r="P6155" s="0" t="s">
        <v>3222</v>
      </c>
    </row>
    <row r="6156" customFormat="false" ht="15" hidden="false" customHeight="true" outlineLevel="0" collapsed="false">
      <c r="A6156" s="1" t="n">
        <v>3</v>
      </c>
      <c r="B6156" s="18" t="n">
        <v>46234</v>
      </c>
      <c r="C6156" s="1" t="n">
        <v>11</v>
      </c>
      <c r="D6156" s="1" t="s">
        <v>3228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5375</v>
      </c>
      <c r="N6156" s="1" t="n">
        <v>12</v>
      </c>
      <c r="O6156" s="1" t="n">
        <v>47.73</v>
      </c>
      <c r="P6156" s="0" t="s">
        <v>3222</v>
      </c>
    </row>
    <row r="6157" customFormat="false" ht="15" hidden="false" customHeight="true" outlineLevel="0" collapsed="false">
      <c r="A6157" s="1" t="n">
        <v>3</v>
      </c>
      <c r="B6157" s="18" t="n">
        <v>46234</v>
      </c>
      <c r="C6157" s="1" t="n">
        <v>11</v>
      </c>
      <c r="D6157" s="1" t="s">
        <v>3228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3572</v>
      </c>
      <c r="N6157" s="1" t="n">
        <v>6</v>
      </c>
      <c r="O6157" s="1" t="n">
        <v>34.61</v>
      </c>
      <c r="P6157" s="0" t="s">
        <v>3222</v>
      </c>
    </row>
    <row r="6158" customFormat="false" ht="15" hidden="false" customHeight="true" outlineLevel="0" collapsed="false">
      <c r="A6158" s="1" t="n">
        <v>3</v>
      </c>
      <c r="B6158" s="18" t="n">
        <v>46234</v>
      </c>
      <c r="C6158" s="1" t="n">
        <v>11</v>
      </c>
      <c r="D6158" s="1" t="s">
        <v>3228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5376</v>
      </c>
      <c r="N6158" s="1" t="n">
        <v>3</v>
      </c>
      <c r="O6158" s="1" t="n">
        <v>17.81</v>
      </c>
      <c r="P6158" s="0" t="s">
        <v>3222</v>
      </c>
    </row>
    <row r="6159" customFormat="false" ht="15" hidden="false" customHeight="true" outlineLevel="0" collapsed="false">
      <c r="A6159" s="1" t="n">
        <v>3</v>
      </c>
      <c r="B6159" s="18" t="n">
        <v>46234</v>
      </c>
      <c r="C6159" s="1" t="n">
        <v>11</v>
      </c>
      <c r="D6159" s="1" t="s">
        <v>3228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5377</v>
      </c>
      <c r="N6159" s="1" t="n">
        <v>2</v>
      </c>
      <c r="O6159" s="1" t="n">
        <v>40.77</v>
      </c>
      <c r="P6159" s="0" t="s">
        <v>3222</v>
      </c>
    </row>
    <row r="6160" customFormat="false" ht="15" hidden="false" customHeight="true" outlineLevel="0" collapsed="false">
      <c r="A6160" s="1" t="n">
        <v>3</v>
      </c>
      <c r="B6160" s="18" t="n">
        <v>46234</v>
      </c>
      <c r="C6160" s="1" t="n">
        <v>11</v>
      </c>
      <c r="D6160" s="1" t="s">
        <v>3228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4053</v>
      </c>
      <c r="N6160" s="1" t="n">
        <v>120</v>
      </c>
      <c r="O6160" s="1" t="n">
        <v>175.64</v>
      </c>
      <c r="P6160" s="0" t="s">
        <v>3222</v>
      </c>
    </row>
    <row r="6161" customFormat="false" ht="15" hidden="false" customHeight="true" outlineLevel="0" collapsed="false">
      <c r="A6161" s="1" t="n">
        <v>3</v>
      </c>
      <c r="B6161" s="18" t="n">
        <v>46234</v>
      </c>
      <c r="C6161" s="1" t="n">
        <v>11</v>
      </c>
      <c r="D6161" s="1" t="s">
        <v>3228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5378</v>
      </c>
      <c r="N6161" s="1" t="n">
        <v>15</v>
      </c>
      <c r="O6161" s="1" t="n">
        <v>43.35</v>
      </c>
      <c r="P6161" s="0" t="s">
        <v>3222</v>
      </c>
    </row>
    <row r="6162" customFormat="false" ht="15" hidden="false" customHeight="true" outlineLevel="0" collapsed="false">
      <c r="A6162" s="1" t="n">
        <v>3</v>
      </c>
      <c r="B6162" s="18" t="n">
        <v>46234</v>
      </c>
      <c r="C6162" s="1" t="n">
        <v>11</v>
      </c>
      <c r="D6162" s="1" t="s">
        <v>3228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5016</v>
      </c>
      <c r="N6162" s="1" t="n">
        <v>15</v>
      </c>
      <c r="O6162" s="1" t="n">
        <v>43.34</v>
      </c>
      <c r="P6162" s="0" t="s">
        <v>3222</v>
      </c>
    </row>
    <row r="6163" customFormat="false" ht="15" hidden="false" customHeight="true" outlineLevel="0" collapsed="false">
      <c r="A6163" s="1" t="n">
        <v>3</v>
      </c>
      <c r="B6163" s="18" t="n">
        <v>46234</v>
      </c>
      <c r="C6163" s="1" t="n">
        <v>11</v>
      </c>
      <c r="D6163" s="1" t="s">
        <v>3228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5017</v>
      </c>
      <c r="N6163" s="1" t="n">
        <v>15</v>
      </c>
      <c r="O6163" s="1" t="n">
        <v>43.34</v>
      </c>
      <c r="P6163" s="0" t="s">
        <v>3222</v>
      </c>
    </row>
    <row r="6164" customFormat="false" ht="15" hidden="false" customHeight="true" outlineLevel="0" collapsed="false">
      <c r="A6164" s="1" t="n">
        <v>3</v>
      </c>
      <c r="B6164" s="18" t="n">
        <v>46234</v>
      </c>
      <c r="C6164" s="1" t="n">
        <v>11</v>
      </c>
      <c r="D6164" s="1" t="s">
        <v>3228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5018</v>
      </c>
      <c r="N6164" s="1" t="n">
        <v>15</v>
      </c>
      <c r="O6164" s="1" t="n">
        <v>43.34</v>
      </c>
      <c r="P6164" s="0" t="s">
        <v>3222</v>
      </c>
    </row>
    <row r="6165" customFormat="false" ht="15" hidden="false" customHeight="true" outlineLevel="0" collapsed="false">
      <c r="A6165" s="1" t="n">
        <v>3</v>
      </c>
      <c r="B6165" s="18" t="n">
        <v>46234</v>
      </c>
      <c r="C6165" s="1" t="n">
        <v>11</v>
      </c>
      <c r="D6165" s="1" t="s">
        <v>3228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5379</v>
      </c>
      <c r="N6165" s="1" t="n">
        <v>20</v>
      </c>
      <c r="O6165" s="1" t="n">
        <v>103.51</v>
      </c>
      <c r="P6165" s="0" t="s">
        <v>3222</v>
      </c>
    </row>
    <row r="6166" customFormat="false" ht="15" hidden="false" customHeight="true" outlineLevel="0" collapsed="false">
      <c r="A6166" s="1" t="n">
        <v>3</v>
      </c>
      <c r="B6166" s="18" t="n">
        <v>46234</v>
      </c>
      <c r="C6166" s="1" t="n">
        <v>11</v>
      </c>
      <c r="D6166" s="1" t="s">
        <v>3228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5380</v>
      </c>
      <c r="N6166" s="1" t="n">
        <v>15</v>
      </c>
      <c r="O6166" s="1" t="n">
        <v>43.34</v>
      </c>
      <c r="P6166" s="0" t="s">
        <v>3222</v>
      </c>
    </row>
    <row r="6167" customFormat="false" ht="15" hidden="false" customHeight="true" outlineLevel="0" collapsed="false">
      <c r="A6167" s="1" t="n">
        <v>3</v>
      </c>
      <c r="B6167" s="18" t="n">
        <v>46234</v>
      </c>
      <c r="C6167" s="1" t="n">
        <v>11</v>
      </c>
      <c r="D6167" s="1" t="s">
        <v>3228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5020</v>
      </c>
      <c r="N6167" s="1" t="n">
        <v>30</v>
      </c>
      <c r="O6167" s="1" t="n">
        <v>43.91</v>
      </c>
      <c r="P6167" s="0" t="s">
        <v>3222</v>
      </c>
    </row>
    <row r="6168" customFormat="false" ht="15" hidden="false" customHeight="true" outlineLevel="0" collapsed="false">
      <c r="A6168" s="1" t="n">
        <v>3</v>
      </c>
      <c r="B6168" s="18" t="n">
        <v>46234</v>
      </c>
      <c r="C6168" s="1" t="n">
        <v>11</v>
      </c>
      <c r="D6168" s="1" t="s">
        <v>3228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4835</v>
      </c>
      <c r="N6168" s="1" t="n">
        <v>4</v>
      </c>
      <c r="O6168" s="1" t="n">
        <v>41.91</v>
      </c>
      <c r="P6168" s="0" t="s">
        <v>3222</v>
      </c>
    </row>
    <row r="6169" customFormat="false" ht="15" hidden="false" customHeight="true" outlineLevel="0" collapsed="false">
      <c r="A6169" s="1" t="n">
        <v>3</v>
      </c>
      <c r="B6169" s="18" t="n">
        <v>46234</v>
      </c>
      <c r="C6169" s="1" t="n">
        <v>11</v>
      </c>
      <c r="D6169" s="1" t="s">
        <v>3228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3560</v>
      </c>
      <c r="N6169" s="1" t="n">
        <v>27</v>
      </c>
      <c r="O6169" s="1" t="n">
        <v>59.47</v>
      </c>
      <c r="P6169" s="0" t="s">
        <v>3222</v>
      </c>
    </row>
    <row r="6170" customFormat="false" ht="15" hidden="false" customHeight="true" outlineLevel="0" collapsed="false">
      <c r="A6170" s="1" t="n">
        <v>3</v>
      </c>
      <c r="B6170" s="18" t="n">
        <v>46234</v>
      </c>
      <c r="C6170" s="1" t="n">
        <v>11</v>
      </c>
      <c r="D6170" s="1" t="s">
        <v>3228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5025</v>
      </c>
      <c r="N6170" s="1" t="n">
        <v>16</v>
      </c>
      <c r="O6170" s="1" t="n">
        <v>108.59</v>
      </c>
      <c r="P6170" s="0" t="s">
        <v>3222</v>
      </c>
    </row>
    <row r="6171" customFormat="false" ht="15" hidden="false" customHeight="true" outlineLevel="0" collapsed="false">
      <c r="A6171" s="1" t="n">
        <v>3</v>
      </c>
      <c r="B6171" s="18" t="n">
        <v>46234</v>
      </c>
      <c r="C6171" s="1" t="n">
        <v>11</v>
      </c>
      <c r="D6171" s="1" t="s">
        <v>3228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5026</v>
      </c>
      <c r="N6171" s="1" t="n">
        <v>16</v>
      </c>
      <c r="O6171" s="1" t="n">
        <v>108.59</v>
      </c>
      <c r="P6171" s="0" t="s">
        <v>3222</v>
      </c>
    </row>
    <row r="6172" customFormat="false" ht="15" hidden="false" customHeight="true" outlineLevel="0" collapsed="false">
      <c r="A6172" s="1" t="n">
        <v>3</v>
      </c>
      <c r="B6172" s="18" t="n">
        <v>46234</v>
      </c>
      <c r="C6172" s="1" t="n">
        <v>11</v>
      </c>
      <c r="D6172" s="1" t="s">
        <v>3228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5027</v>
      </c>
      <c r="N6172" s="1" t="n">
        <v>16</v>
      </c>
      <c r="O6172" s="1" t="n">
        <v>108.59</v>
      </c>
      <c r="P6172" s="0" t="s">
        <v>3222</v>
      </c>
    </row>
    <row r="6173" customFormat="false" ht="15" hidden="false" customHeight="true" outlineLevel="0" collapsed="false">
      <c r="A6173" s="1" t="n">
        <v>3</v>
      </c>
      <c r="B6173" s="18" t="n">
        <v>46234</v>
      </c>
      <c r="C6173" s="1" t="n">
        <v>11</v>
      </c>
      <c r="D6173" s="1" t="s">
        <v>3228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5028</v>
      </c>
      <c r="N6173" s="1" t="n">
        <v>16</v>
      </c>
      <c r="O6173" s="1" t="n">
        <v>108.61</v>
      </c>
      <c r="P6173" s="0" t="s">
        <v>3222</v>
      </c>
    </row>
    <row r="6174" customFormat="false" ht="15" hidden="false" customHeight="true" outlineLevel="0" collapsed="false">
      <c r="A6174" s="1" t="n">
        <v>3</v>
      </c>
      <c r="B6174" s="18" t="n">
        <v>46234</v>
      </c>
      <c r="C6174" s="1" t="n">
        <v>11</v>
      </c>
      <c r="D6174" s="1" t="s">
        <v>3228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3547</v>
      </c>
      <c r="N6174" s="1" t="n">
        <v>30</v>
      </c>
      <c r="O6174" s="1" t="n">
        <v>65.55</v>
      </c>
      <c r="P6174" s="0" t="s">
        <v>3222</v>
      </c>
    </row>
    <row r="6175" customFormat="false" ht="15" hidden="false" customHeight="true" outlineLevel="0" collapsed="false">
      <c r="A6175" s="1" t="n">
        <v>3</v>
      </c>
      <c r="B6175" s="18" t="n">
        <v>46234</v>
      </c>
      <c r="C6175" s="1" t="n">
        <v>11</v>
      </c>
      <c r="D6175" s="1" t="s">
        <v>3228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3563</v>
      </c>
      <c r="N6175" s="1" t="n">
        <v>30</v>
      </c>
      <c r="O6175" s="1" t="n">
        <v>65.44</v>
      </c>
      <c r="P6175" s="0" t="s">
        <v>3222</v>
      </c>
    </row>
    <row r="6176" customFormat="false" ht="15" hidden="false" customHeight="true" outlineLevel="0" collapsed="false">
      <c r="A6176" s="1" t="n">
        <v>3</v>
      </c>
      <c r="B6176" s="18" t="n">
        <v>46234</v>
      </c>
      <c r="C6176" s="1" t="n">
        <v>11</v>
      </c>
      <c r="D6176" s="1" t="s">
        <v>3228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5381</v>
      </c>
      <c r="N6176" s="1" t="n">
        <v>27</v>
      </c>
      <c r="O6176" s="1" t="n">
        <v>70.68</v>
      </c>
      <c r="P6176" s="0" t="s">
        <v>3222</v>
      </c>
    </row>
    <row r="6177" customFormat="false" ht="15" hidden="false" customHeight="true" outlineLevel="0" collapsed="false">
      <c r="A6177" s="1" t="n">
        <v>3</v>
      </c>
      <c r="B6177" s="18" t="n">
        <v>46234</v>
      </c>
      <c r="C6177" s="1" t="n">
        <v>11</v>
      </c>
      <c r="D6177" s="1" t="s">
        <v>3228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5030</v>
      </c>
      <c r="N6177" s="1" t="n">
        <v>16</v>
      </c>
      <c r="O6177" s="1" t="n">
        <v>108.59</v>
      </c>
      <c r="P6177" s="0" t="s">
        <v>3222</v>
      </c>
    </row>
    <row r="6178" customFormat="false" ht="15" hidden="false" customHeight="true" outlineLevel="0" collapsed="false">
      <c r="A6178" s="1" t="n">
        <v>3</v>
      </c>
      <c r="B6178" s="18" t="n">
        <v>46234</v>
      </c>
      <c r="C6178" s="1" t="n">
        <v>11</v>
      </c>
      <c r="D6178" s="1" t="s">
        <v>3228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4205</v>
      </c>
      <c r="N6178" s="1" t="n">
        <v>45</v>
      </c>
      <c r="O6178" s="1" t="n">
        <v>635.18</v>
      </c>
      <c r="P6178" s="0" t="s">
        <v>3222</v>
      </c>
    </row>
    <row r="6179" customFormat="false" ht="15" hidden="false" customHeight="true" outlineLevel="0" collapsed="false">
      <c r="A6179" s="1" t="n">
        <v>3</v>
      </c>
      <c r="B6179" s="18" t="n">
        <v>46234</v>
      </c>
      <c r="C6179" s="1" t="n">
        <v>11</v>
      </c>
      <c r="D6179" s="1" t="s">
        <v>3228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3925</v>
      </c>
      <c r="N6179" s="1" t="n">
        <v>11</v>
      </c>
      <c r="O6179" s="1" t="n">
        <v>287.35</v>
      </c>
      <c r="P6179" s="0" t="s">
        <v>3222</v>
      </c>
    </row>
    <row r="6180" customFormat="false" ht="15" hidden="false" customHeight="true" outlineLevel="0" collapsed="false">
      <c r="A6180" s="1" t="n">
        <v>3</v>
      </c>
      <c r="B6180" s="18" t="n">
        <v>46234</v>
      </c>
      <c r="C6180" s="1" t="n">
        <v>11</v>
      </c>
      <c r="D6180" s="1" t="s">
        <v>3228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5382</v>
      </c>
      <c r="N6180" s="1" t="n">
        <v>20</v>
      </c>
      <c r="O6180" s="1" t="n">
        <v>234.79</v>
      </c>
      <c r="P6180" s="0" t="s">
        <v>3222</v>
      </c>
    </row>
    <row r="6181" customFormat="false" ht="15" hidden="false" customHeight="true" outlineLevel="0" collapsed="false">
      <c r="A6181" s="1" t="n">
        <v>3</v>
      </c>
      <c r="B6181" s="18" t="n">
        <v>46234</v>
      </c>
      <c r="C6181" s="1" t="n">
        <v>11</v>
      </c>
      <c r="D6181" s="1" t="s">
        <v>3228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3732</v>
      </c>
      <c r="N6181" s="1" t="n">
        <v>108</v>
      </c>
      <c r="O6181" s="1" t="n">
        <v>1254</v>
      </c>
      <c r="P6181" s="0" t="s">
        <v>3222</v>
      </c>
    </row>
    <row r="6182" customFormat="false" ht="15" hidden="false" customHeight="true" outlineLevel="0" collapsed="false">
      <c r="A6182" s="1" t="n">
        <v>3</v>
      </c>
      <c r="B6182" s="18" t="n">
        <v>46234</v>
      </c>
      <c r="C6182" s="1" t="n">
        <v>11</v>
      </c>
      <c r="D6182" s="1" t="s">
        <v>3228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3926</v>
      </c>
      <c r="N6182" s="1" t="n">
        <v>48</v>
      </c>
      <c r="O6182" s="1" t="n">
        <v>232.08</v>
      </c>
      <c r="P6182" s="0" t="s">
        <v>3222</v>
      </c>
    </row>
    <row r="6183" customFormat="false" ht="15" hidden="false" customHeight="true" outlineLevel="0" collapsed="false">
      <c r="A6183" s="1" t="n">
        <v>3</v>
      </c>
      <c r="B6183" s="18" t="n">
        <v>46234</v>
      </c>
      <c r="C6183" s="1" t="n">
        <v>11</v>
      </c>
      <c r="D6183" s="1" t="s">
        <v>3228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3931</v>
      </c>
      <c r="N6183" s="1" t="n">
        <v>36</v>
      </c>
      <c r="O6183" s="1" t="n">
        <v>237.42</v>
      </c>
      <c r="P6183" s="0" t="s">
        <v>3222</v>
      </c>
    </row>
    <row r="6184" customFormat="false" ht="15" hidden="false" customHeight="true" outlineLevel="0" collapsed="false">
      <c r="A6184" s="1" t="n">
        <v>3</v>
      </c>
      <c r="B6184" s="18" t="n">
        <v>46234</v>
      </c>
      <c r="C6184" s="1" t="n">
        <v>11</v>
      </c>
      <c r="D6184" s="1" t="s">
        <v>3228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3934</v>
      </c>
      <c r="N6184" s="1" t="n">
        <v>225</v>
      </c>
      <c r="O6184" s="1" t="n">
        <v>376.22</v>
      </c>
      <c r="P6184" s="0" t="s">
        <v>3222</v>
      </c>
    </row>
    <row r="6185" customFormat="false" ht="15" hidden="false" customHeight="true" outlineLevel="0" collapsed="false">
      <c r="A6185" s="1" t="n">
        <v>3</v>
      </c>
      <c r="B6185" s="18" t="n">
        <v>46234</v>
      </c>
      <c r="C6185" s="1" t="n">
        <v>11</v>
      </c>
      <c r="D6185" s="1" t="s">
        <v>3228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4209</v>
      </c>
      <c r="N6185" s="1" t="n">
        <v>75</v>
      </c>
      <c r="O6185" s="1" t="n">
        <v>893.25</v>
      </c>
      <c r="P6185" s="0" t="s">
        <v>3222</v>
      </c>
    </row>
    <row r="6186" customFormat="false" ht="15" hidden="false" customHeight="true" outlineLevel="0" collapsed="false">
      <c r="A6186" s="1" t="n">
        <v>3</v>
      </c>
      <c r="B6186" s="18" t="n">
        <v>46234</v>
      </c>
      <c r="C6186" s="1" t="n">
        <v>11</v>
      </c>
      <c r="D6186" s="1" t="s">
        <v>3228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3938</v>
      </c>
      <c r="N6186" s="1" t="n">
        <v>42</v>
      </c>
      <c r="O6186" s="1" t="n">
        <v>254.19</v>
      </c>
      <c r="P6186" s="0" t="s">
        <v>3222</v>
      </c>
    </row>
    <row r="6187" customFormat="false" ht="15" hidden="false" customHeight="true" outlineLevel="0" collapsed="false">
      <c r="A6187" s="1" t="n">
        <v>3</v>
      </c>
      <c r="B6187" s="18" t="n">
        <v>46234</v>
      </c>
      <c r="C6187" s="1" t="n">
        <v>11</v>
      </c>
      <c r="D6187" s="1" t="s">
        <v>3228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3573</v>
      </c>
      <c r="N6187" s="1" t="n">
        <v>50</v>
      </c>
      <c r="O6187" s="1" t="n">
        <v>109</v>
      </c>
      <c r="P6187" s="0" t="s">
        <v>3222</v>
      </c>
    </row>
    <row r="6188" customFormat="false" ht="15" hidden="false" customHeight="true" outlineLevel="0" collapsed="false">
      <c r="A6188" s="1" t="n">
        <v>3</v>
      </c>
      <c r="B6188" s="18" t="n">
        <v>46234</v>
      </c>
      <c r="C6188" s="1" t="n">
        <v>11</v>
      </c>
      <c r="D6188" s="1" t="s">
        <v>3228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3574</v>
      </c>
      <c r="N6188" s="1" t="n">
        <v>100</v>
      </c>
      <c r="O6188" s="1" t="n">
        <v>218</v>
      </c>
      <c r="P6188" s="0" t="s">
        <v>3222</v>
      </c>
    </row>
    <row r="6189" customFormat="false" ht="15" hidden="false" customHeight="true" outlineLevel="0" collapsed="false">
      <c r="A6189" s="1" t="n">
        <v>3</v>
      </c>
      <c r="B6189" s="18" t="n">
        <v>46234</v>
      </c>
      <c r="C6189" s="1" t="n">
        <v>11</v>
      </c>
      <c r="D6189" s="1" t="s">
        <v>3228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3576</v>
      </c>
      <c r="N6189" s="1" t="n">
        <v>150</v>
      </c>
      <c r="O6189" s="1" t="n">
        <v>315</v>
      </c>
      <c r="P6189" s="0" t="s">
        <v>3222</v>
      </c>
    </row>
    <row r="6190" customFormat="false" ht="15" hidden="false" customHeight="true" outlineLevel="0" collapsed="false">
      <c r="A6190" s="1" t="n">
        <v>3</v>
      </c>
      <c r="B6190" s="18" t="n">
        <v>46234</v>
      </c>
      <c r="C6190" s="1" t="n">
        <v>11</v>
      </c>
      <c r="D6190" s="1" t="s">
        <v>3228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3577</v>
      </c>
      <c r="N6190" s="1" t="n">
        <v>50</v>
      </c>
      <c r="O6190" s="1" t="n">
        <v>105</v>
      </c>
      <c r="P6190" s="0" t="s">
        <v>3222</v>
      </c>
    </row>
    <row r="6191" customFormat="false" ht="15" hidden="false" customHeight="true" outlineLevel="0" collapsed="false">
      <c r="A6191" s="1" t="n">
        <v>3</v>
      </c>
      <c r="B6191" s="18" t="n">
        <v>46234</v>
      </c>
      <c r="C6191" s="1" t="n">
        <v>11</v>
      </c>
      <c r="D6191" s="1" t="s">
        <v>3228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5383</v>
      </c>
      <c r="N6191" s="1" t="n">
        <v>3</v>
      </c>
      <c r="O6191" s="1" t="n">
        <v>21.36</v>
      </c>
      <c r="P6191" s="0" t="s">
        <v>3222</v>
      </c>
    </row>
    <row r="6192" customFormat="false" ht="15" hidden="false" customHeight="true" outlineLevel="0" collapsed="false">
      <c r="A6192" s="1" t="n">
        <v>3</v>
      </c>
      <c r="B6192" s="18" t="n">
        <v>46234</v>
      </c>
      <c r="C6192" s="1" t="n">
        <v>11</v>
      </c>
      <c r="D6192" s="1" t="s">
        <v>3228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5384</v>
      </c>
      <c r="N6192" s="1" t="n">
        <v>1</v>
      </c>
      <c r="O6192" s="1" t="n">
        <v>25.14</v>
      </c>
      <c r="P6192" s="0" t="s">
        <v>3222</v>
      </c>
    </row>
    <row r="6193" customFormat="false" ht="15" hidden="false" customHeight="true" outlineLevel="0" collapsed="false">
      <c r="A6193" s="1" t="n">
        <v>3</v>
      </c>
      <c r="B6193" s="18" t="n">
        <v>46234</v>
      </c>
      <c r="C6193" s="1" t="n">
        <v>11</v>
      </c>
      <c r="D6193" s="1" t="s">
        <v>3228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3582</v>
      </c>
      <c r="N6193" s="1" t="n">
        <v>24</v>
      </c>
      <c r="O6193" s="1" t="n">
        <v>105.12</v>
      </c>
      <c r="P6193" s="0" t="s">
        <v>3222</v>
      </c>
    </row>
    <row r="6194" customFormat="false" ht="15" hidden="false" customHeight="true" outlineLevel="0" collapsed="false">
      <c r="A6194" s="1" t="n">
        <v>3</v>
      </c>
      <c r="B6194" s="18" t="n">
        <v>46234</v>
      </c>
      <c r="C6194" s="1" t="n">
        <v>11</v>
      </c>
      <c r="D6194" s="1" t="s">
        <v>3228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3583</v>
      </c>
      <c r="N6194" s="1" t="n">
        <v>12</v>
      </c>
      <c r="O6194" s="1" t="n">
        <v>52.56</v>
      </c>
      <c r="P6194" s="0" t="s">
        <v>3222</v>
      </c>
    </row>
    <row r="6195" customFormat="false" ht="15" hidden="false" customHeight="true" outlineLevel="0" collapsed="false">
      <c r="A6195" s="1" t="n">
        <v>3</v>
      </c>
      <c r="B6195" s="18" t="n">
        <v>46234</v>
      </c>
      <c r="C6195" s="1" t="n">
        <v>11</v>
      </c>
      <c r="D6195" s="1" t="s">
        <v>3228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3587</v>
      </c>
      <c r="N6195" s="1" t="n">
        <v>24</v>
      </c>
      <c r="O6195" s="1" t="n">
        <v>105.12</v>
      </c>
      <c r="P6195" s="0" t="s">
        <v>3222</v>
      </c>
    </row>
    <row r="6196" customFormat="false" ht="15" hidden="false" customHeight="true" outlineLevel="0" collapsed="false">
      <c r="A6196" s="1" t="n">
        <v>3</v>
      </c>
      <c r="B6196" s="18" t="n">
        <v>46234</v>
      </c>
      <c r="C6196" s="1" t="n">
        <v>11</v>
      </c>
      <c r="D6196" s="1" t="s">
        <v>3228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5385</v>
      </c>
      <c r="N6196" s="1" t="n">
        <v>100</v>
      </c>
      <c r="O6196" s="1" t="n">
        <v>11.08</v>
      </c>
      <c r="P6196" s="0" t="s">
        <v>3222</v>
      </c>
    </row>
    <row r="6197" customFormat="false" ht="15" hidden="false" customHeight="true" outlineLevel="0" collapsed="false">
      <c r="A6197" s="1" t="n">
        <v>3</v>
      </c>
      <c r="B6197" s="18" t="n">
        <v>46234</v>
      </c>
      <c r="C6197" s="1" t="n">
        <v>11</v>
      </c>
      <c r="D6197" s="1" t="s">
        <v>3228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5386</v>
      </c>
      <c r="N6197" s="1" t="n">
        <v>3</v>
      </c>
      <c r="O6197" s="1" t="n">
        <v>20.67</v>
      </c>
      <c r="P6197" s="0" t="s">
        <v>3222</v>
      </c>
    </row>
    <row r="6198" customFormat="false" ht="15" hidden="false" customHeight="true" outlineLevel="0" collapsed="false">
      <c r="A6198" s="1" t="n">
        <v>3</v>
      </c>
      <c r="B6198" s="18" t="n">
        <v>46234</v>
      </c>
      <c r="C6198" s="1" t="n">
        <v>11</v>
      </c>
      <c r="D6198" s="1" t="s">
        <v>3228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5212</v>
      </c>
      <c r="N6198" s="1" t="n">
        <v>45</v>
      </c>
      <c r="O6198" s="1" t="n">
        <v>87.56</v>
      </c>
      <c r="P6198" s="0" t="s">
        <v>3222</v>
      </c>
    </row>
    <row r="6199" customFormat="false" ht="15" hidden="false" customHeight="true" outlineLevel="0" collapsed="false">
      <c r="A6199" s="1" t="n">
        <v>3</v>
      </c>
      <c r="B6199" s="18" t="n">
        <v>46234</v>
      </c>
      <c r="C6199" s="1" t="n">
        <v>11</v>
      </c>
      <c r="D6199" s="1" t="s">
        <v>3228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3243</v>
      </c>
      <c r="N6199" s="1" t="n">
        <v>120</v>
      </c>
      <c r="O6199" s="1" t="n">
        <v>756.13</v>
      </c>
      <c r="P6199" s="0" t="s">
        <v>3222</v>
      </c>
    </row>
    <row r="6200" customFormat="false" ht="15" hidden="false" customHeight="true" outlineLevel="0" collapsed="false">
      <c r="A6200" s="1" t="n">
        <v>3</v>
      </c>
      <c r="B6200" s="18" t="n">
        <v>46234</v>
      </c>
      <c r="C6200" s="1" t="n">
        <v>11</v>
      </c>
      <c r="D6200" s="1" t="s">
        <v>3228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3815</v>
      </c>
      <c r="N6200" s="1" t="n">
        <v>30</v>
      </c>
      <c r="O6200" s="1" t="n">
        <v>222.91</v>
      </c>
      <c r="P6200" s="0" t="s">
        <v>3222</v>
      </c>
    </row>
    <row r="6201" customFormat="false" ht="15" hidden="false" customHeight="true" outlineLevel="0" collapsed="false">
      <c r="A6201" s="1" t="n">
        <v>3</v>
      </c>
      <c r="B6201" s="18" t="n">
        <v>46234</v>
      </c>
      <c r="C6201" s="1" t="n">
        <v>11</v>
      </c>
      <c r="D6201" s="1" t="s">
        <v>3228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5065</v>
      </c>
      <c r="N6201" s="1" t="n">
        <v>24</v>
      </c>
      <c r="O6201" s="1" t="n">
        <v>67.27</v>
      </c>
      <c r="P6201" s="0" t="s">
        <v>3222</v>
      </c>
    </row>
    <row r="6202" customFormat="false" ht="15" hidden="false" customHeight="true" outlineLevel="0" collapsed="false">
      <c r="A6202" s="1" t="n">
        <v>3</v>
      </c>
      <c r="B6202" s="18" t="n">
        <v>46234</v>
      </c>
      <c r="C6202" s="1" t="n">
        <v>11</v>
      </c>
      <c r="D6202" s="1" t="s">
        <v>3228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4571</v>
      </c>
      <c r="N6202" s="1" t="n">
        <v>24</v>
      </c>
      <c r="O6202" s="1" t="n">
        <v>67.27</v>
      </c>
      <c r="P6202" s="0" t="s">
        <v>3222</v>
      </c>
    </row>
    <row r="6203" customFormat="false" ht="15" hidden="false" customHeight="true" outlineLevel="0" collapsed="false">
      <c r="A6203" s="1" t="n">
        <v>3</v>
      </c>
      <c r="B6203" s="18" t="n">
        <v>46234</v>
      </c>
      <c r="C6203" s="1" t="n">
        <v>11</v>
      </c>
      <c r="D6203" s="1" t="s">
        <v>3228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4131</v>
      </c>
      <c r="N6203" s="1" t="n">
        <v>72</v>
      </c>
      <c r="O6203" s="1" t="n">
        <v>226.48</v>
      </c>
      <c r="P6203" s="0" t="s">
        <v>3222</v>
      </c>
    </row>
    <row r="6204" customFormat="false" ht="15" hidden="false" customHeight="true" outlineLevel="0" collapsed="false">
      <c r="A6204" s="1" t="n">
        <v>3</v>
      </c>
      <c r="B6204" s="18" t="n">
        <v>46234</v>
      </c>
      <c r="C6204" s="1" t="n">
        <v>11</v>
      </c>
      <c r="D6204" s="1" t="s">
        <v>3228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4196</v>
      </c>
      <c r="N6204" s="1" t="n">
        <v>36</v>
      </c>
      <c r="O6204" s="1" t="n">
        <v>161.87</v>
      </c>
      <c r="P6204" s="0" t="s">
        <v>3222</v>
      </c>
    </row>
    <row r="6205" customFormat="false" ht="15" hidden="false" customHeight="true" outlineLevel="0" collapsed="false">
      <c r="A6205" s="1" t="n">
        <v>3</v>
      </c>
      <c r="B6205" s="18" t="n">
        <v>46234</v>
      </c>
      <c r="C6205" s="1" t="n">
        <v>11</v>
      </c>
      <c r="D6205" s="1" t="s">
        <v>3228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3245</v>
      </c>
      <c r="N6205" s="1" t="n">
        <v>60</v>
      </c>
      <c r="O6205" s="1" t="n">
        <v>362.34</v>
      </c>
      <c r="P6205" s="0" t="s">
        <v>3222</v>
      </c>
    </row>
    <row r="6206" customFormat="false" ht="15" hidden="false" customHeight="true" outlineLevel="0" collapsed="false">
      <c r="A6206" s="1" t="n">
        <v>3</v>
      </c>
      <c r="B6206" s="18" t="n">
        <v>46234</v>
      </c>
      <c r="C6206" s="1" t="n">
        <v>11</v>
      </c>
      <c r="D6206" s="1" t="s">
        <v>3228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3818</v>
      </c>
      <c r="N6206" s="1" t="n">
        <v>60</v>
      </c>
      <c r="O6206" s="1" t="n">
        <v>508.72</v>
      </c>
      <c r="P6206" s="0" t="s">
        <v>3222</v>
      </c>
    </row>
    <row r="6207" customFormat="false" ht="15" hidden="false" customHeight="true" outlineLevel="0" collapsed="false">
      <c r="A6207" s="1" t="n">
        <v>3</v>
      </c>
      <c r="B6207" s="18" t="n">
        <v>46234</v>
      </c>
      <c r="C6207" s="1" t="n">
        <v>11</v>
      </c>
      <c r="D6207" s="1" t="s">
        <v>3228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4574</v>
      </c>
      <c r="N6207" s="1" t="n">
        <v>48</v>
      </c>
      <c r="O6207" s="1" t="n">
        <v>135.98</v>
      </c>
      <c r="P6207" s="0" t="s">
        <v>3222</v>
      </c>
    </row>
    <row r="6208" customFormat="false" ht="15" hidden="false" customHeight="true" outlineLevel="0" collapsed="false">
      <c r="A6208" s="1" t="n">
        <v>3</v>
      </c>
      <c r="B6208" s="18" t="n">
        <v>46234</v>
      </c>
      <c r="C6208" s="1" t="n">
        <v>11</v>
      </c>
      <c r="D6208" s="1" t="s">
        <v>3228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3248</v>
      </c>
      <c r="N6208" s="1" t="n">
        <v>30</v>
      </c>
      <c r="O6208" s="1" t="n">
        <v>55.95</v>
      </c>
      <c r="P6208" s="0" t="s">
        <v>3222</v>
      </c>
    </row>
    <row r="6209" customFormat="false" ht="15" hidden="false" customHeight="true" outlineLevel="0" collapsed="false">
      <c r="A6209" s="1" t="n">
        <v>3</v>
      </c>
      <c r="B6209" s="18" t="n">
        <v>46234</v>
      </c>
      <c r="C6209" s="1" t="n">
        <v>11</v>
      </c>
      <c r="D6209" s="1" t="s">
        <v>3228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4197</v>
      </c>
      <c r="N6209" s="1" t="n">
        <v>18</v>
      </c>
      <c r="O6209" s="1" t="n">
        <v>88.74</v>
      </c>
      <c r="P6209" s="0" t="s">
        <v>3222</v>
      </c>
    </row>
    <row r="6210" customFormat="false" ht="15" hidden="false" customHeight="true" outlineLevel="0" collapsed="false">
      <c r="A6210" s="1" t="n">
        <v>3</v>
      </c>
      <c r="B6210" s="18" t="n">
        <v>46234</v>
      </c>
      <c r="C6210" s="1" t="n">
        <v>11</v>
      </c>
      <c r="D6210" s="1" t="s">
        <v>3228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4763</v>
      </c>
      <c r="N6210" s="1" t="n">
        <v>24</v>
      </c>
      <c r="O6210" s="1" t="n">
        <v>83.48</v>
      </c>
      <c r="P6210" s="0" t="s">
        <v>3222</v>
      </c>
    </row>
    <row r="6211" customFormat="false" ht="15" hidden="false" customHeight="true" outlineLevel="0" collapsed="false">
      <c r="A6211" s="1" t="n">
        <v>3</v>
      </c>
      <c r="B6211" s="18" t="n">
        <v>46234</v>
      </c>
      <c r="C6211" s="1" t="n">
        <v>11</v>
      </c>
      <c r="D6211" s="1" t="s">
        <v>3228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3251</v>
      </c>
      <c r="N6211" s="1" t="n">
        <v>36</v>
      </c>
      <c r="O6211" s="1" t="n">
        <v>354.23</v>
      </c>
      <c r="P6211" s="0" t="s">
        <v>3222</v>
      </c>
    </row>
    <row r="6212" customFormat="false" ht="15" hidden="false" customHeight="true" outlineLevel="0" collapsed="false">
      <c r="A6212" s="1" t="n">
        <v>3</v>
      </c>
      <c r="B6212" s="18" t="n">
        <v>46234</v>
      </c>
      <c r="C6212" s="1" t="n">
        <v>11</v>
      </c>
      <c r="D6212" s="1" t="s">
        <v>3228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3243</v>
      </c>
      <c r="N6212" s="1" t="n">
        <v>150</v>
      </c>
      <c r="O6212" s="1" t="n">
        <v>1311.13</v>
      </c>
      <c r="P6212" s="0" t="s">
        <v>3222</v>
      </c>
    </row>
    <row r="6213" customFormat="false" ht="15" hidden="false" customHeight="true" outlineLevel="0" collapsed="false">
      <c r="A6213" s="1" t="n">
        <v>3</v>
      </c>
      <c r="B6213" s="18" t="n">
        <v>46234</v>
      </c>
      <c r="C6213" s="1" t="n">
        <v>39</v>
      </c>
      <c r="D6213" s="1" t="s">
        <v>3453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3504</v>
      </c>
      <c r="N6213" s="1" t="n">
        <v>6</v>
      </c>
      <c r="O6213" s="1" t="n">
        <v>648</v>
      </c>
      <c r="P6213" s="0" t="s">
        <v>3222</v>
      </c>
    </row>
    <row r="6214" customFormat="false" ht="15" hidden="false" customHeight="true" outlineLevel="0" collapsed="false">
      <c r="A6214" s="1" t="n">
        <v>3</v>
      </c>
      <c r="B6214" s="18" t="n">
        <v>46234</v>
      </c>
      <c r="C6214" s="1" t="n">
        <v>39</v>
      </c>
      <c r="D6214" s="1" t="s">
        <v>3453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4766</v>
      </c>
      <c r="N6214" s="1" t="n">
        <v>8</v>
      </c>
      <c r="O6214" s="1" t="n">
        <v>119.92</v>
      </c>
      <c r="P6214" s="0" t="s">
        <v>3222</v>
      </c>
    </row>
    <row r="6215" customFormat="false" ht="15" hidden="false" customHeight="true" outlineLevel="0" collapsed="false">
      <c r="A6215" s="1" t="n">
        <v>3</v>
      </c>
      <c r="B6215" s="18" t="n">
        <v>46234</v>
      </c>
      <c r="C6215" s="1" t="n">
        <v>39</v>
      </c>
      <c r="D6215" s="1" t="s">
        <v>3453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5387</v>
      </c>
      <c r="N6215" s="1" t="n">
        <v>8</v>
      </c>
      <c r="O6215" s="1" t="n">
        <v>151.92</v>
      </c>
      <c r="P6215" s="0" t="s">
        <v>3222</v>
      </c>
    </row>
    <row r="6216" customFormat="false" ht="15" hidden="false" customHeight="true" outlineLevel="0" collapsed="false">
      <c r="A6216" s="1" t="n">
        <v>3</v>
      </c>
      <c r="B6216" s="18" t="n">
        <v>46234</v>
      </c>
      <c r="C6216" s="1" t="n">
        <v>171</v>
      </c>
      <c r="D6216" s="1" t="s">
        <v>3455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5388</v>
      </c>
      <c r="N6216" s="1" t="n">
        <v>54</v>
      </c>
      <c r="O6216" s="1" t="n">
        <v>42.66</v>
      </c>
      <c r="P6216" s="0" t="s">
        <v>3457</v>
      </c>
    </row>
    <row r="6217" customFormat="false" ht="15" hidden="false" customHeight="true" outlineLevel="0" collapsed="false">
      <c r="A6217" s="1" t="n">
        <v>3</v>
      </c>
      <c r="B6217" s="18" t="n">
        <v>46235</v>
      </c>
      <c r="C6217" s="1" t="n">
        <v>1</v>
      </c>
      <c r="D6217" s="1" t="s">
        <v>3255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3256</v>
      </c>
      <c r="N6217" s="1" t="n">
        <v>180</v>
      </c>
      <c r="O6217" s="1" t="n">
        <v>270</v>
      </c>
      <c r="P6217" s="0" t="s">
        <v>3222</v>
      </c>
    </row>
    <row r="6218" customFormat="false" ht="15" hidden="false" customHeight="true" outlineLevel="0" collapsed="false">
      <c r="A6218" s="1" t="n">
        <v>3</v>
      </c>
      <c r="B6218" s="18" t="n">
        <v>46235</v>
      </c>
      <c r="C6218" s="1" t="n">
        <v>6</v>
      </c>
      <c r="D6218" s="1" t="s">
        <v>3227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3221</v>
      </c>
      <c r="N6218" s="1" t="n">
        <v>16</v>
      </c>
      <c r="O6218" s="1" t="n">
        <v>40</v>
      </c>
      <c r="P6218" s="0" t="s">
        <v>3222</v>
      </c>
    </row>
    <row r="6219" customFormat="false" ht="15" hidden="false" customHeight="true" outlineLevel="0" collapsed="false">
      <c r="A6219" s="1" t="n">
        <v>3</v>
      </c>
      <c r="B6219" s="18" t="n">
        <v>46235</v>
      </c>
      <c r="C6219" s="1" t="n">
        <v>6</v>
      </c>
      <c r="D6219" s="1" t="s">
        <v>3227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3223</v>
      </c>
      <c r="N6219" s="1" t="n">
        <v>8</v>
      </c>
      <c r="O6219" s="1" t="n">
        <v>40</v>
      </c>
      <c r="P6219" s="0" t="s">
        <v>3222</v>
      </c>
    </row>
    <row r="6220" customFormat="false" ht="15" hidden="false" customHeight="true" outlineLevel="0" collapsed="false">
      <c r="A6220" s="1" t="n">
        <v>3</v>
      </c>
      <c r="B6220" s="18" t="n">
        <v>46235</v>
      </c>
      <c r="C6220" s="1" t="n">
        <v>6</v>
      </c>
      <c r="D6220" s="1" t="s">
        <v>3227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3224</v>
      </c>
      <c r="N6220" s="1" t="n">
        <v>100</v>
      </c>
      <c r="O6220" s="1" t="n">
        <v>200</v>
      </c>
      <c r="P6220" s="0" t="s">
        <v>3222</v>
      </c>
    </row>
    <row r="6221" customFormat="false" ht="15" hidden="false" customHeight="true" outlineLevel="0" collapsed="false">
      <c r="A6221" s="1" t="n">
        <v>3</v>
      </c>
      <c r="B6221" s="18" t="n">
        <v>46235</v>
      </c>
      <c r="C6221" s="1" t="n">
        <v>6</v>
      </c>
      <c r="D6221" s="1" t="s">
        <v>3227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3225</v>
      </c>
      <c r="N6221" s="1" t="n">
        <v>40</v>
      </c>
      <c r="O6221" s="1" t="n">
        <v>250</v>
      </c>
      <c r="P6221" s="0" t="s">
        <v>3222</v>
      </c>
    </row>
    <row r="6222" customFormat="false" ht="15" hidden="false" customHeight="true" outlineLevel="0" collapsed="false">
      <c r="A6222" s="1" t="n">
        <v>3</v>
      </c>
      <c r="B6222" s="18" t="n">
        <v>46235</v>
      </c>
      <c r="C6222" s="1" t="n">
        <v>6</v>
      </c>
      <c r="D6222" s="1" t="s">
        <v>3227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3263</v>
      </c>
      <c r="N6222" s="1" t="n">
        <v>27.495</v>
      </c>
      <c r="O6222" s="1" t="n">
        <v>109.72</v>
      </c>
      <c r="P6222" s="0" t="s">
        <v>3222</v>
      </c>
    </row>
    <row r="6223" customFormat="false" ht="15" hidden="false" customHeight="true" outlineLevel="0" collapsed="false">
      <c r="A6223" s="1" t="n">
        <v>3</v>
      </c>
      <c r="B6223" s="18" t="n">
        <v>46235</v>
      </c>
      <c r="C6223" s="1" t="n">
        <v>6</v>
      </c>
      <c r="D6223" s="1" t="s">
        <v>3227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4779</v>
      </c>
      <c r="N6223" s="1" t="n">
        <v>0.234</v>
      </c>
      <c r="O6223" s="1" t="n">
        <v>18.72</v>
      </c>
      <c r="P6223" s="0" t="s">
        <v>3222</v>
      </c>
    </row>
    <row r="6224" customFormat="false" ht="15" hidden="false" customHeight="true" outlineLevel="0" collapsed="false">
      <c r="A6224" s="1" t="n">
        <v>3</v>
      </c>
      <c r="B6224" s="18" t="n">
        <v>46236</v>
      </c>
      <c r="C6224" s="1" t="n">
        <v>1</v>
      </c>
      <c r="D6224" s="1" t="s">
        <v>3255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3273</v>
      </c>
      <c r="N6224" s="1" t="n">
        <v>10</v>
      </c>
      <c r="O6224" s="1" t="n">
        <v>70</v>
      </c>
      <c r="P6224" s="0" t="s">
        <v>3222</v>
      </c>
    </row>
    <row r="6225" customFormat="false" ht="15" hidden="false" customHeight="true" outlineLevel="0" collapsed="false">
      <c r="A6225" s="1" t="n">
        <v>3</v>
      </c>
      <c r="B6225" s="18" t="n">
        <v>46236</v>
      </c>
      <c r="C6225" s="1" t="n">
        <v>1</v>
      </c>
      <c r="D6225" s="1" t="s">
        <v>3255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3274</v>
      </c>
      <c r="N6225" s="1" t="n">
        <v>30</v>
      </c>
      <c r="O6225" s="1" t="n">
        <v>255</v>
      </c>
      <c r="P6225" s="0" t="s">
        <v>3222</v>
      </c>
    </row>
    <row r="6226" customFormat="false" ht="15" hidden="false" customHeight="true" outlineLevel="0" collapsed="false">
      <c r="A6226" s="1" t="n">
        <v>3</v>
      </c>
      <c r="B6226" s="18" t="n">
        <v>46236</v>
      </c>
      <c r="C6226" s="1" t="n">
        <v>1</v>
      </c>
      <c r="D6226" s="1" t="s">
        <v>3255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3275</v>
      </c>
      <c r="N6226" s="1" t="n">
        <v>5</v>
      </c>
      <c r="O6226" s="1" t="n">
        <v>46</v>
      </c>
      <c r="P6226" s="0" t="s">
        <v>3222</v>
      </c>
    </row>
    <row r="6227" customFormat="false" ht="15" hidden="false" customHeight="true" outlineLevel="0" collapsed="false">
      <c r="A6227" s="1" t="n">
        <v>3</v>
      </c>
      <c r="B6227" s="18" t="n">
        <v>46236</v>
      </c>
      <c r="C6227" s="1" t="n">
        <v>1</v>
      </c>
      <c r="D6227" s="1" t="s">
        <v>3255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3276</v>
      </c>
      <c r="N6227" s="1" t="n">
        <v>5</v>
      </c>
      <c r="O6227" s="1" t="n">
        <v>65</v>
      </c>
      <c r="P6227" s="0" t="s">
        <v>3222</v>
      </c>
    </row>
    <row r="6228" customFormat="false" ht="15" hidden="false" customHeight="true" outlineLevel="0" collapsed="false">
      <c r="A6228" s="1" t="n">
        <v>3</v>
      </c>
      <c r="B6228" s="18" t="n">
        <v>46237</v>
      </c>
      <c r="C6228" s="1" t="n">
        <v>6</v>
      </c>
      <c r="D6228" s="1" t="s">
        <v>3227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3226</v>
      </c>
      <c r="N6228" s="1" t="n">
        <v>20</v>
      </c>
      <c r="O6228" s="1" t="n">
        <v>280</v>
      </c>
      <c r="P6228" s="0" t="s">
        <v>3222</v>
      </c>
    </row>
    <row r="6229" customFormat="false" ht="15" hidden="false" customHeight="true" outlineLevel="0" collapsed="false">
      <c r="A6229" s="1" t="n">
        <v>3</v>
      </c>
      <c r="B6229" s="18" t="n">
        <v>46237</v>
      </c>
      <c r="C6229" s="1" t="n">
        <v>6</v>
      </c>
      <c r="D6229" s="1" t="s">
        <v>3227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3224</v>
      </c>
      <c r="N6229" s="1" t="n">
        <v>50</v>
      </c>
      <c r="O6229" s="1" t="n">
        <v>100</v>
      </c>
      <c r="P6229" s="0" t="s">
        <v>3222</v>
      </c>
    </row>
    <row r="6230" customFormat="false" ht="15" hidden="false" customHeight="true" outlineLevel="0" collapsed="false">
      <c r="A6230" s="1" t="n">
        <v>3</v>
      </c>
      <c r="B6230" s="18" t="n">
        <v>46237</v>
      </c>
      <c r="C6230" s="1" t="n">
        <v>6</v>
      </c>
      <c r="D6230" s="1" t="s">
        <v>3227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3225</v>
      </c>
      <c r="N6230" s="1" t="n">
        <v>20</v>
      </c>
      <c r="O6230" s="1" t="n">
        <v>125</v>
      </c>
      <c r="P6230" s="0" t="s">
        <v>3222</v>
      </c>
    </row>
    <row r="6231" customFormat="false" ht="15" hidden="false" customHeight="true" outlineLevel="0" collapsed="false">
      <c r="A6231" s="1" t="n">
        <v>3</v>
      </c>
      <c r="B6231" s="18" t="n">
        <v>46237</v>
      </c>
      <c r="C6231" s="1" t="n">
        <v>11</v>
      </c>
      <c r="D6231" s="1" t="s">
        <v>3228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3277</v>
      </c>
      <c r="N6231" s="1" t="n">
        <v>15</v>
      </c>
      <c r="O6231" s="1" t="n">
        <v>180</v>
      </c>
      <c r="P6231" s="0" t="s">
        <v>3222</v>
      </c>
    </row>
    <row r="6232" customFormat="false" ht="15" hidden="false" customHeight="true" outlineLevel="0" collapsed="false">
      <c r="A6232" s="1" t="n">
        <v>3</v>
      </c>
      <c r="B6232" s="18" t="n">
        <v>46237</v>
      </c>
      <c r="C6232" s="1" t="n">
        <v>11</v>
      </c>
      <c r="D6232" s="1" t="s">
        <v>3228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3685</v>
      </c>
      <c r="N6232" s="1" t="n">
        <v>20</v>
      </c>
      <c r="O6232" s="1" t="n">
        <v>107.6</v>
      </c>
      <c r="P6232" s="0" t="s">
        <v>3222</v>
      </c>
    </row>
    <row r="6233" customFormat="false" ht="15" hidden="false" customHeight="true" outlineLevel="0" collapsed="false">
      <c r="A6233" s="1" t="n">
        <v>3</v>
      </c>
      <c r="B6233" s="18" t="n">
        <v>46237</v>
      </c>
      <c r="C6233" s="1" t="n">
        <v>11</v>
      </c>
      <c r="D6233" s="1" t="s">
        <v>3228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3686</v>
      </c>
      <c r="N6233" s="1" t="n">
        <v>40</v>
      </c>
      <c r="O6233" s="1" t="n">
        <v>232</v>
      </c>
      <c r="P6233" s="0" t="s">
        <v>3222</v>
      </c>
    </row>
    <row r="6234" customFormat="false" ht="15" hidden="false" customHeight="true" outlineLevel="0" collapsed="false">
      <c r="A6234" s="1" t="n">
        <v>3</v>
      </c>
      <c r="B6234" s="18" t="n">
        <v>46237</v>
      </c>
      <c r="C6234" s="1" t="n">
        <v>11</v>
      </c>
      <c r="D6234" s="1" t="s">
        <v>3228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3687</v>
      </c>
      <c r="N6234" s="1" t="n">
        <v>35</v>
      </c>
      <c r="O6234" s="1" t="n">
        <v>246.7</v>
      </c>
      <c r="P6234" s="0" t="s">
        <v>3222</v>
      </c>
    </row>
    <row r="6235" customFormat="false" ht="15" hidden="false" customHeight="true" outlineLevel="0" collapsed="false">
      <c r="A6235" s="1" t="n">
        <v>3</v>
      </c>
      <c r="B6235" s="18" t="n">
        <v>46237</v>
      </c>
      <c r="C6235" s="1" t="n">
        <v>11</v>
      </c>
      <c r="D6235" s="1" t="s">
        <v>3228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3688</v>
      </c>
      <c r="N6235" s="1" t="n">
        <v>30</v>
      </c>
      <c r="O6235" s="1" t="n">
        <v>281.4</v>
      </c>
      <c r="P6235" s="0" t="s">
        <v>3222</v>
      </c>
    </row>
    <row r="6236" customFormat="false" ht="15" hidden="false" customHeight="true" outlineLevel="0" collapsed="false">
      <c r="A6236" s="1" t="n">
        <v>3</v>
      </c>
      <c r="B6236" s="18" t="n">
        <v>46237</v>
      </c>
      <c r="C6236" s="1" t="n">
        <v>11</v>
      </c>
      <c r="D6236" s="1" t="s">
        <v>3228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3689</v>
      </c>
      <c r="N6236" s="1" t="n">
        <v>10</v>
      </c>
      <c r="O6236" s="1" t="n">
        <v>40</v>
      </c>
      <c r="P6236" s="0" t="s">
        <v>3222</v>
      </c>
    </row>
    <row r="6237" customFormat="false" ht="15" hidden="false" customHeight="true" outlineLevel="0" collapsed="false">
      <c r="A6237" s="1" t="n">
        <v>3</v>
      </c>
      <c r="B6237" s="18" t="n">
        <v>46237</v>
      </c>
      <c r="C6237" s="1" t="n">
        <v>11</v>
      </c>
      <c r="D6237" s="1" t="s">
        <v>3228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3298</v>
      </c>
      <c r="N6237" s="1" t="n">
        <v>57.8</v>
      </c>
      <c r="O6237" s="1" t="n">
        <v>1849.6</v>
      </c>
      <c r="P6237" s="0" t="s">
        <v>3222</v>
      </c>
    </row>
    <row r="6238" customFormat="false" ht="15" hidden="false" customHeight="true" outlineLevel="0" collapsed="false">
      <c r="A6238" s="1" t="n">
        <v>3</v>
      </c>
      <c r="B6238" s="18" t="n">
        <v>46237</v>
      </c>
      <c r="C6238" s="1" t="n">
        <v>11</v>
      </c>
      <c r="D6238" s="1" t="s">
        <v>3228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3298</v>
      </c>
      <c r="N6238" s="1" t="n">
        <v>61</v>
      </c>
      <c r="O6238" s="1" t="n">
        <v>1952</v>
      </c>
      <c r="P6238" s="0" t="s">
        <v>3222</v>
      </c>
    </row>
    <row r="6239" customFormat="false" ht="15" hidden="false" customHeight="true" outlineLevel="0" collapsed="false">
      <c r="A6239" s="1" t="n">
        <v>3</v>
      </c>
      <c r="B6239" s="18" t="n">
        <v>46237</v>
      </c>
      <c r="C6239" s="1" t="n">
        <v>11</v>
      </c>
      <c r="D6239" s="1" t="s">
        <v>3228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3298</v>
      </c>
      <c r="N6239" s="1" t="n">
        <v>67.4</v>
      </c>
      <c r="O6239" s="1" t="n">
        <v>2156.8</v>
      </c>
      <c r="P6239" s="0" t="s">
        <v>3222</v>
      </c>
    </row>
    <row r="6240" customFormat="false" ht="15" hidden="false" customHeight="true" outlineLevel="0" collapsed="false">
      <c r="A6240" s="1" t="n">
        <v>3</v>
      </c>
      <c r="B6240" s="18" t="n">
        <v>46237</v>
      </c>
      <c r="C6240" s="1" t="n">
        <v>11</v>
      </c>
      <c r="D6240" s="1" t="s">
        <v>3228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3300</v>
      </c>
      <c r="N6240" s="1" t="n">
        <v>52.8</v>
      </c>
      <c r="O6240" s="1" t="n">
        <v>1188</v>
      </c>
      <c r="P6240" s="0" t="s">
        <v>3222</v>
      </c>
    </row>
    <row r="6241" customFormat="false" ht="15" hidden="false" customHeight="true" outlineLevel="0" collapsed="false">
      <c r="A6241" s="1" t="n">
        <v>3</v>
      </c>
      <c r="B6241" s="18" t="n">
        <v>46237</v>
      </c>
      <c r="C6241" s="1" t="n">
        <v>11</v>
      </c>
      <c r="D6241" s="1" t="s">
        <v>3228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3298</v>
      </c>
      <c r="N6241" s="1" t="n">
        <v>68.55</v>
      </c>
      <c r="O6241" s="1" t="n">
        <v>2193.6</v>
      </c>
      <c r="P6241" s="0" t="s">
        <v>3222</v>
      </c>
    </row>
    <row r="6242" customFormat="false" ht="15" hidden="false" customHeight="true" outlineLevel="0" collapsed="false">
      <c r="A6242" s="1" t="n">
        <v>3</v>
      </c>
      <c r="B6242" s="18" t="n">
        <v>46237</v>
      </c>
      <c r="C6242" s="1" t="n">
        <v>11</v>
      </c>
      <c r="D6242" s="1" t="s">
        <v>3228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3300</v>
      </c>
      <c r="N6242" s="1" t="n">
        <v>49.7</v>
      </c>
      <c r="O6242" s="1" t="n">
        <v>1093.4</v>
      </c>
      <c r="P6242" s="0" t="s">
        <v>3222</v>
      </c>
    </row>
    <row r="6243" customFormat="false" ht="15" hidden="false" customHeight="true" outlineLevel="0" collapsed="false">
      <c r="A6243" s="1" t="n">
        <v>3</v>
      </c>
      <c r="B6243" s="18" t="n">
        <v>46237</v>
      </c>
      <c r="C6243" s="1" t="n">
        <v>11</v>
      </c>
      <c r="D6243" s="1" t="s">
        <v>3228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3837</v>
      </c>
      <c r="N6243" s="1" t="n">
        <v>12</v>
      </c>
      <c r="O6243" s="1" t="n">
        <v>37.340162</v>
      </c>
      <c r="P6243" s="0" t="s">
        <v>3222</v>
      </c>
    </row>
    <row r="6244" customFormat="false" ht="15" hidden="false" customHeight="true" outlineLevel="0" collapsed="false">
      <c r="A6244" s="1" t="n">
        <v>3</v>
      </c>
      <c r="B6244" s="18" t="n">
        <v>46237</v>
      </c>
      <c r="C6244" s="1" t="n">
        <v>11</v>
      </c>
      <c r="D6244" s="1" t="s">
        <v>3228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3477</v>
      </c>
      <c r="N6244" s="1" t="n">
        <v>24</v>
      </c>
      <c r="O6244" s="1" t="n">
        <v>70.64</v>
      </c>
      <c r="P6244" s="0" t="s">
        <v>3222</v>
      </c>
    </row>
    <row r="6245" customFormat="false" ht="15" hidden="false" customHeight="true" outlineLevel="0" collapsed="false">
      <c r="A6245" s="1" t="n">
        <v>3</v>
      </c>
      <c r="B6245" s="18" t="n">
        <v>46237</v>
      </c>
      <c r="C6245" s="1" t="n">
        <v>11</v>
      </c>
      <c r="D6245" s="1" t="s">
        <v>3228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3481</v>
      </c>
      <c r="N6245" s="1" t="n">
        <v>15</v>
      </c>
      <c r="O6245" s="1" t="n">
        <v>38.880087</v>
      </c>
      <c r="P6245" s="0" t="s">
        <v>3222</v>
      </c>
    </row>
    <row r="6246" customFormat="false" ht="15" hidden="false" customHeight="true" outlineLevel="0" collapsed="false">
      <c r="A6246" s="1" t="n">
        <v>3</v>
      </c>
      <c r="B6246" s="18" t="n">
        <v>46237</v>
      </c>
      <c r="C6246" s="1" t="n">
        <v>11</v>
      </c>
      <c r="D6246" s="1" t="s">
        <v>3228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3486</v>
      </c>
      <c r="N6246" s="1" t="n">
        <v>48</v>
      </c>
      <c r="O6246" s="1" t="n">
        <v>187.2</v>
      </c>
      <c r="P6246" s="0" t="s">
        <v>3222</v>
      </c>
    </row>
    <row r="6247" customFormat="false" ht="15" hidden="false" customHeight="true" outlineLevel="0" collapsed="false">
      <c r="A6247" s="1" t="n">
        <v>3</v>
      </c>
      <c r="B6247" s="18" t="n">
        <v>46237</v>
      </c>
      <c r="C6247" s="1" t="n">
        <v>11</v>
      </c>
      <c r="D6247" s="1" t="s">
        <v>3228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3845</v>
      </c>
      <c r="N6247" s="1" t="n">
        <v>15</v>
      </c>
      <c r="O6247" s="1" t="n">
        <v>45.379916</v>
      </c>
      <c r="P6247" s="0" t="s">
        <v>3222</v>
      </c>
    </row>
    <row r="6248" customFormat="false" ht="15" hidden="false" customHeight="true" outlineLevel="0" collapsed="false">
      <c r="A6248" s="1" t="n">
        <v>3</v>
      </c>
      <c r="B6248" s="18" t="n">
        <v>46237</v>
      </c>
      <c r="C6248" s="1" t="n">
        <v>11</v>
      </c>
      <c r="D6248" s="1" t="s">
        <v>3228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5389</v>
      </c>
      <c r="N6248" s="1" t="n">
        <v>24</v>
      </c>
      <c r="O6248" s="1" t="n">
        <v>70.64</v>
      </c>
      <c r="P6248" s="0" t="s">
        <v>3222</v>
      </c>
    </row>
    <row r="6249" customFormat="false" ht="15" hidden="false" customHeight="true" outlineLevel="0" collapsed="false">
      <c r="A6249" s="1" t="n">
        <v>3</v>
      </c>
      <c r="B6249" s="18" t="n">
        <v>46237</v>
      </c>
      <c r="C6249" s="1" t="n">
        <v>11</v>
      </c>
      <c r="D6249" s="1" t="s">
        <v>3228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4395</v>
      </c>
      <c r="N6249" s="1" t="n">
        <v>12</v>
      </c>
      <c r="O6249" s="1" t="n">
        <v>53.980118</v>
      </c>
      <c r="P6249" s="0" t="s">
        <v>3222</v>
      </c>
    </row>
    <row r="6250" customFormat="false" ht="15" hidden="false" customHeight="true" outlineLevel="0" collapsed="false">
      <c r="A6250" s="1" t="n">
        <v>3</v>
      </c>
      <c r="B6250" s="18" t="n">
        <v>46237</v>
      </c>
      <c r="C6250" s="1" t="n">
        <v>11</v>
      </c>
      <c r="D6250" s="1" t="s">
        <v>3228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3850</v>
      </c>
      <c r="N6250" s="1" t="n">
        <v>8</v>
      </c>
      <c r="O6250" s="1" t="n">
        <v>27.709806</v>
      </c>
      <c r="P6250" s="0" t="s">
        <v>3222</v>
      </c>
    </row>
    <row r="6251" customFormat="false" ht="15" hidden="false" customHeight="true" outlineLevel="0" collapsed="false">
      <c r="A6251" s="1" t="n">
        <v>3</v>
      </c>
      <c r="B6251" s="18" t="n">
        <v>46237</v>
      </c>
      <c r="C6251" s="1" t="n">
        <v>11</v>
      </c>
      <c r="D6251" s="1" t="s">
        <v>3228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3851</v>
      </c>
      <c r="N6251" s="1" t="n">
        <v>12</v>
      </c>
      <c r="O6251" s="1" t="n">
        <v>41.56</v>
      </c>
      <c r="P6251" s="0" t="s">
        <v>3222</v>
      </c>
    </row>
    <row r="6252" customFormat="false" ht="15" hidden="false" customHeight="true" outlineLevel="0" collapsed="false">
      <c r="A6252" s="1" t="n">
        <v>3</v>
      </c>
      <c r="B6252" s="18" t="n">
        <v>46237</v>
      </c>
      <c r="C6252" s="1" t="n">
        <v>11</v>
      </c>
      <c r="D6252" s="1" t="s">
        <v>3228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5390</v>
      </c>
      <c r="N6252" s="1" t="n">
        <v>8</v>
      </c>
      <c r="O6252" s="1" t="n">
        <v>26.02015</v>
      </c>
      <c r="P6252" s="0" t="s">
        <v>3222</v>
      </c>
    </row>
    <row r="6253" customFormat="false" ht="15" hidden="false" customHeight="true" outlineLevel="0" collapsed="false">
      <c r="A6253" s="1" t="n">
        <v>3</v>
      </c>
      <c r="B6253" s="18" t="n">
        <v>46237</v>
      </c>
      <c r="C6253" s="1" t="n">
        <v>11</v>
      </c>
      <c r="D6253" s="1" t="s">
        <v>3228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3853</v>
      </c>
      <c r="N6253" s="1" t="n">
        <v>48</v>
      </c>
      <c r="O6253" s="1" t="n">
        <v>319.089923</v>
      </c>
      <c r="P6253" s="0" t="s">
        <v>3222</v>
      </c>
    </row>
    <row r="6254" customFormat="false" ht="15" hidden="false" customHeight="true" outlineLevel="0" collapsed="false">
      <c r="A6254" s="1" t="n">
        <v>3</v>
      </c>
      <c r="B6254" s="18" t="n">
        <v>46237</v>
      </c>
      <c r="C6254" s="1" t="n">
        <v>11</v>
      </c>
      <c r="D6254" s="1" t="s">
        <v>3228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5391</v>
      </c>
      <c r="N6254" s="1" t="n">
        <v>8</v>
      </c>
      <c r="O6254" s="1" t="n">
        <v>24.879978</v>
      </c>
      <c r="P6254" s="0" t="s">
        <v>3222</v>
      </c>
    </row>
    <row r="6255" customFormat="false" ht="15" hidden="false" customHeight="true" outlineLevel="0" collapsed="false">
      <c r="A6255" s="1" t="n">
        <v>3</v>
      </c>
      <c r="B6255" s="18" t="n">
        <v>46237</v>
      </c>
      <c r="C6255" s="1" t="n">
        <v>11</v>
      </c>
      <c r="D6255" s="1" t="s">
        <v>3228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3436</v>
      </c>
      <c r="N6255" s="1" t="n">
        <v>56</v>
      </c>
      <c r="O6255" s="1" t="n">
        <v>166.32</v>
      </c>
      <c r="P6255" s="0" t="s">
        <v>3222</v>
      </c>
    </row>
    <row r="6256" customFormat="false" ht="15" hidden="false" customHeight="true" outlineLevel="0" collapsed="false">
      <c r="A6256" s="1" t="n">
        <v>3</v>
      </c>
      <c r="B6256" s="18" t="n">
        <v>46237</v>
      </c>
      <c r="C6256" s="1" t="n">
        <v>11</v>
      </c>
      <c r="D6256" s="1" t="s">
        <v>3228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5392</v>
      </c>
      <c r="N6256" s="1" t="n">
        <v>12</v>
      </c>
      <c r="O6256" s="1" t="n">
        <v>40.76</v>
      </c>
      <c r="P6256" s="0" t="s">
        <v>3222</v>
      </c>
    </row>
    <row r="6257" customFormat="false" ht="15" hidden="false" customHeight="true" outlineLevel="0" collapsed="false">
      <c r="A6257" s="1" t="n">
        <v>3</v>
      </c>
      <c r="B6257" s="18" t="n">
        <v>46237</v>
      </c>
      <c r="C6257" s="1" t="n">
        <v>11</v>
      </c>
      <c r="D6257" s="1" t="s">
        <v>3228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5393</v>
      </c>
      <c r="N6257" s="1" t="n">
        <v>12</v>
      </c>
      <c r="O6257" s="1" t="n">
        <v>21.02</v>
      </c>
      <c r="P6257" s="0" t="s">
        <v>3222</v>
      </c>
    </row>
    <row r="6258" customFormat="false" ht="15" hidden="false" customHeight="true" outlineLevel="0" collapsed="false">
      <c r="A6258" s="1" t="n">
        <v>3</v>
      </c>
      <c r="B6258" s="18" t="n">
        <v>46237</v>
      </c>
      <c r="C6258" s="1" t="n">
        <v>11</v>
      </c>
      <c r="D6258" s="1" t="s">
        <v>3228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5394</v>
      </c>
      <c r="N6258" s="1" t="n">
        <v>12</v>
      </c>
      <c r="O6258" s="1" t="n">
        <v>21.02</v>
      </c>
      <c r="P6258" s="0" t="s">
        <v>3222</v>
      </c>
    </row>
    <row r="6259" customFormat="false" ht="15" hidden="false" customHeight="true" outlineLevel="0" collapsed="false">
      <c r="A6259" s="1" t="n">
        <v>3</v>
      </c>
      <c r="B6259" s="18" t="n">
        <v>46237</v>
      </c>
      <c r="C6259" s="1" t="n">
        <v>11</v>
      </c>
      <c r="D6259" s="1" t="s">
        <v>3228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5395</v>
      </c>
      <c r="N6259" s="1" t="n">
        <v>12</v>
      </c>
      <c r="O6259" s="1" t="n">
        <v>21.02</v>
      </c>
      <c r="P6259" s="0" t="s">
        <v>3222</v>
      </c>
    </row>
    <row r="6260" customFormat="false" ht="15" hidden="false" customHeight="true" outlineLevel="0" collapsed="false">
      <c r="A6260" s="1" t="n">
        <v>3</v>
      </c>
      <c r="B6260" s="18" t="n">
        <v>46237</v>
      </c>
      <c r="C6260" s="1" t="n">
        <v>11</v>
      </c>
      <c r="D6260" s="1" t="s">
        <v>3228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5396</v>
      </c>
      <c r="N6260" s="1" t="n">
        <v>12</v>
      </c>
      <c r="O6260" s="1" t="n">
        <v>21.02</v>
      </c>
      <c r="P6260" s="0" t="s">
        <v>3222</v>
      </c>
    </row>
    <row r="6261" customFormat="false" ht="15" hidden="false" customHeight="true" outlineLevel="0" collapsed="false">
      <c r="A6261" s="1" t="n">
        <v>3</v>
      </c>
      <c r="B6261" s="18" t="n">
        <v>46237</v>
      </c>
      <c r="C6261" s="1" t="n">
        <v>11</v>
      </c>
      <c r="D6261" s="1" t="s">
        <v>3228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5397</v>
      </c>
      <c r="N6261" s="1" t="n">
        <v>30</v>
      </c>
      <c r="O6261" s="1" t="n">
        <v>77.3</v>
      </c>
      <c r="P6261" s="0" t="s">
        <v>3222</v>
      </c>
    </row>
    <row r="6262" customFormat="false" ht="15" hidden="false" customHeight="true" outlineLevel="0" collapsed="false">
      <c r="A6262" s="1" t="n">
        <v>3</v>
      </c>
      <c r="B6262" s="18" t="n">
        <v>46237</v>
      </c>
      <c r="C6262" s="1" t="n">
        <v>11</v>
      </c>
      <c r="D6262" s="1" t="s">
        <v>3228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4241</v>
      </c>
      <c r="N6262" s="1" t="n">
        <v>30</v>
      </c>
      <c r="O6262" s="1" t="n">
        <v>77.3</v>
      </c>
      <c r="P6262" s="0" t="s">
        <v>3222</v>
      </c>
    </row>
    <row r="6263" customFormat="false" ht="15" hidden="false" customHeight="true" outlineLevel="0" collapsed="false">
      <c r="A6263" s="1" t="n">
        <v>3</v>
      </c>
      <c r="B6263" s="18" t="n">
        <v>46237</v>
      </c>
      <c r="C6263" s="1" t="n">
        <v>11</v>
      </c>
      <c r="D6263" s="1" t="s">
        <v>3228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4242</v>
      </c>
      <c r="N6263" s="1" t="n">
        <v>30</v>
      </c>
      <c r="O6263" s="1" t="n">
        <v>90.22</v>
      </c>
      <c r="P6263" s="0" t="s">
        <v>3222</v>
      </c>
    </row>
    <row r="6264" customFormat="false" ht="15" hidden="false" customHeight="true" outlineLevel="0" collapsed="false">
      <c r="A6264" s="1" t="n">
        <v>3</v>
      </c>
      <c r="B6264" s="18" t="n">
        <v>46237</v>
      </c>
      <c r="C6264" s="1" t="n">
        <v>11</v>
      </c>
      <c r="D6264" s="1" t="s">
        <v>3228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4244</v>
      </c>
      <c r="N6264" s="1" t="n">
        <v>30</v>
      </c>
      <c r="O6264" s="1" t="n">
        <v>87.49</v>
      </c>
      <c r="P6264" s="0" t="s">
        <v>3222</v>
      </c>
    </row>
    <row r="6265" customFormat="false" ht="15" hidden="false" customHeight="true" outlineLevel="0" collapsed="false">
      <c r="A6265" s="1" t="n">
        <v>3</v>
      </c>
      <c r="B6265" s="18" t="n">
        <v>46237</v>
      </c>
      <c r="C6265" s="1" t="n">
        <v>11</v>
      </c>
      <c r="D6265" s="1" t="s">
        <v>3228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4245</v>
      </c>
      <c r="N6265" s="1" t="n">
        <v>30</v>
      </c>
      <c r="O6265" s="1" t="n">
        <v>87.49</v>
      </c>
      <c r="P6265" s="0" t="s">
        <v>3222</v>
      </c>
    </row>
    <row r="6266" customFormat="false" ht="15" hidden="false" customHeight="true" outlineLevel="0" collapsed="false">
      <c r="A6266" s="1" t="n">
        <v>3</v>
      </c>
      <c r="B6266" s="18" t="n">
        <v>46237</v>
      </c>
      <c r="C6266" s="1" t="n">
        <v>11</v>
      </c>
      <c r="D6266" s="1" t="s">
        <v>3228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4246</v>
      </c>
      <c r="N6266" s="1" t="n">
        <v>30</v>
      </c>
      <c r="O6266" s="1" t="n">
        <v>87.49</v>
      </c>
      <c r="P6266" s="0" t="s">
        <v>3222</v>
      </c>
    </row>
    <row r="6267" customFormat="false" ht="15" hidden="false" customHeight="true" outlineLevel="0" collapsed="false">
      <c r="A6267" s="1" t="n">
        <v>3</v>
      </c>
      <c r="B6267" s="18" t="n">
        <v>46237</v>
      </c>
      <c r="C6267" s="1" t="n">
        <v>11</v>
      </c>
      <c r="D6267" s="1" t="s">
        <v>3228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4247</v>
      </c>
      <c r="N6267" s="1" t="n">
        <v>30</v>
      </c>
      <c r="O6267" s="1" t="n">
        <v>63.86</v>
      </c>
      <c r="P6267" s="0" t="s">
        <v>3222</v>
      </c>
    </row>
    <row r="6268" customFormat="false" ht="15" hidden="false" customHeight="true" outlineLevel="0" collapsed="false">
      <c r="A6268" s="1" t="n">
        <v>3</v>
      </c>
      <c r="B6268" s="18" t="n">
        <v>46237</v>
      </c>
      <c r="C6268" s="1" t="n">
        <v>11</v>
      </c>
      <c r="D6268" s="1" t="s">
        <v>3228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4248</v>
      </c>
      <c r="N6268" s="1" t="n">
        <v>30</v>
      </c>
      <c r="O6268" s="1" t="n">
        <v>63.86</v>
      </c>
      <c r="P6268" s="0" t="s">
        <v>3222</v>
      </c>
    </row>
    <row r="6269" customFormat="false" ht="15" hidden="false" customHeight="true" outlineLevel="0" collapsed="false">
      <c r="A6269" s="1" t="n">
        <v>3</v>
      </c>
      <c r="B6269" s="18" t="n">
        <v>46237</v>
      </c>
      <c r="C6269" s="1" t="n">
        <v>11</v>
      </c>
      <c r="D6269" s="1" t="s">
        <v>3228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4249</v>
      </c>
      <c r="N6269" s="1" t="n">
        <v>30</v>
      </c>
      <c r="O6269" s="1" t="n">
        <v>59.67</v>
      </c>
      <c r="P6269" s="0" t="s">
        <v>3222</v>
      </c>
    </row>
    <row r="6270" customFormat="false" ht="15" hidden="false" customHeight="true" outlineLevel="0" collapsed="false">
      <c r="A6270" s="1" t="n">
        <v>3</v>
      </c>
      <c r="B6270" s="18" t="n">
        <v>46237</v>
      </c>
      <c r="C6270" s="1" t="n">
        <v>11</v>
      </c>
      <c r="D6270" s="1" t="s">
        <v>3228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4250</v>
      </c>
      <c r="N6270" s="1" t="n">
        <v>30</v>
      </c>
      <c r="O6270" s="1" t="n">
        <v>63.86</v>
      </c>
      <c r="P6270" s="0" t="s">
        <v>3222</v>
      </c>
    </row>
    <row r="6271" customFormat="false" ht="15" hidden="false" customHeight="true" outlineLevel="0" collapsed="false">
      <c r="A6271" s="1" t="n">
        <v>3</v>
      </c>
      <c r="B6271" s="18" t="n">
        <v>46237</v>
      </c>
      <c r="C6271" s="1" t="n">
        <v>11</v>
      </c>
      <c r="D6271" s="1" t="s">
        <v>3228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4251</v>
      </c>
      <c r="N6271" s="1" t="n">
        <v>30</v>
      </c>
      <c r="O6271" s="1" t="n">
        <v>59.67</v>
      </c>
      <c r="P6271" s="0" t="s">
        <v>3222</v>
      </c>
    </row>
    <row r="6272" customFormat="false" ht="15" hidden="false" customHeight="true" outlineLevel="0" collapsed="false">
      <c r="A6272" s="1" t="n">
        <v>3</v>
      </c>
      <c r="B6272" s="18" t="n">
        <v>46237</v>
      </c>
      <c r="C6272" s="1" t="n">
        <v>11</v>
      </c>
      <c r="D6272" s="1" t="s">
        <v>3228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4252</v>
      </c>
      <c r="N6272" s="1" t="n">
        <v>30</v>
      </c>
      <c r="O6272" s="1" t="n">
        <v>59.67</v>
      </c>
      <c r="P6272" s="0" t="s">
        <v>3222</v>
      </c>
    </row>
    <row r="6273" customFormat="false" ht="15" hidden="false" customHeight="true" outlineLevel="0" collapsed="false">
      <c r="A6273" s="1" t="n">
        <v>3</v>
      </c>
      <c r="B6273" s="18" t="n">
        <v>46237</v>
      </c>
      <c r="C6273" s="1" t="n">
        <v>11</v>
      </c>
      <c r="D6273" s="1" t="s">
        <v>3228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4253</v>
      </c>
      <c r="N6273" s="1" t="n">
        <v>30</v>
      </c>
      <c r="O6273" s="1" t="n">
        <v>59.67</v>
      </c>
      <c r="P6273" s="0" t="s">
        <v>3222</v>
      </c>
    </row>
    <row r="6274" customFormat="false" ht="15" hidden="false" customHeight="true" outlineLevel="0" collapsed="false">
      <c r="A6274" s="1" t="n">
        <v>3</v>
      </c>
      <c r="B6274" s="18" t="n">
        <v>46237</v>
      </c>
      <c r="C6274" s="1" t="n">
        <v>11</v>
      </c>
      <c r="D6274" s="1" t="s">
        <v>3228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5398</v>
      </c>
      <c r="N6274" s="1" t="n">
        <v>20</v>
      </c>
      <c r="O6274" s="1" t="n">
        <v>74.33</v>
      </c>
      <c r="P6274" s="0" t="s">
        <v>3222</v>
      </c>
    </row>
    <row r="6275" customFormat="false" ht="15" hidden="false" customHeight="true" outlineLevel="0" collapsed="false">
      <c r="A6275" s="1" t="n">
        <v>3</v>
      </c>
      <c r="B6275" s="18" t="n">
        <v>46237</v>
      </c>
      <c r="C6275" s="1" t="n">
        <v>11</v>
      </c>
      <c r="D6275" s="1" t="s">
        <v>3228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4254</v>
      </c>
      <c r="N6275" s="1" t="n">
        <v>80</v>
      </c>
      <c r="O6275" s="1" t="n">
        <v>123.94</v>
      </c>
      <c r="P6275" s="0" t="s">
        <v>3222</v>
      </c>
    </row>
    <row r="6276" customFormat="false" ht="15" hidden="false" customHeight="true" outlineLevel="0" collapsed="false">
      <c r="A6276" s="1" t="n">
        <v>3</v>
      </c>
      <c r="B6276" s="18" t="n">
        <v>46237</v>
      </c>
      <c r="C6276" s="1" t="n">
        <v>11</v>
      </c>
      <c r="D6276" s="1" t="s">
        <v>3228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4255</v>
      </c>
      <c r="N6276" s="1" t="n">
        <v>20</v>
      </c>
      <c r="O6276" s="1" t="n">
        <v>74.33</v>
      </c>
      <c r="P6276" s="0" t="s">
        <v>3222</v>
      </c>
    </row>
    <row r="6277" customFormat="false" ht="15" hidden="false" customHeight="true" outlineLevel="0" collapsed="false">
      <c r="A6277" s="1" t="n">
        <v>3</v>
      </c>
      <c r="B6277" s="18" t="n">
        <v>46237</v>
      </c>
      <c r="C6277" s="1" t="n">
        <v>11</v>
      </c>
      <c r="D6277" s="1" t="s">
        <v>3228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5247</v>
      </c>
      <c r="N6277" s="1" t="n">
        <v>80</v>
      </c>
      <c r="O6277" s="1" t="n">
        <v>73.18</v>
      </c>
      <c r="P6277" s="0" t="s">
        <v>3222</v>
      </c>
    </row>
    <row r="6278" customFormat="false" ht="15" hidden="false" customHeight="true" outlineLevel="0" collapsed="false">
      <c r="A6278" s="1" t="n">
        <v>3</v>
      </c>
      <c r="B6278" s="18" t="n">
        <v>46237</v>
      </c>
      <c r="C6278" s="1" t="n">
        <v>11</v>
      </c>
      <c r="D6278" s="1" t="s">
        <v>3228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4256</v>
      </c>
      <c r="N6278" s="1" t="n">
        <v>80</v>
      </c>
      <c r="O6278" s="1" t="n">
        <v>123.94</v>
      </c>
      <c r="P6278" s="0" t="s">
        <v>3222</v>
      </c>
    </row>
    <row r="6279" customFormat="false" ht="15" hidden="false" customHeight="true" outlineLevel="0" collapsed="false">
      <c r="A6279" s="1" t="n">
        <v>3</v>
      </c>
      <c r="B6279" s="18" t="n">
        <v>46237</v>
      </c>
      <c r="C6279" s="1" t="n">
        <v>11</v>
      </c>
      <c r="D6279" s="1" t="s">
        <v>3228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4257</v>
      </c>
      <c r="N6279" s="1" t="n">
        <v>72</v>
      </c>
      <c r="O6279" s="1" t="n">
        <v>157.64</v>
      </c>
      <c r="P6279" s="0" t="s">
        <v>3222</v>
      </c>
    </row>
    <row r="6280" customFormat="false" ht="15" hidden="false" customHeight="true" outlineLevel="0" collapsed="false">
      <c r="A6280" s="1" t="n">
        <v>3</v>
      </c>
      <c r="B6280" s="18" t="n">
        <v>46237</v>
      </c>
      <c r="C6280" s="1" t="n">
        <v>11</v>
      </c>
      <c r="D6280" s="1" t="s">
        <v>3228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5399</v>
      </c>
      <c r="N6280" s="1" t="n">
        <v>72</v>
      </c>
      <c r="O6280" s="1" t="n">
        <v>157.64</v>
      </c>
      <c r="P6280" s="0" t="s">
        <v>3222</v>
      </c>
    </row>
    <row r="6281" customFormat="false" ht="15" hidden="false" customHeight="true" outlineLevel="0" collapsed="false">
      <c r="A6281" s="1" t="n">
        <v>3</v>
      </c>
      <c r="B6281" s="18" t="n">
        <v>46237</v>
      </c>
      <c r="C6281" s="1" t="n">
        <v>11</v>
      </c>
      <c r="D6281" s="1" t="s">
        <v>3228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4258</v>
      </c>
      <c r="N6281" s="1" t="n">
        <v>72</v>
      </c>
      <c r="O6281" s="1" t="n">
        <v>157.64</v>
      </c>
      <c r="P6281" s="0" t="s">
        <v>3222</v>
      </c>
    </row>
    <row r="6282" customFormat="false" ht="15" hidden="false" customHeight="true" outlineLevel="0" collapsed="false">
      <c r="A6282" s="1" t="n">
        <v>3</v>
      </c>
      <c r="B6282" s="18" t="n">
        <v>46237</v>
      </c>
      <c r="C6282" s="1" t="n">
        <v>11</v>
      </c>
      <c r="D6282" s="1" t="s">
        <v>3228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4259</v>
      </c>
      <c r="N6282" s="1" t="n">
        <v>180</v>
      </c>
      <c r="O6282" s="1" t="n">
        <v>394.11</v>
      </c>
      <c r="P6282" s="0" t="s">
        <v>3222</v>
      </c>
    </row>
    <row r="6283" customFormat="false" ht="15" hidden="false" customHeight="true" outlineLevel="0" collapsed="false">
      <c r="A6283" s="1" t="n">
        <v>3</v>
      </c>
      <c r="B6283" s="18" t="n">
        <v>46237</v>
      </c>
      <c r="C6283" s="1" t="n">
        <v>11</v>
      </c>
      <c r="D6283" s="1" t="s">
        <v>3228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4260</v>
      </c>
      <c r="N6283" s="1" t="n">
        <v>180</v>
      </c>
      <c r="O6283" s="1" t="n">
        <v>394.11</v>
      </c>
      <c r="P6283" s="0" t="s">
        <v>3222</v>
      </c>
    </row>
    <row r="6284" customFormat="false" ht="15" hidden="false" customHeight="true" outlineLevel="0" collapsed="false">
      <c r="A6284" s="1" t="n">
        <v>3</v>
      </c>
      <c r="B6284" s="18" t="n">
        <v>46237</v>
      </c>
      <c r="C6284" s="1" t="n">
        <v>11</v>
      </c>
      <c r="D6284" s="1" t="s">
        <v>3228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5249</v>
      </c>
      <c r="N6284" s="1" t="n">
        <v>80</v>
      </c>
      <c r="O6284" s="1" t="n">
        <v>73.18</v>
      </c>
      <c r="P6284" s="0" t="s">
        <v>3222</v>
      </c>
    </row>
    <row r="6285" customFormat="false" ht="15" hidden="false" customHeight="true" outlineLevel="0" collapsed="false">
      <c r="A6285" s="1" t="n">
        <v>3</v>
      </c>
      <c r="B6285" s="18" t="n">
        <v>46237</v>
      </c>
      <c r="C6285" s="1" t="n">
        <v>11</v>
      </c>
      <c r="D6285" s="1" t="s">
        <v>3228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4261</v>
      </c>
      <c r="N6285" s="1" t="n">
        <v>72</v>
      </c>
      <c r="O6285" s="1" t="n">
        <v>157.64</v>
      </c>
      <c r="P6285" s="0" t="s">
        <v>3222</v>
      </c>
    </row>
    <row r="6286" customFormat="false" ht="15" hidden="false" customHeight="true" outlineLevel="0" collapsed="false">
      <c r="A6286" s="1" t="n">
        <v>3</v>
      </c>
      <c r="B6286" s="18" t="n">
        <v>46237</v>
      </c>
      <c r="C6286" s="1" t="n">
        <v>11</v>
      </c>
      <c r="D6286" s="1" t="s">
        <v>3228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4262</v>
      </c>
      <c r="N6286" s="1" t="n">
        <v>40</v>
      </c>
      <c r="O6286" s="1" t="n">
        <v>61.97</v>
      </c>
      <c r="P6286" s="0" t="s">
        <v>3222</v>
      </c>
    </row>
    <row r="6287" customFormat="false" ht="15" hidden="false" customHeight="true" outlineLevel="0" collapsed="false">
      <c r="A6287" s="1" t="n">
        <v>3</v>
      </c>
      <c r="B6287" s="18" t="n">
        <v>46237</v>
      </c>
      <c r="C6287" s="1" t="n">
        <v>11</v>
      </c>
      <c r="D6287" s="1" t="s">
        <v>3228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5400</v>
      </c>
      <c r="N6287" s="1" t="n">
        <v>72</v>
      </c>
      <c r="O6287" s="1" t="n">
        <v>157.64</v>
      </c>
      <c r="P6287" s="0" t="s">
        <v>3222</v>
      </c>
    </row>
    <row r="6288" customFormat="false" ht="15" hidden="false" customHeight="true" outlineLevel="0" collapsed="false">
      <c r="A6288" s="1" t="n">
        <v>3</v>
      </c>
      <c r="B6288" s="18" t="n">
        <v>46237</v>
      </c>
      <c r="C6288" s="1" t="n">
        <v>11</v>
      </c>
      <c r="D6288" s="1" t="s">
        <v>3228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5401</v>
      </c>
      <c r="N6288" s="1" t="n">
        <v>20</v>
      </c>
      <c r="O6288" s="1" t="n">
        <v>74.33</v>
      </c>
      <c r="P6288" s="0" t="s">
        <v>3222</v>
      </c>
    </row>
    <row r="6289" customFormat="false" ht="15" hidden="false" customHeight="true" outlineLevel="0" collapsed="false">
      <c r="A6289" s="1" t="n">
        <v>3</v>
      </c>
      <c r="B6289" s="18" t="n">
        <v>46237</v>
      </c>
      <c r="C6289" s="1" t="n">
        <v>11</v>
      </c>
      <c r="D6289" s="1" t="s">
        <v>3228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4263</v>
      </c>
      <c r="N6289" s="1" t="n">
        <v>36</v>
      </c>
      <c r="O6289" s="1" t="n">
        <v>78.82</v>
      </c>
      <c r="P6289" s="0" t="s">
        <v>3222</v>
      </c>
    </row>
    <row r="6290" customFormat="false" ht="15" hidden="false" customHeight="true" outlineLevel="0" collapsed="false">
      <c r="A6290" s="1" t="n">
        <v>3</v>
      </c>
      <c r="B6290" s="18" t="n">
        <v>46237</v>
      </c>
      <c r="C6290" s="1" t="n">
        <v>11</v>
      </c>
      <c r="D6290" s="1" t="s">
        <v>3228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4264</v>
      </c>
      <c r="N6290" s="1" t="n">
        <v>72</v>
      </c>
      <c r="O6290" s="1" t="n">
        <v>157.64</v>
      </c>
      <c r="P6290" s="0" t="s">
        <v>3222</v>
      </c>
    </row>
    <row r="6291" customFormat="false" ht="15" hidden="false" customHeight="true" outlineLevel="0" collapsed="false">
      <c r="A6291" s="1" t="n">
        <v>3</v>
      </c>
      <c r="B6291" s="18" t="n">
        <v>46237</v>
      </c>
      <c r="C6291" s="1" t="n">
        <v>11</v>
      </c>
      <c r="D6291" s="1" t="s">
        <v>3228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4270</v>
      </c>
      <c r="N6291" s="1" t="n">
        <v>36</v>
      </c>
      <c r="O6291" s="1" t="n">
        <v>78.82</v>
      </c>
      <c r="P6291" s="0" t="s">
        <v>3222</v>
      </c>
    </row>
    <row r="6292" customFormat="false" ht="15" hidden="false" customHeight="true" outlineLevel="0" collapsed="false">
      <c r="A6292" s="1" t="n">
        <v>3</v>
      </c>
      <c r="B6292" s="18" t="n">
        <v>46237</v>
      </c>
      <c r="C6292" s="1" t="n">
        <v>11</v>
      </c>
      <c r="D6292" s="1" t="s">
        <v>3228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4271</v>
      </c>
      <c r="N6292" s="1" t="n">
        <v>72</v>
      </c>
      <c r="O6292" s="1" t="n">
        <v>157.64</v>
      </c>
      <c r="P6292" s="0" t="s">
        <v>3222</v>
      </c>
    </row>
    <row r="6293" customFormat="false" ht="15" hidden="false" customHeight="true" outlineLevel="0" collapsed="false">
      <c r="A6293" s="1" t="n">
        <v>3</v>
      </c>
      <c r="B6293" s="18" t="n">
        <v>46237</v>
      </c>
      <c r="C6293" s="1" t="n">
        <v>22</v>
      </c>
      <c r="D6293" s="1" t="s">
        <v>3374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3389</v>
      </c>
      <c r="N6293" s="1" t="n">
        <v>2.212</v>
      </c>
      <c r="O6293" s="1" t="n">
        <v>49.33</v>
      </c>
      <c r="P6293" s="0" t="s">
        <v>3222</v>
      </c>
    </row>
    <row r="6294" customFormat="false" ht="15" hidden="false" customHeight="true" outlineLevel="0" collapsed="false">
      <c r="A6294" s="1" t="n">
        <v>3</v>
      </c>
      <c r="B6294" s="18" t="n">
        <v>46237</v>
      </c>
      <c r="C6294" s="1" t="n">
        <v>22</v>
      </c>
      <c r="D6294" s="1" t="s">
        <v>3374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3389</v>
      </c>
      <c r="N6294" s="1" t="n">
        <v>3.116</v>
      </c>
      <c r="O6294" s="1" t="n">
        <v>73.64</v>
      </c>
      <c r="P6294" s="0" t="s">
        <v>3222</v>
      </c>
    </row>
    <row r="6295" customFormat="false" ht="15" hidden="false" customHeight="true" outlineLevel="0" collapsed="false">
      <c r="A6295" s="1" t="n">
        <v>3</v>
      </c>
      <c r="B6295" s="18" t="n">
        <v>46237</v>
      </c>
      <c r="C6295" s="1" t="n">
        <v>22</v>
      </c>
      <c r="D6295" s="1" t="s">
        <v>3374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3390</v>
      </c>
      <c r="N6295" s="1" t="n">
        <v>10.342</v>
      </c>
      <c r="O6295" s="1" t="n">
        <v>246.54</v>
      </c>
      <c r="P6295" s="0" t="s">
        <v>3222</v>
      </c>
    </row>
    <row r="6296" customFormat="false" ht="15" hidden="false" customHeight="true" outlineLevel="0" collapsed="false">
      <c r="A6296" s="1" t="n">
        <v>3</v>
      </c>
      <c r="B6296" s="18" t="n">
        <v>46237</v>
      </c>
      <c r="C6296" s="1" t="n">
        <v>22</v>
      </c>
      <c r="D6296" s="1" t="s">
        <v>3374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3391</v>
      </c>
      <c r="N6296" s="1" t="n">
        <v>15.49</v>
      </c>
      <c r="O6296" s="1" t="n">
        <v>381.18</v>
      </c>
      <c r="P6296" s="0" t="s">
        <v>3222</v>
      </c>
    </row>
    <row r="6297" customFormat="false" ht="15" hidden="false" customHeight="true" outlineLevel="0" collapsed="false">
      <c r="A6297" s="1" t="n">
        <v>3</v>
      </c>
      <c r="B6297" s="18" t="n">
        <v>46237</v>
      </c>
      <c r="C6297" s="1" t="n">
        <v>22</v>
      </c>
      <c r="D6297" s="1" t="s">
        <v>3374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3392</v>
      </c>
      <c r="N6297" s="1" t="n">
        <v>12.898</v>
      </c>
      <c r="O6297" s="1" t="n">
        <v>347.16</v>
      </c>
      <c r="P6297" s="0" t="s">
        <v>3222</v>
      </c>
    </row>
    <row r="6298" customFormat="false" ht="15" hidden="false" customHeight="true" outlineLevel="0" collapsed="false">
      <c r="A6298" s="1" t="n">
        <v>3</v>
      </c>
      <c r="B6298" s="18" t="n">
        <v>46237</v>
      </c>
      <c r="C6298" s="1" t="n">
        <v>22</v>
      </c>
      <c r="D6298" s="1" t="s">
        <v>3374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3375</v>
      </c>
      <c r="N6298" s="1" t="n">
        <v>11.326</v>
      </c>
      <c r="O6298" s="1" t="n">
        <v>371.9</v>
      </c>
      <c r="P6298" s="0" t="s">
        <v>3222</v>
      </c>
    </row>
    <row r="6299" customFormat="false" ht="15" hidden="false" customHeight="true" outlineLevel="0" collapsed="false">
      <c r="A6299" s="1" t="n">
        <v>3</v>
      </c>
      <c r="B6299" s="18" t="n">
        <v>46237</v>
      </c>
      <c r="C6299" s="1" t="n">
        <v>22</v>
      </c>
      <c r="D6299" s="1" t="s">
        <v>3374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3393</v>
      </c>
      <c r="N6299" s="1" t="n">
        <v>5.83</v>
      </c>
      <c r="O6299" s="1" t="n">
        <v>152.43</v>
      </c>
      <c r="P6299" s="0" t="s">
        <v>3222</v>
      </c>
    </row>
    <row r="6300" customFormat="false" ht="15" hidden="false" customHeight="true" outlineLevel="0" collapsed="false">
      <c r="A6300" s="1" t="n">
        <v>3</v>
      </c>
      <c r="B6300" s="18" t="n">
        <v>46237</v>
      </c>
      <c r="C6300" s="1" t="n">
        <v>22</v>
      </c>
      <c r="D6300" s="1" t="s">
        <v>3374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3376</v>
      </c>
      <c r="N6300" s="1" t="n">
        <v>34.24</v>
      </c>
      <c r="O6300" s="1" t="n">
        <v>1150.56</v>
      </c>
      <c r="P6300" s="0" t="s">
        <v>3222</v>
      </c>
    </row>
    <row r="6301" customFormat="false" ht="15" hidden="false" customHeight="true" outlineLevel="0" collapsed="false">
      <c r="A6301" s="1" t="n">
        <v>3</v>
      </c>
      <c r="B6301" s="18" t="n">
        <v>46237</v>
      </c>
      <c r="C6301" s="1" t="n">
        <v>22</v>
      </c>
      <c r="D6301" s="1" t="s">
        <v>3374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3377</v>
      </c>
      <c r="N6301" s="1" t="n">
        <v>6.658</v>
      </c>
      <c r="O6301" s="1" t="n">
        <v>256.39</v>
      </c>
      <c r="P6301" s="0" t="s">
        <v>3222</v>
      </c>
    </row>
    <row r="6302" customFormat="false" ht="15" hidden="false" customHeight="true" outlineLevel="0" collapsed="false">
      <c r="A6302" s="1" t="n">
        <v>3</v>
      </c>
      <c r="B6302" s="18" t="n">
        <v>46237</v>
      </c>
      <c r="C6302" s="1" t="n">
        <v>22</v>
      </c>
      <c r="D6302" s="1" t="s">
        <v>3374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3378</v>
      </c>
      <c r="N6302" s="1" t="n">
        <v>15.352</v>
      </c>
      <c r="O6302" s="1" t="n">
        <v>591.02</v>
      </c>
      <c r="P6302" s="0" t="s">
        <v>3222</v>
      </c>
    </row>
    <row r="6303" customFormat="false" ht="15" hidden="false" customHeight="true" outlineLevel="0" collapsed="false">
      <c r="A6303" s="1" t="n">
        <v>3</v>
      </c>
      <c r="B6303" s="18" t="n">
        <v>46237</v>
      </c>
      <c r="C6303" s="1" t="n">
        <v>22</v>
      </c>
      <c r="D6303" s="1" t="s">
        <v>3374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3379</v>
      </c>
      <c r="N6303" s="1" t="n">
        <v>15.158</v>
      </c>
      <c r="O6303" s="1" t="n">
        <v>633.5</v>
      </c>
      <c r="P6303" s="0" t="s">
        <v>3222</v>
      </c>
    </row>
    <row r="6304" customFormat="false" ht="15" hidden="false" customHeight="true" outlineLevel="0" collapsed="false">
      <c r="A6304" s="1" t="n">
        <v>3</v>
      </c>
      <c r="B6304" s="18" t="n">
        <v>46237</v>
      </c>
      <c r="C6304" s="1" t="n">
        <v>22</v>
      </c>
      <c r="D6304" s="1" t="s">
        <v>3374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3380</v>
      </c>
      <c r="N6304" s="1" t="n">
        <v>30.125</v>
      </c>
      <c r="O6304" s="1" t="n">
        <v>1357.68</v>
      </c>
      <c r="P6304" s="0" t="s">
        <v>3222</v>
      </c>
    </row>
    <row r="6305" customFormat="false" ht="15" hidden="false" customHeight="true" outlineLevel="0" collapsed="false">
      <c r="A6305" s="1" t="n">
        <v>3</v>
      </c>
      <c r="B6305" s="18" t="n">
        <v>46237</v>
      </c>
      <c r="C6305" s="1" t="n">
        <v>22</v>
      </c>
      <c r="D6305" s="1" t="s">
        <v>3374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3381</v>
      </c>
      <c r="N6305" s="1" t="n">
        <v>10.888</v>
      </c>
      <c r="O6305" s="1" t="n">
        <v>500.21</v>
      </c>
      <c r="P6305" s="0" t="s">
        <v>3222</v>
      </c>
    </row>
    <row r="6306" customFormat="false" ht="15" hidden="false" customHeight="true" outlineLevel="0" collapsed="false">
      <c r="A6306" s="1" t="n">
        <v>3</v>
      </c>
      <c r="B6306" s="18" t="n">
        <v>46237</v>
      </c>
      <c r="C6306" s="1" t="n">
        <v>22</v>
      </c>
      <c r="D6306" s="1" t="s">
        <v>3374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3382</v>
      </c>
      <c r="N6306" s="1" t="n">
        <v>3.736</v>
      </c>
      <c r="O6306" s="1" t="n">
        <v>156.23</v>
      </c>
      <c r="P6306" s="0" t="s">
        <v>3222</v>
      </c>
    </row>
    <row r="6307" customFormat="false" ht="15" hidden="false" customHeight="true" outlineLevel="0" collapsed="false">
      <c r="A6307" s="1" t="n">
        <v>3</v>
      </c>
      <c r="B6307" s="18" t="n">
        <v>46237</v>
      </c>
      <c r="C6307" s="1" t="n">
        <v>22</v>
      </c>
      <c r="D6307" s="1" t="s">
        <v>3374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3383</v>
      </c>
      <c r="N6307" s="1" t="n">
        <v>4.656</v>
      </c>
      <c r="O6307" s="1" t="n">
        <v>210.06</v>
      </c>
      <c r="P6307" s="0" t="s">
        <v>3222</v>
      </c>
    </row>
    <row r="6308" customFormat="false" ht="15" hidden="false" customHeight="true" outlineLevel="0" collapsed="false">
      <c r="A6308" s="1" t="n">
        <v>3</v>
      </c>
      <c r="B6308" s="18" t="n">
        <v>46237</v>
      </c>
      <c r="C6308" s="1" t="n">
        <v>22</v>
      </c>
      <c r="D6308" s="1" t="s">
        <v>3374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3384</v>
      </c>
      <c r="N6308" s="1" t="n">
        <v>4.952</v>
      </c>
      <c r="O6308" s="1" t="n">
        <v>263.29</v>
      </c>
      <c r="P6308" s="0" t="s">
        <v>3222</v>
      </c>
    </row>
    <row r="6309" customFormat="false" ht="15" hidden="false" customHeight="true" outlineLevel="0" collapsed="false">
      <c r="A6309" s="1" t="n">
        <v>3</v>
      </c>
      <c r="B6309" s="18" t="n">
        <v>46237</v>
      </c>
      <c r="C6309" s="1" t="n">
        <v>22</v>
      </c>
      <c r="D6309" s="1" t="s">
        <v>3374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5075</v>
      </c>
      <c r="N6309" s="1" t="n">
        <v>3.532</v>
      </c>
      <c r="O6309" s="1" t="n">
        <v>123.79</v>
      </c>
      <c r="P6309" s="0" t="s">
        <v>3222</v>
      </c>
    </row>
    <row r="6310" customFormat="false" ht="15" hidden="false" customHeight="true" outlineLevel="0" collapsed="false">
      <c r="A6310" s="1" t="n">
        <v>3</v>
      </c>
      <c r="B6310" s="18" t="n">
        <v>46237</v>
      </c>
      <c r="C6310" s="1" t="n">
        <v>22</v>
      </c>
      <c r="D6310" s="1" t="s">
        <v>3374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3385</v>
      </c>
      <c r="N6310" s="1" t="n">
        <v>5.088</v>
      </c>
      <c r="O6310" s="1" t="n">
        <v>187.53</v>
      </c>
      <c r="P6310" s="0" t="s">
        <v>3222</v>
      </c>
    </row>
    <row r="6311" customFormat="false" ht="15" hidden="false" customHeight="true" outlineLevel="0" collapsed="false">
      <c r="A6311" s="1" t="n">
        <v>3</v>
      </c>
      <c r="B6311" s="18" t="n">
        <v>46237</v>
      </c>
      <c r="C6311" s="1" t="n">
        <v>22</v>
      </c>
      <c r="D6311" s="1" t="s">
        <v>3374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3386</v>
      </c>
      <c r="N6311" s="1" t="n">
        <v>5.88</v>
      </c>
      <c r="O6311" s="1" t="n">
        <v>9.57</v>
      </c>
      <c r="P6311" s="0" t="s">
        <v>3222</v>
      </c>
    </row>
    <row r="6312" customFormat="false" ht="15" hidden="false" customHeight="true" outlineLevel="0" collapsed="false">
      <c r="A6312" s="1" t="n">
        <v>3</v>
      </c>
      <c r="B6312" s="18" t="n">
        <v>46237</v>
      </c>
      <c r="C6312" s="1" t="n">
        <v>22</v>
      </c>
      <c r="D6312" s="1" t="s">
        <v>3374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3386</v>
      </c>
      <c r="N6312" s="1" t="n">
        <v>1.086</v>
      </c>
      <c r="O6312" s="1" t="n">
        <v>1.66</v>
      </c>
      <c r="P6312" s="0" t="s">
        <v>3222</v>
      </c>
    </row>
    <row r="6313" customFormat="false" ht="15" hidden="false" customHeight="true" outlineLevel="0" collapsed="false">
      <c r="A6313" s="1" t="n">
        <v>3</v>
      </c>
      <c r="B6313" s="18" t="n">
        <v>46237</v>
      </c>
      <c r="C6313" s="1" t="n">
        <v>22</v>
      </c>
      <c r="D6313" s="1" t="s">
        <v>3374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3387</v>
      </c>
      <c r="N6313" s="1" t="n">
        <v>29.76</v>
      </c>
      <c r="O6313" s="1" t="n">
        <v>73.02</v>
      </c>
      <c r="P6313" s="0" t="s">
        <v>3222</v>
      </c>
    </row>
    <row r="6314" customFormat="false" ht="15" hidden="false" customHeight="true" outlineLevel="0" collapsed="false">
      <c r="A6314" s="1" t="n">
        <v>3</v>
      </c>
      <c r="B6314" s="18" t="n">
        <v>46237</v>
      </c>
      <c r="C6314" s="1" t="n">
        <v>22</v>
      </c>
      <c r="D6314" s="1" t="s">
        <v>3374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3387</v>
      </c>
      <c r="N6314" s="1" t="n">
        <v>4.22</v>
      </c>
      <c r="O6314" s="1" t="n">
        <v>9.71</v>
      </c>
      <c r="P6314" s="0" t="s">
        <v>3222</v>
      </c>
    </row>
    <row r="6315" customFormat="false" ht="15" hidden="false" customHeight="true" outlineLevel="0" collapsed="false">
      <c r="A6315" s="1" t="n">
        <v>3</v>
      </c>
      <c r="B6315" s="18" t="n">
        <v>46237</v>
      </c>
      <c r="C6315" s="1" t="n">
        <v>22</v>
      </c>
      <c r="D6315" s="1" t="s">
        <v>3374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3388</v>
      </c>
      <c r="N6315" s="1" t="n">
        <v>0.722</v>
      </c>
      <c r="O6315" s="1" t="n">
        <v>0</v>
      </c>
      <c r="P6315" s="0" t="s">
        <v>3222</v>
      </c>
    </row>
    <row r="6316" customFormat="false" ht="15" hidden="false" customHeight="true" outlineLevel="0" collapsed="false">
      <c r="A6316" s="1" t="n">
        <v>3</v>
      </c>
      <c r="B6316" s="18" t="n">
        <v>46237</v>
      </c>
      <c r="C6316" s="1" t="n">
        <v>22</v>
      </c>
      <c r="D6316" s="1" t="s">
        <v>3374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3388</v>
      </c>
      <c r="N6316" s="1" t="n">
        <v>1.733</v>
      </c>
      <c r="O6316" s="1" t="n">
        <v>0.02</v>
      </c>
      <c r="P6316" s="0" t="s">
        <v>3222</v>
      </c>
    </row>
    <row r="6317" customFormat="false" ht="15" hidden="false" customHeight="true" outlineLevel="0" collapsed="false">
      <c r="A6317" s="1" t="n">
        <v>3</v>
      </c>
      <c r="B6317" s="18" t="n">
        <v>46237</v>
      </c>
      <c r="C6317" s="1" t="n">
        <v>22</v>
      </c>
      <c r="D6317" s="1" t="s">
        <v>3374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3389</v>
      </c>
      <c r="N6317" s="1" t="n">
        <v>1.908</v>
      </c>
      <c r="O6317" s="1" t="n">
        <v>41.96</v>
      </c>
      <c r="P6317" s="0" t="s">
        <v>3222</v>
      </c>
    </row>
    <row r="6318" customFormat="false" ht="15" hidden="false" customHeight="true" outlineLevel="0" collapsed="false">
      <c r="A6318" s="1" t="n">
        <v>3</v>
      </c>
      <c r="B6318" s="18" t="n">
        <v>46237</v>
      </c>
      <c r="C6318" s="1" t="n">
        <v>22</v>
      </c>
      <c r="D6318" s="1" t="s">
        <v>3374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3390</v>
      </c>
      <c r="N6318" s="1" t="n">
        <v>8.185</v>
      </c>
      <c r="O6318" s="1" t="n">
        <v>192.42</v>
      </c>
      <c r="P6318" s="0" t="s">
        <v>3222</v>
      </c>
    </row>
    <row r="6319" customFormat="false" ht="15" hidden="false" customHeight="true" outlineLevel="0" collapsed="false">
      <c r="A6319" s="1" t="n">
        <v>3</v>
      </c>
      <c r="B6319" s="18" t="n">
        <v>46237</v>
      </c>
      <c r="C6319" s="1" t="n">
        <v>22</v>
      </c>
      <c r="D6319" s="1" t="s">
        <v>3374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3391</v>
      </c>
      <c r="N6319" s="1" t="n">
        <v>15.125</v>
      </c>
      <c r="O6319" s="1" t="n">
        <v>367.05</v>
      </c>
      <c r="P6319" s="0" t="s">
        <v>3222</v>
      </c>
    </row>
    <row r="6320" customFormat="false" ht="15" hidden="false" customHeight="true" outlineLevel="0" collapsed="false">
      <c r="A6320" s="1" t="n">
        <v>3</v>
      </c>
      <c r="B6320" s="18" t="n">
        <v>46237</v>
      </c>
      <c r="C6320" s="1" t="n">
        <v>22</v>
      </c>
      <c r="D6320" s="1" t="s">
        <v>3374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3392</v>
      </c>
      <c r="N6320" s="1" t="n">
        <v>12.876</v>
      </c>
      <c r="O6320" s="1" t="n">
        <v>341.78</v>
      </c>
      <c r="P6320" s="0" t="s">
        <v>3222</v>
      </c>
    </row>
    <row r="6321" customFormat="false" ht="15" hidden="false" customHeight="true" outlineLevel="0" collapsed="false">
      <c r="A6321" s="1" t="n">
        <v>3</v>
      </c>
      <c r="B6321" s="18" t="n">
        <v>46237</v>
      </c>
      <c r="C6321" s="1" t="n">
        <v>22</v>
      </c>
      <c r="D6321" s="1" t="s">
        <v>3374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3375</v>
      </c>
      <c r="N6321" s="1" t="n">
        <v>7.222</v>
      </c>
      <c r="O6321" s="1" t="n">
        <v>232.94</v>
      </c>
      <c r="P6321" s="0" t="s">
        <v>3222</v>
      </c>
    </row>
    <row r="6322" customFormat="false" ht="15" hidden="false" customHeight="true" outlineLevel="0" collapsed="false">
      <c r="A6322" s="1" t="n">
        <v>3</v>
      </c>
      <c r="B6322" s="18" t="n">
        <v>46237</v>
      </c>
      <c r="C6322" s="1" t="n">
        <v>22</v>
      </c>
      <c r="D6322" s="1" t="s">
        <v>3374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3393</v>
      </c>
      <c r="N6322" s="1" t="n">
        <v>5.426</v>
      </c>
      <c r="O6322" s="1" t="n">
        <v>139.91</v>
      </c>
      <c r="P6322" s="0" t="s">
        <v>3222</v>
      </c>
    </row>
    <row r="6323" customFormat="false" ht="15" hidden="false" customHeight="true" outlineLevel="0" collapsed="false">
      <c r="A6323" s="1" t="n">
        <v>3</v>
      </c>
      <c r="B6323" s="18" t="n">
        <v>46237</v>
      </c>
      <c r="C6323" s="1" t="n">
        <v>22</v>
      </c>
      <c r="D6323" s="1" t="s">
        <v>3374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3376</v>
      </c>
      <c r="N6323" s="1" t="n">
        <v>12.625</v>
      </c>
      <c r="O6323" s="1" t="n">
        <v>417.39</v>
      </c>
      <c r="P6323" s="0" t="s">
        <v>3222</v>
      </c>
    </row>
    <row r="6324" customFormat="false" ht="15" hidden="false" customHeight="true" outlineLevel="0" collapsed="false">
      <c r="A6324" s="1" t="n">
        <v>3</v>
      </c>
      <c r="B6324" s="18" t="n">
        <v>46237</v>
      </c>
      <c r="C6324" s="1" t="n">
        <v>22</v>
      </c>
      <c r="D6324" s="1" t="s">
        <v>3374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3377</v>
      </c>
      <c r="N6324" s="1" t="n">
        <v>3.008</v>
      </c>
      <c r="O6324" s="1" t="n">
        <v>114</v>
      </c>
      <c r="P6324" s="0" t="s">
        <v>3222</v>
      </c>
    </row>
    <row r="6325" customFormat="false" ht="15" hidden="false" customHeight="true" outlineLevel="0" collapsed="false">
      <c r="A6325" s="1" t="n">
        <v>3</v>
      </c>
      <c r="B6325" s="18" t="n">
        <v>46237</v>
      </c>
      <c r="C6325" s="1" t="n">
        <v>22</v>
      </c>
      <c r="D6325" s="1" t="s">
        <v>3374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3378</v>
      </c>
      <c r="N6325" s="1" t="n">
        <v>5.794</v>
      </c>
      <c r="O6325" s="1" t="n">
        <v>219.59</v>
      </c>
      <c r="P6325" s="0" t="s">
        <v>3222</v>
      </c>
    </row>
    <row r="6326" customFormat="false" ht="15" hidden="false" customHeight="true" outlineLevel="0" collapsed="false">
      <c r="A6326" s="1" t="n">
        <v>3</v>
      </c>
      <c r="B6326" s="18" t="n">
        <v>46237</v>
      </c>
      <c r="C6326" s="1" t="n">
        <v>22</v>
      </c>
      <c r="D6326" s="1" t="s">
        <v>3374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3379</v>
      </c>
      <c r="N6326" s="1" t="n">
        <v>5.318</v>
      </c>
      <c r="O6326" s="1" t="n">
        <v>218.71</v>
      </c>
      <c r="P6326" s="0" t="s">
        <v>3222</v>
      </c>
    </row>
    <row r="6327" customFormat="false" ht="15" hidden="false" customHeight="true" outlineLevel="0" collapsed="false">
      <c r="A6327" s="1" t="n">
        <v>3</v>
      </c>
      <c r="B6327" s="18" t="n">
        <v>46237</v>
      </c>
      <c r="C6327" s="1" t="n">
        <v>22</v>
      </c>
      <c r="D6327" s="1" t="s">
        <v>3374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3380</v>
      </c>
      <c r="N6327" s="1" t="n">
        <v>10.59</v>
      </c>
      <c r="O6327" s="1" t="n">
        <v>469.69</v>
      </c>
      <c r="P6327" s="0" t="s">
        <v>3222</v>
      </c>
    </row>
    <row r="6328" customFormat="false" ht="15" hidden="false" customHeight="true" outlineLevel="0" collapsed="false">
      <c r="A6328" s="1" t="n">
        <v>3</v>
      </c>
      <c r="B6328" s="18" t="n">
        <v>46237</v>
      </c>
      <c r="C6328" s="1" t="n">
        <v>22</v>
      </c>
      <c r="D6328" s="1" t="s">
        <v>3374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3381</v>
      </c>
      <c r="N6328" s="1" t="n">
        <v>4.398</v>
      </c>
      <c r="O6328" s="1" t="n">
        <v>198.61</v>
      </c>
      <c r="P6328" s="0" t="s">
        <v>3222</v>
      </c>
    </row>
    <row r="6329" customFormat="false" ht="15" hidden="false" customHeight="true" outlineLevel="0" collapsed="false">
      <c r="A6329" s="1" t="n">
        <v>3</v>
      </c>
      <c r="B6329" s="18" t="n">
        <v>46237</v>
      </c>
      <c r="C6329" s="1" t="n">
        <v>22</v>
      </c>
      <c r="D6329" s="1" t="s">
        <v>3374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3382</v>
      </c>
      <c r="N6329" s="1" t="n">
        <v>1.514</v>
      </c>
      <c r="O6329" s="1" t="n">
        <v>62.26</v>
      </c>
      <c r="P6329" s="0" t="s">
        <v>3222</v>
      </c>
    </row>
    <row r="6330" customFormat="false" ht="15" hidden="false" customHeight="true" outlineLevel="0" collapsed="false">
      <c r="A6330" s="1" t="n">
        <v>3</v>
      </c>
      <c r="B6330" s="18" t="n">
        <v>46237</v>
      </c>
      <c r="C6330" s="1" t="n">
        <v>22</v>
      </c>
      <c r="D6330" s="1" t="s">
        <v>3374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3383</v>
      </c>
      <c r="N6330" s="1" t="n">
        <v>1.778</v>
      </c>
      <c r="O6330" s="1" t="n">
        <v>78.86</v>
      </c>
      <c r="P6330" s="0" t="s">
        <v>3222</v>
      </c>
    </row>
    <row r="6331" customFormat="false" ht="15" hidden="false" customHeight="true" outlineLevel="0" collapsed="false">
      <c r="A6331" s="1" t="n">
        <v>3</v>
      </c>
      <c r="B6331" s="18" t="n">
        <v>46237</v>
      </c>
      <c r="C6331" s="1" t="n">
        <v>22</v>
      </c>
      <c r="D6331" s="1" t="s">
        <v>3374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3384</v>
      </c>
      <c r="N6331" s="1" t="n">
        <v>1.744</v>
      </c>
      <c r="O6331" s="1" t="n">
        <v>91.42</v>
      </c>
      <c r="P6331" s="0" t="s">
        <v>3222</v>
      </c>
    </row>
    <row r="6332" customFormat="false" ht="15" hidden="false" customHeight="true" outlineLevel="0" collapsed="false">
      <c r="A6332" s="1" t="n">
        <v>3</v>
      </c>
      <c r="B6332" s="18" t="n">
        <v>46237</v>
      </c>
      <c r="C6332" s="1" t="n">
        <v>22</v>
      </c>
      <c r="D6332" s="1" t="s">
        <v>3374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3385</v>
      </c>
      <c r="N6332" s="1" t="n">
        <v>1.728</v>
      </c>
      <c r="O6332" s="1" t="n">
        <v>62.7</v>
      </c>
      <c r="P6332" s="0" t="s">
        <v>3222</v>
      </c>
    </row>
    <row r="6333" customFormat="false" ht="15" hidden="false" customHeight="true" outlineLevel="0" collapsed="false">
      <c r="A6333" s="1" t="n">
        <v>3</v>
      </c>
      <c r="B6333" s="18" t="n">
        <v>46237</v>
      </c>
      <c r="C6333" s="1" t="n">
        <v>22</v>
      </c>
      <c r="D6333" s="1" t="s">
        <v>3374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3386</v>
      </c>
      <c r="N6333" s="1" t="n">
        <v>1.396</v>
      </c>
      <c r="O6333" s="1" t="n">
        <v>2.24</v>
      </c>
      <c r="P6333" s="0" t="s">
        <v>3222</v>
      </c>
    </row>
    <row r="6334" customFormat="false" ht="15" hidden="false" customHeight="true" outlineLevel="0" collapsed="false">
      <c r="A6334" s="1" t="n">
        <v>3</v>
      </c>
      <c r="B6334" s="18" t="n">
        <v>46237</v>
      </c>
      <c r="C6334" s="1" t="n">
        <v>22</v>
      </c>
      <c r="D6334" s="1" t="s">
        <v>3374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3386</v>
      </c>
      <c r="N6334" s="1" t="n">
        <v>2.088</v>
      </c>
      <c r="O6334" s="1" t="n">
        <v>3.15</v>
      </c>
      <c r="P6334" s="0" t="s">
        <v>3222</v>
      </c>
    </row>
    <row r="6335" customFormat="false" ht="15" hidden="false" customHeight="true" outlineLevel="0" collapsed="false">
      <c r="A6335" s="1" t="n">
        <v>3</v>
      </c>
      <c r="B6335" s="18" t="n">
        <v>46237</v>
      </c>
      <c r="C6335" s="1" t="n">
        <v>22</v>
      </c>
      <c r="D6335" s="1" t="s">
        <v>3374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3387</v>
      </c>
      <c r="N6335" s="1" t="n">
        <v>10.443</v>
      </c>
      <c r="O6335" s="1" t="n">
        <v>25.18</v>
      </c>
      <c r="P6335" s="0" t="s">
        <v>3222</v>
      </c>
    </row>
    <row r="6336" customFormat="false" ht="15" hidden="false" customHeight="true" outlineLevel="0" collapsed="false">
      <c r="A6336" s="1" t="n">
        <v>3</v>
      </c>
      <c r="B6336" s="18" t="n">
        <v>46237</v>
      </c>
      <c r="C6336" s="1" t="n">
        <v>22</v>
      </c>
      <c r="D6336" s="1" t="s">
        <v>3374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3387</v>
      </c>
      <c r="N6336" s="1" t="n">
        <v>3.14</v>
      </c>
      <c r="O6336" s="1" t="n">
        <v>7.12</v>
      </c>
      <c r="P6336" s="0" t="s">
        <v>3222</v>
      </c>
    </row>
    <row r="6337" customFormat="false" ht="15" hidden="false" customHeight="true" outlineLevel="0" collapsed="false">
      <c r="A6337" s="1" t="n">
        <v>3</v>
      </c>
      <c r="B6337" s="18" t="n">
        <v>46237</v>
      </c>
      <c r="C6337" s="1" t="n">
        <v>22</v>
      </c>
      <c r="D6337" s="1" t="s">
        <v>3374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3388</v>
      </c>
      <c r="N6337" s="1" t="n">
        <v>0.952</v>
      </c>
      <c r="O6337" s="1" t="n">
        <v>0.01</v>
      </c>
      <c r="P6337" s="0" t="s">
        <v>3222</v>
      </c>
    </row>
    <row r="6338" customFormat="false" ht="15" hidden="false" customHeight="true" outlineLevel="0" collapsed="false">
      <c r="A6338" s="1" t="n">
        <v>3</v>
      </c>
      <c r="B6338" s="18" t="n">
        <v>46237</v>
      </c>
      <c r="C6338" s="1" t="n">
        <v>22</v>
      </c>
      <c r="D6338" s="1" t="s">
        <v>3374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3388</v>
      </c>
      <c r="N6338" s="1" t="n">
        <v>0.992</v>
      </c>
      <c r="O6338" s="1" t="n">
        <v>0.01</v>
      </c>
      <c r="P6338" s="0" t="s">
        <v>3222</v>
      </c>
    </row>
    <row r="6339" customFormat="false" ht="15" hidden="false" customHeight="true" outlineLevel="0" collapsed="false">
      <c r="A6339" s="1" t="n">
        <v>3</v>
      </c>
      <c r="B6339" s="18" t="n">
        <v>46237</v>
      </c>
      <c r="C6339" s="1" t="n">
        <v>100</v>
      </c>
      <c r="D6339" s="1" t="s">
        <v>3395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3375</v>
      </c>
      <c r="N6339" s="1" t="n">
        <v>4.556</v>
      </c>
      <c r="O6339" s="1" t="n">
        <v>152.32</v>
      </c>
      <c r="P6339" s="0" t="s">
        <v>3222</v>
      </c>
    </row>
    <row r="6340" customFormat="false" ht="15" hidden="false" customHeight="true" outlineLevel="0" collapsed="false">
      <c r="A6340" s="1" t="n">
        <v>3</v>
      </c>
      <c r="B6340" s="18" t="n">
        <v>46237</v>
      </c>
      <c r="C6340" s="1" t="n">
        <v>100</v>
      </c>
      <c r="D6340" s="1" t="s">
        <v>3395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3376</v>
      </c>
      <c r="N6340" s="1" t="n">
        <v>10.5</v>
      </c>
      <c r="O6340" s="1" t="n">
        <v>359.83</v>
      </c>
      <c r="P6340" s="0" t="s">
        <v>3222</v>
      </c>
    </row>
    <row r="6341" customFormat="false" ht="15" hidden="false" customHeight="true" outlineLevel="0" collapsed="false">
      <c r="A6341" s="1" t="n">
        <v>3</v>
      </c>
      <c r="B6341" s="18" t="n">
        <v>46237</v>
      </c>
      <c r="C6341" s="1" t="n">
        <v>100</v>
      </c>
      <c r="D6341" s="1" t="s">
        <v>3395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3377</v>
      </c>
      <c r="N6341" s="1" t="n">
        <v>2.042</v>
      </c>
      <c r="O6341" s="1" t="n">
        <v>80.22</v>
      </c>
      <c r="P6341" s="0" t="s">
        <v>3222</v>
      </c>
    </row>
    <row r="6342" customFormat="false" ht="15" hidden="false" customHeight="true" outlineLevel="0" collapsed="false">
      <c r="A6342" s="1" t="n">
        <v>3</v>
      </c>
      <c r="B6342" s="18" t="n">
        <v>46237</v>
      </c>
      <c r="C6342" s="1" t="n">
        <v>100</v>
      </c>
      <c r="D6342" s="1" t="s">
        <v>3395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3378</v>
      </c>
      <c r="N6342" s="1" t="n">
        <v>4.576</v>
      </c>
      <c r="O6342" s="1" t="n">
        <v>179.77</v>
      </c>
      <c r="P6342" s="0" t="s">
        <v>3222</v>
      </c>
    </row>
    <row r="6343" customFormat="false" ht="15" hidden="false" customHeight="true" outlineLevel="0" collapsed="false">
      <c r="A6343" s="1" t="n">
        <v>3</v>
      </c>
      <c r="B6343" s="18" t="n">
        <v>46237</v>
      </c>
      <c r="C6343" s="1" t="n">
        <v>100</v>
      </c>
      <c r="D6343" s="1" t="s">
        <v>3395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3379</v>
      </c>
      <c r="N6343" s="1" t="n">
        <v>4.688</v>
      </c>
      <c r="O6343" s="1" t="n">
        <v>199.85</v>
      </c>
      <c r="P6343" s="0" t="s">
        <v>3222</v>
      </c>
    </row>
    <row r="6344" customFormat="false" ht="15" hidden="false" customHeight="true" outlineLevel="0" collapsed="false">
      <c r="A6344" s="1" t="n">
        <v>3</v>
      </c>
      <c r="B6344" s="18" t="n">
        <v>46237</v>
      </c>
      <c r="C6344" s="1" t="n">
        <v>100</v>
      </c>
      <c r="D6344" s="1" t="s">
        <v>3395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3380</v>
      </c>
      <c r="N6344" s="1" t="n">
        <v>9.285</v>
      </c>
      <c r="O6344" s="1" t="n">
        <v>426.88</v>
      </c>
      <c r="P6344" s="0" t="s">
        <v>3222</v>
      </c>
    </row>
    <row r="6345" customFormat="false" ht="15" hidden="false" customHeight="true" outlineLevel="0" collapsed="false">
      <c r="A6345" s="1" t="n">
        <v>3</v>
      </c>
      <c r="B6345" s="18" t="n">
        <v>46237</v>
      </c>
      <c r="C6345" s="1" t="n">
        <v>100</v>
      </c>
      <c r="D6345" s="1" t="s">
        <v>3395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3381</v>
      </c>
      <c r="N6345" s="1" t="n">
        <v>3.788</v>
      </c>
      <c r="O6345" s="1" t="n">
        <v>177.32</v>
      </c>
      <c r="P6345" s="0" t="s">
        <v>3222</v>
      </c>
    </row>
    <row r="6346" customFormat="false" ht="15" hidden="false" customHeight="true" outlineLevel="0" collapsed="false">
      <c r="A6346" s="1" t="n">
        <v>3</v>
      </c>
      <c r="B6346" s="18" t="n">
        <v>46237</v>
      </c>
      <c r="C6346" s="1" t="n">
        <v>100</v>
      </c>
      <c r="D6346" s="1" t="s">
        <v>3395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3382</v>
      </c>
      <c r="N6346" s="1" t="n">
        <v>1.204</v>
      </c>
      <c r="O6346" s="1" t="n">
        <v>51.33</v>
      </c>
      <c r="P6346" s="0" t="s">
        <v>3222</v>
      </c>
    </row>
    <row r="6347" customFormat="false" ht="15" hidden="false" customHeight="true" outlineLevel="0" collapsed="false">
      <c r="A6347" s="1" t="n">
        <v>3</v>
      </c>
      <c r="B6347" s="18" t="n">
        <v>46237</v>
      </c>
      <c r="C6347" s="1" t="n">
        <v>100</v>
      </c>
      <c r="D6347" s="1" t="s">
        <v>3395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3383</v>
      </c>
      <c r="N6347" s="1" t="n">
        <v>1.632</v>
      </c>
      <c r="O6347" s="1" t="n">
        <v>75.03</v>
      </c>
      <c r="P6347" s="0" t="s">
        <v>3222</v>
      </c>
    </row>
    <row r="6348" customFormat="false" ht="15" hidden="false" customHeight="true" outlineLevel="0" collapsed="false">
      <c r="A6348" s="1" t="n">
        <v>3</v>
      </c>
      <c r="B6348" s="18" t="n">
        <v>46237</v>
      </c>
      <c r="C6348" s="1" t="n">
        <v>100</v>
      </c>
      <c r="D6348" s="1" t="s">
        <v>3395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3384</v>
      </c>
      <c r="N6348" s="1" t="n">
        <v>1.148</v>
      </c>
      <c r="O6348" s="1" t="n">
        <v>62.38</v>
      </c>
      <c r="P6348" s="0" t="s">
        <v>3222</v>
      </c>
    </row>
    <row r="6349" customFormat="false" ht="15" hidden="false" customHeight="true" outlineLevel="0" collapsed="false">
      <c r="A6349" s="1" t="n">
        <v>3</v>
      </c>
      <c r="B6349" s="18" t="n">
        <v>46237</v>
      </c>
      <c r="C6349" s="1" t="n">
        <v>100</v>
      </c>
      <c r="D6349" s="1" t="s">
        <v>3395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3385</v>
      </c>
      <c r="N6349" s="1" t="n">
        <v>1.49</v>
      </c>
      <c r="O6349" s="1" t="n">
        <v>56.05</v>
      </c>
      <c r="P6349" s="0" t="s">
        <v>3222</v>
      </c>
    </row>
    <row r="6350" customFormat="false" ht="15" hidden="false" customHeight="true" outlineLevel="0" collapsed="false">
      <c r="A6350" s="1" t="n">
        <v>3</v>
      </c>
      <c r="B6350" s="18" t="n">
        <v>46237</v>
      </c>
      <c r="C6350" s="1" t="n">
        <v>100</v>
      </c>
      <c r="D6350" s="1" t="s">
        <v>3395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3386</v>
      </c>
      <c r="N6350" s="1" t="n">
        <v>1.396</v>
      </c>
      <c r="O6350" s="1" t="n">
        <v>2.32</v>
      </c>
      <c r="P6350" s="0" t="s">
        <v>3222</v>
      </c>
    </row>
    <row r="6351" customFormat="false" ht="15" hidden="false" customHeight="true" outlineLevel="0" collapsed="false">
      <c r="A6351" s="1" t="n">
        <v>3</v>
      </c>
      <c r="B6351" s="18" t="n">
        <v>46237</v>
      </c>
      <c r="C6351" s="1" t="n">
        <v>100</v>
      </c>
      <c r="D6351" s="1" t="s">
        <v>3395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3387</v>
      </c>
      <c r="N6351" s="1" t="n">
        <v>10.518</v>
      </c>
      <c r="O6351" s="1" t="n">
        <v>26.29</v>
      </c>
      <c r="P6351" s="0" t="s">
        <v>3222</v>
      </c>
    </row>
    <row r="6352" customFormat="false" ht="15" hidden="false" customHeight="true" outlineLevel="0" collapsed="false">
      <c r="A6352" s="1" t="n">
        <v>3</v>
      </c>
      <c r="B6352" s="18" t="n">
        <v>46237</v>
      </c>
      <c r="C6352" s="1" t="n">
        <v>100</v>
      </c>
      <c r="D6352" s="1" t="s">
        <v>3395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3388</v>
      </c>
      <c r="N6352" s="1" t="n">
        <v>0.977</v>
      </c>
      <c r="O6352" s="1" t="n">
        <v>0.01</v>
      </c>
      <c r="P6352" s="0" t="s">
        <v>3222</v>
      </c>
    </row>
    <row r="6353" customFormat="false" ht="15" hidden="false" customHeight="true" outlineLevel="0" collapsed="false">
      <c r="A6353" s="1" t="n">
        <v>3</v>
      </c>
      <c r="B6353" s="18" t="n">
        <v>46237</v>
      </c>
      <c r="C6353" s="1" t="n">
        <v>100</v>
      </c>
      <c r="D6353" s="1" t="s">
        <v>3395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3375</v>
      </c>
      <c r="N6353" s="1" t="n">
        <v>4.736</v>
      </c>
      <c r="O6353" s="1" t="n">
        <v>153.27</v>
      </c>
      <c r="P6353" s="0" t="s">
        <v>3222</v>
      </c>
    </row>
    <row r="6354" customFormat="false" ht="15" hidden="false" customHeight="true" outlineLevel="0" collapsed="false">
      <c r="A6354" s="1" t="n">
        <v>3</v>
      </c>
      <c r="B6354" s="18" t="n">
        <v>46237</v>
      </c>
      <c r="C6354" s="1" t="n">
        <v>100</v>
      </c>
      <c r="D6354" s="1" t="s">
        <v>3395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3376</v>
      </c>
      <c r="N6354" s="1" t="n">
        <v>10.56</v>
      </c>
      <c r="O6354" s="1" t="n">
        <v>350.3</v>
      </c>
      <c r="P6354" s="0" t="s">
        <v>3222</v>
      </c>
    </row>
    <row r="6355" customFormat="false" ht="15" hidden="false" customHeight="true" outlineLevel="0" collapsed="false">
      <c r="A6355" s="1" t="n">
        <v>3</v>
      </c>
      <c r="B6355" s="18" t="n">
        <v>46237</v>
      </c>
      <c r="C6355" s="1" t="n">
        <v>100</v>
      </c>
      <c r="D6355" s="1" t="s">
        <v>3395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3377</v>
      </c>
      <c r="N6355" s="1" t="n">
        <v>2.352</v>
      </c>
      <c r="O6355" s="1" t="n">
        <v>89.44</v>
      </c>
      <c r="P6355" s="0" t="s">
        <v>3222</v>
      </c>
    </row>
    <row r="6356" customFormat="false" ht="15" hidden="false" customHeight="true" outlineLevel="0" collapsed="false">
      <c r="A6356" s="1" t="n">
        <v>3</v>
      </c>
      <c r="B6356" s="18" t="n">
        <v>46237</v>
      </c>
      <c r="C6356" s="1" t="n">
        <v>100</v>
      </c>
      <c r="D6356" s="1" t="s">
        <v>3395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3378</v>
      </c>
      <c r="N6356" s="1" t="n">
        <v>5.586</v>
      </c>
      <c r="O6356" s="1" t="n">
        <v>212.43</v>
      </c>
      <c r="P6356" s="0" t="s">
        <v>3222</v>
      </c>
    </row>
    <row r="6357" customFormat="false" ht="15" hidden="false" customHeight="true" outlineLevel="0" collapsed="false">
      <c r="A6357" s="1" t="n">
        <v>3</v>
      </c>
      <c r="B6357" s="18" t="n">
        <v>46237</v>
      </c>
      <c r="C6357" s="1" t="n">
        <v>100</v>
      </c>
      <c r="D6357" s="1" t="s">
        <v>3395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3379</v>
      </c>
      <c r="N6357" s="1" t="n">
        <v>5.178</v>
      </c>
      <c r="O6357" s="1" t="n">
        <v>213.67</v>
      </c>
      <c r="P6357" s="0" t="s">
        <v>3222</v>
      </c>
    </row>
    <row r="6358" customFormat="false" ht="15" hidden="false" customHeight="true" outlineLevel="0" collapsed="false">
      <c r="A6358" s="1" t="n">
        <v>3</v>
      </c>
      <c r="B6358" s="18" t="n">
        <v>46237</v>
      </c>
      <c r="C6358" s="1" t="n">
        <v>100</v>
      </c>
      <c r="D6358" s="1" t="s">
        <v>3395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3380</v>
      </c>
      <c r="N6358" s="1" t="n">
        <v>10.565</v>
      </c>
      <c r="O6358" s="1" t="n">
        <v>470.17</v>
      </c>
      <c r="P6358" s="0" t="s">
        <v>3222</v>
      </c>
    </row>
    <row r="6359" customFormat="false" ht="15" hidden="false" customHeight="true" outlineLevel="0" collapsed="false">
      <c r="A6359" s="1" t="n">
        <v>3</v>
      </c>
      <c r="B6359" s="18" t="n">
        <v>46237</v>
      </c>
      <c r="C6359" s="1" t="n">
        <v>100</v>
      </c>
      <c r="D6359" s="1" t="s">
        <v>3395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3381</v>
      </c>
      <c r="N6359" s="1" t="n">
        <v>3.574</v>
      </c>
      <c r="O6359" s="1" t="n">
        <v>161.95</v>
      </c>
      <c r="P6359" s="0" t="s">
        <v>3222</v>
      </c>
    </row>
    <row r="6360" customFormat="false" ht="15" hidden="false" customHeight="true" outlineLevel="0" collapsed="false">
      <c r="A6360" s="1" t="n">
        <v>3</v>
      </c>
      <c r="B6360" s="18" t="n">
        <v>46237</v>
      </c>
      <c r="C6360" s="1" t="n">
        <v>100</v>
      </c>
      <c r="D6360" s="1" t="s">
        <v>3395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3382</v>
      </c>
      <c r="N6360" s="1" t="n">
        <v>1.168</v>
      </c>
      <c r="O6360" s="1" t="n">
        <v>48.2</v>
      </c>
      <c r="P6360" s="0" t="s">
        <v>3222</v>
      </c>
    </row>
    <row r="6361" customFormat="false" ht="15" hidden="false" customHeight="true" outlineLevel="0" collapsed="false">
      <c r="A6361" s="1" t="n">
        <v>3</v>
      </c>
      <c r="B6361" s="18" t="n">
        <v>46237</v>
      </c>
      <c r="C6361" s="1" t="n">
        <v>100</v>
      </c>
      <c r="D6361" s="1" t="s">
        <v>3395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3383</v>
      </c>
      <c r="N6361" s="1" t="n">
        <v>1.634</v>
      </c>
      <c r="O6361" s="1" t="n">
        <v>72.72</v>
      </c>
      <c r="P6361" s="0" t="s">
        <v>3222</v>
      </c>
    </row>
    <row r="6362" customFormat="false" ht="15" hidden="false" customHeight="true" outlineLevel="0" collapsed="false">
      <c r="A6362" s="1" t="n">
        <v>3</v>
      </c>
      <c r="B6362" s="18" t="n">
        <v>46237</v>
      </c>
      <c r="C6362" s="1" t="n">
        <v>100</v>
      </c>
      <c r="D6362" s="1" t="s">
        <v>3395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3384</v>
      </c>
      <c r="N6362" s="1" t="n">
        <v>1.64</v>
      </c>
      <c r="O6362" s="1" t="n">
        <v>86.26</v>
      </c>
      <c r="P6362" s="0" t="s">
        <v>3222</v>
      </c>
    </row>
    <row r="6363" customFormat="false" ht="15" hidden="false" customHeight="true" outlineLevel="0" collapsed="false">
      <c r="A6363" s="1" t="n">
        <v>3</v>
      </c>
      <c r="B6363" s="18" t="n">
        <v>46237</v>
      </c>
      <c r="C6363" s="1" t="n">
        <v>100</v>
      </c>
      <c r="D6363" s="1" t="s">
        <v>3395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3385</v>
      </c>
      <c r="N6363" s="1" t="n">
        <v>1.824</v>
      </c>
      <c r="O6363" s="1" t="n">
        <v>66.41</v>
      </c>
      <c r="P6363" s="0" t="s">
        <v>3222</v>
      </c>
    </row>
    <row r="6364" customFormat="false" ht="15" hidden="false" customHeight="true" outlineLevel="0" collapsed="false">
      <c r="A6364" s="1" t="n">
        <v>3</v>
      </c>
      <c r="B6364" s="18" t="n">
        <v>46237</v>
      </c>
      <c r="C6364" s="1" t="n">
        <v>100</v>
      </c>
      <c r="D6364" s="1" t="s">
        <v>3395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3386</v>
      </c>
      <c r="N6364" s="1" t="n">
        <v>2.156</v>
      </c>
      <c r="O6364" s="1" t="n">
        <v>3.47</v>
      </c>
      <c r="P6364" s="0" t="s">
        <v>3222</v>
      </c>
    </row>
    <row r="6365" customFormat="false" ht="15" hidden="false" customHeight="true" outlineLevel="0" collapsed="false">
      <c r="A6365" s="1" t="n">
        <v>3</v>
      </c>
      <c r="B6365" s="18" t="n">
        <v>46237</v>
      </c>
      <c r="C6365" s="1" t="n">
        <v>100</v>
      </c>
      <c r="D6365" s="1" t="s">
        <v>3395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3387</v>
      </c>
      <c r="N6365" s="1" t="n">
        <v>9.796</v>
      </c>
      <c r="O6365" s="1" t="n">
        <v>23.7</v>
      </c>
      <c r="P6365" s="0" t="s">
        <v>3222</v>
      </c>
    </row>
    <row r="6366" customFormat="false" ht="15" hidden="false" customHeight="true" outlineLevel="0" collapsed="false">
      <c r="A6366" s="1" t="n">
        <v>3</v>
      </c>
      <c r="B6366" s="18" t="n">
        <v>46237</v>
      </c>
      <c r="C6366" s="1" t="n">
        <v>100</v>
      </c>
      <c r="D6366" s="1" t="s">
        <v>3395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3388</v>
      </c>
      <c r="N6366" s="1" t="n">
        <v>0.231</v>
      </c>
      <c r="O6366" s="1" t="n">
        <v>0.01</v>
      </c>
      <c r="P6366" s="0" t="s">
        <v>3222</v>
      </c>
    </row>
    <row r="6367" customFormat="false" ht="15" hidden="false" customHeight="true" outlineLevel="0" collapsed="false">
      <c r="A6367" s="1" t="n">
        <v>3</v>
      </c>
      <c r="B6367" s="18" t="n">
        <v>46237</v>
      </c>
      <c r="C6367" s="1" t="n">
        <v>100</v>
      </c>
      <c r="D6367" s="1" t="s">
        <v>3395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3389</v>
      </c>
      <c r="N6367" s="1" t="n">
        <v>3.116</v>
      </c>
      <c r="O6367" s="1" t="n">
        <v>73.64</v>
      </c>
      <c r="P6367" s="0" t="s">
        <v>3222</v>
      </c>
    </row>
    <row r="6368" customFormat="false" ht="15" hidden="false" customHeight="true" outlineLevel="0" collapsed="false">
      <c r="A6368" s="1" t="n">
        <v>3</v>
      </c>
      <c r="B6368" s="18" t="n">
        <v>46237</v>
      </c>
      <c r="C6368" s="1" t="n">
        <v>100</v>
      </c>
      <c r="D6368" s="1" t="s">
        <v>3395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3375</v>
      </c>
      <c r="N6368" s="1" t="n">
        <v>2.034</v>
      </c>
      <c r="O6368" s="1" t="n">
        <v>66.31</v>
      </c>
      <c r="P6368" s="0" t="s">
        <v>3222</v>
      </c>
    </row>
    <row r="6369" customFormat="false" ht="15" hidden="false" customHeight="true" outlineLevel="0" collapsed="false">
      <c r="A6369" s="1" t="n">
        <v>3</v>
      </c>
      <c r="B6369" s="18" t="n">
        <v>46237</v>
      </c>
      <c r="C6369" s="1" t="n">
        <v>100</v>
      </c>
      <c r="D6369" s="1" t="s">
        <v>3395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3376</v>
      </c>
      <c r="N6369" s="1" t="n">
        <v>13.18</v>
      </c>
      <c r="O6369" s="1" t="n">
        <v>440.43</v>
      </c>
      <c r="P6369" s="0" t="s">
        <v>3222</v>
      </c>
    </row>
    <row r="6370" customFormat="false" ht="15" hidden="false" customHeight="true" outlineLevel="0" collapsed="false">
      <c r="A6370" s="1" t="n">
        <v>3</v>
      </c>
      <c r="B6370" s="18" t="n">
        <v>46237</v>
      </c>
      <c r="C6370" s="1" t="n">
        <v>100</v>
      </c>
      <c r="D6370" s="1" t="s">
        <v>3395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3377</v>
      </c>
      <c r="N6370" s="1" t="n">
        <v>2.264</v>
      </c>
      <c r="O6370" s="1" t="n">
        <v>86.73</v>
      </c>
      <c r="P6370" s="0" t="s">
        <v>3222</v>
      </c>
    </row>
    <row r="6371" customFormat="false" ht="15" hidden="false" customHeight="true" outlineLevel="0" collapsed="false">
      <c r="A6371" s="1" t="n">
        <v>3</v>
      </c>
      <c r="B6371" s="18" t="n">
        <v>46237</v>
      </c>
      <c r="C6371" s="1" t="n">
        <v>100</v>
      </c>
      <c r="D6371" s="1" t="s">
        <v>3395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3378</v>
      </c>
      <c r="N6371" s="1" t="n">
        <v>5.19</v>
      </c>
      <c r="O6371" s="1" t="n">
        <v>198.82</v>
      </c>
      <c r="P6371" s="0" t="s">
        <v>3222</v>
      </c>
    </row>
    <row r="6372" customFormat="false" ht="15" hidden="false" customHeight="true" outlineLevel="0" collapsed="false">
      <c r="A6372" s="1" t="n">
        <v>3</v>
      </c>
      <c r="B6372" s="18" t="n">
        <v>46237</v>
      </c>
      <c r="C6372" s="1" t="n">
        <v>100</v>
      </c>
      <c r="D6372" s="1" t="s">
        <v>3395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3379</v>
      </c>
      <c r="N6372" s="1" t="n">
        <v>5.292</v>
      </c>
      <c r="O6372" s="1" t="n">
        <v>219.98</v>
      </c>
      <c r="P6372" s="0" t="s">
        <v>3222</v>
      </c>
    </row>
    <row r="6373" customFormat="false" ht="15" hidden="false" customHeight="true" outlineLevel="0" collapsed="false">
      <c r="A6373" s="1" t="n">
        <v>3</v>
      </c>
      <c r="B6373" s="18" t="n">
        <v>46237</v>
      </c>
      <c r="C6373" s="1" t="n">
        <v>100</v>
      </c>
      <c r="D6373" s="1" t="s">
        <v>3395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3380</v>
      </c>
      <c r="N6373" s="1" t="n">
        <v>10.275</v>
      </c>
      <c r="O6373" s="1" t="n">
        <v>460.63</v>
      </c>
      <c r="P6373" s="0" t="s">
        <v>3222</v>
      </c>
    </row>
    <row r="6374" customFormat="false" ht="15" hidden="false" customHeight="true" outlineLevel="0" collapsed="false">
      <c r="A6374" s="1" t="n">
        <v>3</v>
      </c>
      <c r="B6374" s="18" t="n">
        <v>46237</v>
      </c>
      <c r="C6374" s="1" t="n">
        <v>100</v>
      </c>
      <c r="D6374" s="1" t="s">
        <v>3395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3381</v>
      </c>
      <c r="N6374" s="1" t="n">
        <v>3.526</v>
      </c>
      <c r="O6374" s="1" t="n">
        <v>160.94</v>
      </c>
      <c r="P6374" s="0" t="s">
        <v>3222</v>
      </c>
    </row>
    <row r="6375" customFormat="false" ht="15" hidden="false" customHeight="true" outlineLevel="0" collapsed="false">
      <c r="A6375" s="1" t="n">
        <v>3</v>
      </c>
      <c r="B6375" s="18" t="n">
        <v>46237</v>
      </c>
      <c r="C6375" s="1" t="n">
        <v>100</v>
      </c>
      <c r="D6375" s="1" t="s">
        <v>3395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3382</v>
      </c>
      <c r="N6375" s="1" t="n">
        <v>1.364</v>
      </c>
      <c r="O6375" s="1" t="n">
        <v>56.7</v>
      </c>
      <c r="P6375" s="0" t="s">
        <v>3222</v>
      </c>
    </row>
    <row r="6376" customFormat="false" ht="15" hidden="false" customHeight="true" outlineLevel="0" collapsed="false">
      <c r="A6376" s="1" t="n">
        <v>3</v>
      </c>
      <c r="B6376" s="18" t="n">
        <v>46237</v>
      </c>
      <c r="C6376" s="1" t="n">
        <v>100</v>
      </c>
      <c r="D6376" s="1" t="s">
        <v>3395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3383</v>
      </c>
      <c r="N6376" s="1" t="n">
        <v>1.39</v>
      </c>
      <c r="O6376" s="1" t="n">
        <v>62.31</v>
      </c>
      <c r="P6376" s="0" t="s">
        <v>3222</v>
      </c>
    </row>
    <row r="6377" customFormat="false" ht="15" hidden="false" customHeight="true" outlineLevel="0" collapsed="false">
      <c r="A6377" s="1" t="n">
        <v>3</v>
      </c>
      <c r="B6377" s="18" t="n">
        <v>46237</v>
      </c>
      <c r="C6377" s="1" t="n">
        <v>100</v>
      </c>
      <c r="D6377" s="1" t="s">
        <v>3395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3384</v>
      </c>
      <c r="N6377" s="1" t="n">
        <v>2.164</v>
      </c>
      <c r="O6377" s="1" t="n">
        <v>114.65</v>
      </c>
      <c r="P6377" s="0" t="s">
        <v>3222</v>
      </c>
    </row>
    <row r="6378" customFormat="false" ht="15" hidden="false" customHeight="true" outlineLevel="0" collapsed="false">
      <c r="A6378" s="1" t="n">
        <v>3</v>
      </c>
      <c r="B6378" s="18" t="n">
        <v>46237</v>
      </c>
      <c r="C6378" s="1" t="n">
        <v>100</v>
      </c>
      <c r="D6378" s="1" t="s">
        <v>3395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5075</v>
      </c>
      <c r="N6378" s="1" t="n">
        <v>3.532</v>
      </c>
      <c r="O6378" s="1" t="n">
        <v>123.79</v>
      </c>
      <c r="P6378" s="0" t="s">
        <v>3222</v>
      </c>
    </row>
    <row r="6379" customFormat="false" ht="15" hidden="false" customHeight="true" outlineLevel="0" collapsed="false">
      <c r="A6379" s="1" t="n">
        <v>3</v>
      </c>
      <c r="B6379" s="18" t="n">
        <v>46237</v>
      </c>
      <c r="C6379" s="1" t="n">
        <v>100</v>
      </c>
      <c r="D6379" s="1" t="s">
        <v>3395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3385</v>
      </c>
      <c r="N6379" s="1" t="n">
        <v>1.774</v>
      </c>
      <c r="O6379" s="1" t="n">
        <v>65.07</v>
      </c>
      <c r="P6379" s="0" t="s">
        <v>3222</v>
      </c>
    </row>
    <row r="6380" customFormat="false" ht="15" hidden="false" customHeight="true" outlineLevel="0" collapsed="false">
      <c r="A6380" s="1" t="n">
        <v>3</v>
      </c>
      <c r="B6380" s="18" t="n">
        <v>46237</v>
      </c>
      <c r="C6380" s="1" t="n">
        <v>100</v>
      </c>
      <c r="D6380" s="1" t="s">
        <v>3395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3386</v>
      </c>
      <c r="N6380" s="1" t="n">
        <v>2.328</v>
      </c>
      <c r="O6380" s="1" t="n">
        <v>3.78</v>
      </c>
      <c r="P6380" s="0" t="s">
        <v>3222</v>
      </c>
    </row>
    <row r="6381" customFormat="false" ht="15" hidden="false" customHeight="true" outlineLevel="0" collapsed="false">
      <c r="A6381" s="1" t="n">
        <v>3</v>
      </c>
      <c r="B6381" s="18" t="n">
        <v>46237</v>
      </c>
      <c r="C6381" s="1" t="n">
        <v>100</v>
      </c>
      <c r="D6381" s="1" t="s">
        <v>3395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3387</v>
      </c>
      <c r="N6381" s="1" t="n">
        <v>9.446</v>
      </c>
      <c r="O6381" s="1" t="n">
        <v>23.03</v>
      </c>
      <c r="P6381" s="0" t="s">
        <v>3222</v>
      </c>
    </row>
    <row r="6382" customFormat="false" ht="15" hidden="false" customHeight="true" outlineLevel="0" collapsed="false">
      <c r="A6382" s="1" t="n">
        <v>3</v>
      </c>
      <c r="B6382" s="18" t="n">
        <v>46237</v>
      </c>
      <c r="C6382" s="1" t="n">
        <v>100</v>
      </c>
      <c r="D6382" s="1" t="s">
        <v>3395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3388</v>
      </c>
      <c r="N6382" s="1" t="n">
        <v>0.525</v>
      </c>
      <c r="O6382" s="1" t="n">
        <v>0</v>
      </c>
      <c r="P6382" s="0" t="s">
        <v>3222</v>
      </c>
    </row>
    <row r="6383" customFormat="false" ht="15" hidden="false" customHeight="true" outlineLevel="0" collapsed="false">
      <c r="A6383" s="1" t="n">
        <v>3</v>
      </c>
      <c r="B6383" s="18" t="n">
        <v>46237</v>
      </c>
      <c r="C6383" s="1" t="n">
        <v>100</v>
      </c>
      <c r="D6383" s="1" t="s">
        <v>3395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3389</v>
      </c>
      <c r="N6383" s="1" t="n">
        <v>2.212</v>
      </c>
      <c r="O6383" s="1" t="n">
        <v>49.33</v>
      </c>
      <c r="P6383" s="0" t="s">
        <v>3222</v>
      </c>
    </row>
    <row r="6384" customFormat="false" ht="15" hidden="false" customHeight="true" outlineLevel="0" collapsed="false">
      <c r="A6384" s="1" t="n">
        <v>3</v>
      </c>
      <c r="B6384" s="18" t="n">
        <v>46237</v>
      </c>
      <c r="C6384" s="1" t="n">
        <v>100</v>
      </c>
      <c r="D6384" s="1" t="s">
        <v>3395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3390</v>
      </c>
      <c r="N6384" s="1" t="n">
        <v>10.342</v>
      </c>
      <c r="O6384" s="1" t="n">
        <v>246.54</v>
      </c>
      <c r="P6384" s="0" t="s">
        <v>3222</v>
      </c>
    </row>
    <row r="6385" customFormat="false" ht="15" hidden="false" customHeight="true" outlineLevel="0" collapsed="false">
      <c r="A6385" s="1" t="n">
        <v>3</v>
      </c>
      <c r="B6385" s="18" t="n">
        <v>46237</v>
      </c>
      <c r="C6385" s="1" t="n">
        <v>100</v>
      </c>
      <c r="D6385" s="1" t="s">
        <v>3395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3391</v>
      </c>
      <c r="N6385" s="1" t="n">
        <v>15.49</v>
      </c>
      <c r="O6385" s="1" t="n">
        <v>381.18</v>
      </c>
      <c r="P6385" s="0" t="s">
        <v>3222</v>
      </c>
    </row>
    <row r="6386" customFormat="false" ht="15" hidden="false" customHeight="true" outlineLevel="0" collapsed="false">
      <c r="A6386" s="1" t="n">
        <v>3</v>
      </c>
      <c r="B6386" s="18" t="n">
        <v>46237</v>
      </c>
      <c r="C6386" s="1" t="n">
        <v>100</v>
      </c>
      <c r="D6386" s="1" t="s">
        <v>3395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3392</v>
      </c>
      <c r="N6386" s="1" t="n">
        <v>12.898</v>
      </c>
      <c r="O6386" s="1" t="n">
        <v>347.16</v>
      </c>
      <c r="P6386" s="0" t="s">
        <v>3222</v>
      </c>
    </row>
    <row r="6387" customFormat="false" ht="15" hidden="false" customHeight="true" outlineLevel="0" collapsed="false">
      <c r="A6387" s="1" t="n">
        <v>3</v>
      </c>
      <c r="B6387" s="18" t="n">
        <v>46237</v>
      </c>
      <c r="C6387" s="1" t="n">
        <v>100</v>
      </c>
      <c r="D6387" s="1" t="s">
        <v>3395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3393</v>
      </c>
      <c r="N6387" s="1" t="n">
        <v>5.83</v>
      </c>
      <c r="O6387" s="1" t="n">
        <v>152.43</v>
      </c>
      <c r="P6387" s="0" t="s">
        <v>3222</v>
      </c>
    </row>
    <row r="6388" customFormat="false" ht="15" hidden="false" customHeight="true" outlineLevel="0" collapsed="false">
      <c r="A6388" s="1" t="n">
        <v>3</v>
      </c>
      <c r="B6388" s="18" t="n">
        <v>46237</v>
      </c>
      <c r="C6388" s="1" t="n">
        <v>100</v>
      </c>
      <c r="D6388" s="1" t="s">
        <v>3395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3386</v>
      </c>
      <c r="N6388" s="1" t="n">
        <v>1.086</v>
      </c>
      <c r="O6388" s="1" t="n">
        <v>1.66</v>
      </c>
      <c r="P6388" s="0" t="s">
        <v>3222</v>
      </c>
    </row>
    <row r="6389" customFormat="false" ht="15" hidden="false" customHeight="true" outlineLevel="0" collapsed="false">
      <c r="A6389" s="1" t="n">
        <v>3</v>
      </c>
      <c r="B6389" s="18" t="n">
        <v>46237</v>
      </c>
      <c r="C6389" s="1" t="n">
        <v>100</v>
      </c>
      <c r="D6389" s="1" t="s">
        <v>3395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3387</v>
      </c>
      <c r="N6389" s="1" t="n">
        <v>4.22</v>
      </c>
      <c r="O6389" s="1" t="n">
        <v>9.71</v>
      </c>
      <c r="P6389" s="0" t="s">
        <v>3222</v>
      </c>
    </row>
    <row r="6390" customFormat="false" ht="15" hidden="false" customHeight="true" outlineLevel="0" collapsed="false">
      <c r="A6390" s="1" t="n">
        <v>3</v>
      </c>
      <c r="B6390" s="18" t="n">
        <v>46237</v>
      </c>
      <c r="C6390" s="1" t="n">
        <v>100</v>
      </c>
      <c r="D6390" s="1" t="s">
        <v>3395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3388</v>
      </c>
      <c r="N6390" s="1" t="n">
        <v>0.722</v>
      </c>
      <c r="O6390" s="1" t="n">
        <v>0</v>
      </c>
      <c r="P6390" s="0" t="s">
        <v>3222</v>
      </c>
    </row>
    <row r="6391" customFormat="false" ht="15" hidden="false" customHeight="true" outlineLevel="0" collapsed="false">
      <c r="A6391" s="1" t="n">
        <v>3</v>
      </c>
      <c r="B6391" s="18" t="n">
        <v>46237</v>
      </c>
      <c r="C6391" s="1" t="n">
        <v>100</v>
      </c>
      <c r="D6391" s="1" t="s">
        <v>3395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3389</v>
      </c>
      <c r="N6391" s="1" t="n">
        <v>1.908</v>
      </c>
      <c r="O6391" s="1" t="n">
        <v>41.96</v>
      </c>
      <c r="P6391" s="0" t="s">
        <v>3222</v>
      </c>
    </row>
    <row r="6392" customFormat="false" ht="15" hidden="false" customHeight="true" outlineLevel="0" collapsed="false">
      <c r="A6392" s="1" t="n">
        <v>3</v>
      </c>
      <c r="B6392" s="18" t="n">
        <v>46237</v>
      </c>
      <c r="C6392" s="1" t="n">
        <v>100</v>
      </c>
      <c r="D6392" s="1" t="s">
        <v>3395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3390</v>
      </c>
      <c r="N6392" s="1" t="n">
        <v>8.185</v>
      </c>
      <c r="O6392" s="1" t="n">
        <v>192.42</v>
      </c>
      <c r="P6392" s="0" t="s">
        <v>3222</v>
      </c>
    </row>
    <row r="6393" customFormat="false" ht="15" hidden="false" customHeight="true" outlineLevel="0" collapsed="false">
      <c r="A6393" s="1" t="n">
        <v>3</v>
      </c>
      <c r="B6393" s="18" t="n">
        <v>46237</v>
      </c>
      <c r="C6393" s="1" t="n">
        <v>100</v>
      </c>
      <c r="D6393" s="1" t="s">
        <v>3395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3391</v>
      </c>
      <c r="N6393" s="1" t="n">
        <v>15.125</v>
      </c>
      <c r="O6393" s="1" t="n">
        <v>367.05</v>
      </c>
      <c r="P6393" s="0" t="s">
        <v>3222</v>
      </c>
    </row>
    <row r="6394" customFormat="false" ht="15" hidden="false" customHeight="true" outlineLevel="0" collapsed="false">
      <c r="A6394" s="1" t="n">
        <v>3</v>
      </c>
      <c r="B6394" s="18" t="n">
        <v>46237</v>
      </c>
      <c r="C6394" s="1" t="n">
        <v>100</v>
      </c>
      <c r="D6394" s="1" t="s">
        <v>3395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3392</v>
      </c>
      <c r="N6394" s="1" t="n">
        <v>12.876</v>
      </c>
      <c r="O6394" s="1" t="n">
        <v>341.78</v>
      </c>
      <c r="P6394" s="0" t="s">
        <v>3222</v>
      </c>
    </row>
    <row r="6395" customFormat="false" ht="15" hidden="false" customHeight="true" outlineLevel="0" collapsed="false">
      <c r="A6395" s="1" t="n">
        <v>3</v>
      </c>
      <c r="B6395" s="18" t="n">
        <v>46237</v>
      </c>
      <c r="C6395" s="1" t="n">
        <v>100</v>
      </c>
      <c r="D6395" s="1" t="s">
        <v>3395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3393</v>
      </c>
      <c r="N6395" s="1" t="n">
        <v>5.426</v>
      </c>
      <c r="O6395" s="1" t="n">
        <v>139.91</v>
      </c>
      <c r="P6395" s="0" t="s">
        <v>3222</v>
      </c>
    </row>
    <row r="6396" customFormat="false" ht="15" hidden="false" customHeight="true" outlineLevel="0" collapsed="false">
      <c r="A6396" s="1" t="n">
        <v>3</v>
      </c>
      <c r="B6396" s="18" t="n">
        <v>46237</v>
      </c>
      <c r="C6396" s="1" t="n">
        <v>100</v>
      </c>
      <c r="D6396" s="1" t="s">
        <v>3395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3386</v>
      </c>
      <c r="N6396" s="1" t="n">
        <v>2.088</v>
      </c>
      <c r="O6396" s="1" t="n">
        <v>3.15</v>
      </c>
      <c r="P6396" s="0" t="s">
        <v>3222</v>
      </c>
    </row>
    <row r="6397" customFormat="false" ht="15" hidden="false" customHeight="true" outlineLevel="0" collapsed="false">
      <c r="A6397" s="1" t="n">
        <v>3</v>
      </c>
      <c r="B6397" s="18" t="n">
        <v>46237</v>
      </c>
      <c r="C6397" s="1" t="n">
        <v>100</v>
      </c>
      <c r="D6397" s="1" t="s">
        <v>3395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3387</v>
      </c>
      <c r="N6397" s="1" t="n">
        <v>3.14</v>
      </c>
      <c r="O6397" s="1" t="n">
        <v>7.12</v>
      </c>
      <c r="P6397" s="0" t="s">
        <v>3222</v>
      </c>
    </row>
    <row r="6398" customFormat="false" ht="15" hidden="false" customHeight="true" outlineLevel="0" collapsed="false">
      <c r="A6398" s="1" t="n">
        <v>3</v>
      </c>
      <c r="B6398" s="18" t="n">
        <v>46237</v>
      </c>
      <c r="C6398" s="1" t="n">
        <v>100</v>
      </c>
      <c r="D6398" s="1" t="s">
        <v>3395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3388</v>
      </c>
      <c r="N6398" s="1" t="n">
        <v>0.952</v>
      </c>
      <c r="O6398" s="1" t="n">
        <v>0.01</v>
      </c>
      <c r="P6398" s="0" t="s">
        <v>3222</v>
      </c>
    </row>
    <row r="6399" customFormat="false" ht="15" hidden="false" customHeight="true" outlineLevel="0" collapsed="false">
      <c r="A6399" s="1" t="n">
        <v>3</v>
      </c>
      <c r="B6399" s="18" t="n">
        <v>46237</v>
      </c>
      <c r="C6399" s="1" t="n">
        <v>100</v>
      </c>
      <c r="D6399" s="1" t="s">
        <v>3395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3389</v>
      </c>
      <c r="N6399" s="1" t="n">
        <v>1.908</v>
      </c>
      <c r="O6399" s="1" t="n">
        <v>41.96</v>
      </c>
      <c r="P6399" s="0" t="s">
        <v>3222</v>
      </c>
    </row>
    <row r="6400" customFormat="false" ht="15" hidden="false" customHeight="true" outlineLevel="0" collapsed="false">
      <c r="A6400" s="1" t="n">
        <v>3</v>
      </c>
      <c r="B6400" s="18" t="n">
        <v>46237</v>
      </c>
      <c r="C6400" s="1" t="n">
        <v>100</v>
      </c>
      <c r="D6400" s="1" t="s">
        <v>3395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3390</v>
      </c>
      <c r="N6400" s="1" t="n">
        <v>8.185</v>
      </c>
      <c r="O6400" s="1" t="n">
        <v>192.42</v>
      </c>
      <c r="P6400" s="0" t="s">
        <v>3222</v>
      </c>
    </row>
    <row r="6401" customFormat="false" ht="15" hidden="false" customHeight="true" outlineLevel="0" collapsed="false">
      <c r="A6401" s="1" t="n">
        <v>3</v>
      </c>
      <c r="B6401" s="18" t="n">
        <v>46237</v>
      </c>
      <c r="C6401" s="1" t="n">
        <v>100</v>
      </c>
      <c r="D6401" s="1" t="s">
        <v>3395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3391</v>
      </c>
      <c r="N6401" s="1" t="n">
        <v>15.125</v>
      </c>
      <c r="O6401" s="1" t="n">
        <v>367.05</v>
      </c>
      <c r="P6401" s="0" t="s">
        <v>3222</v>
      </c>
    </row>
    <row r="6402" customFormat="false" ht="15" hidden="false" customHeight="true" outlineLevel="0" collapsed="false">
      <c r="A6402" s="1" t="n">
        <v>3</v>
      </c>
      <c r="B6402" s="18" t="n">
        <v>46237</v>
      </c>
      <c r="C6402" s="1" t="n">
        <v>100</v>
      </c>
      <c r="D6402" s="1" t="s">
        <v>3395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3392</v>
      </c>
      <c r="N6402" s="1" t="n">
        <v>12.876</v>
      </c>
      <c r="O6402" s="1" t="n">
        <v>341.78</v>
      </c>
      <c r="P6402" s="0" t="s">
        <v>3222</v>
      </c>
    </row>
    <row r="6403" customFormat="false" ht="15" hidden="false" customHeight="true" outlineLevel="0" collapsed="false">
      <c r="A6403" s="1" t="n">
        <v>3</v>
      </c>
      <c r="B6403" s="18" t="n">
        <v>46237</v>
      </c>
      <c r="C6403" s="1" t="n">
        <v>100</v>
      </c>
      <c r="D6403" s="1" t="s">
        <v>3395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3393</v>
      </c>
      <c r="N6403" s="1" t="n">
        <v>5.426</v>
      </c>
      <c r="O6403" s="1" t="n">
        <v>139.91</v>
      </c>
      <c r="P6403" s="0" t="s">
        <v>3222</v>
      </c>
    </row>
    <row r="6404" customFormat="false" ht="15" hidden="false" customHeight="true" outlineLevel="0" collapsed="false">
      <c r="A6404" s="1" t="n">
        <v>3</v>
      </c>
      <c r="B6404" s="18" t="n">
        <v>46237</v>
      </c>
      <c r="C6404" s="1" t="n">
        <v>100</v>
      </c>
      <c r="D6404" s="1" t="s">
        <v>3395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3386</v>
      </c>
      <c r="N6404" s="1" t="n">
        <v>2.088</v>
      </c>
      <c r="O6404" s="1" t="n">
        <v>3.15</v>
      </c>
      <c r="P6404" s="0" t="s">
        <v>3222</v>
      </c>
    </row>
    <row r="6405" customFormat="false" ht="15" hidden="false" customHeight="true" outlineLevel="0" collapsed="false">
      <c r="A6405" s="1" t="n">
        <v>3</v>
      </c>
      <c r="B6405" s="18" t="n">
        <v>46237</v>
      </c>
      <c r="C6405" s="1" t="n">
        <v>100</v>
      </c>
      <c r="D6405" s="1" t="s">
        <v>3395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3387</v>
      </c>
      <c r="N6405" s="1" t="n">
        <v>3.14</v>
      </c>
      <c r="O6405" s="1" t="n">
        <v>7.12</v>
      </c>
      <c r="P6405" s="0" t="s">
        <v>3222</v>
      </c>
    </row>
    <row r="6406" customFormat="false" ht="15" hidden="false" customHeight="true" outlineLevel="0" collapsed="false">
      <c r="A6406" s="1" t="n">
        <v>3</v>
      </c>
      <c r="B6406" s="18" t="n">
        <v>46237</v>
      </c>
      <c r="C6406" s="1" t="n">
        <v>100</v>
      </c>
      <c r="D6406" s="1" t="s">
        <v>3395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3388</v>
      </c>
      <c r="N6406" s="1" t="n">
        <v>0.952</v>
      </c>
      <c r="O6406" s="1" t="n">
        <v>0.01</v>
      </c>
      <c r="P6406" s="0" t="s">
        <v>3222</v>
      </c>
    </row>
    <row r="6407" customFormat="false" ht="15" hidden="false" customHeight="true" outlineLevel="0" collapsed="false">
      <c r="A6407" s="1" t="n">
        <v>3</v>
      </c>
      <c r="B6407" s="18" t="n">
        <v>46237</v>
      </c>
      <c r="C6407" s="1" t="n">
        <v>100</v>
      </c>
      <c r="D6407" s="1" t="s">
        <v>3395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3375</v>
      </c>
      <c r="N6407" s="1" t="n">
        <v>7.222</v>
      </c>
      <c r="O6407" s="1" t="n">
        <v>232.94</v>
      </c>
      <c r="P6407" s="0" t="s">
        <v>3222</v>
      </c>
    </row>
    <row r="6408" customFormat="false" ht="15" hidden="false" customHeight="true" outlineLevel="0" collapsed="false">
      <c r="A6408" s="1" t="n">
        <v>3</v>
      </c>
      <c r="B6408" s="18" t="n">
        <v>46237</v>
      </c>
      <c r="C6408" s="1" t="n">
        <v>100</v>
      </c>
      <c r="D6408" s="1" t="s">
        <v>3395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3376</v>
      </c>
      <c r="N6408" s="1" t="n">
        <v>12.625</v>
      </c>
      <c r="O6408" s="1" t="n">
        <v>417.39</v>
      </c>
      <c r="P6408" s="0" t="s">
        <v>3222</v>
      </c>
    </row>
    <row r="6409" customFormat="false" ht="15" hidden="false" customHeight="true" outlineLevel="0" collapsed="false">
      <c r="A6409" s="1" t="n">
        <v>3</v>
      </c>
      <c r="B6409" s="18" t="n">
        <v>46237</v>
      </c>
      <c r="C6409" s="1" t="n">
        <v>100</v>
      </c>
      <c r="D6409" s="1" t="s">
        <v>3395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3377</v>
      </c>
      <c r="N6409" s="1" t="n">
        <v>3.008</v>
      </c>
      <c r="O6409" s="1" t="n">
        <v>114</v>
      </c>
      <c r="P6409" s="0" t="s">
        <v>3222</v>
      </c>
    </row>
    <row r="6410" customFormat="false" ht="15" hidden="false" customHeight="true" outlineLevel="0" collapsed="false">
      <c r="A6410" s="1" t="n">
        <v>3</v>
      </c>
      <c r="B6410" s="18" t="n">
        <v>46237</v>
      </c>
      <c r="C6410" s="1" t="n">
        <v>100</v>
      </c>
      <c r="D6410" s="1" t="s">
        <v>3395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3378</v>
      </c>
      <c r="N6410" s="1" t="n">
        <v>5.794</v>
      </c>
      <c r="O6410" s="1" t="n">
        <v>219.59</v>
      </c>
      <c r="P6410" s="0" t="s">
        <v>3222</v>
      </c>
    </row>
    <row r="6411" customFormat="false" ht="15" hidden="false" customHeight="true" outlineLevel="0" collapsed="false">
      <c r="A6411" s="1" t="n">
        <v>3</v>
      </c>
      <c r="B6411" s="18" t="n">
        <v>46237</v>
      </c>
      <c r="C6411" s="1" t="n">
        <v>100</v>
      </c>
      <c r="D6411" s="1" t="s">
        <v>3395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3379</v>
      </c>
      <c r="N6411" s="1" t="n">
        <v>5.318</v>
      </c>
      <c r="O6411" s="1" t="n">
        <v>218.71</v>
      </c>
      <c r="P6411" s="0" t="s">
        <v>3222</v>
      </c>
    </row>
    <row r="6412" customFormat="false" ht="15" hidden="false" customHeight="true" outlineLevel="0" collapsed="false">
      <c r="A6412" s="1" t="n">
        <v>3</v>
      </c>
      <c r="B6412" s="18" t="n">
        <v>46237</v>
      </c>
      <c r="C6412" s="1" t="n">
        <v>100</v>
      </c>
      <c r="D6412" s="1" t="s">
        <v>3395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3380</v>
      </c>
      <c r="N6412" s="1" t="n">
        <v>10.59</v>
      </c>
      <c r="O6412" s="1" t="n">
        <v>469.69</v>
      </c>
      <c r="P6412" s="0" t="s">
        <v>3222</v>
      </c>
    </row>
    <row r="6413" customFormat="false" ht="15" hidden="false" customHeight="true" outlineLevel="0" collapsed="false">
      <c r="A6413" s="1" t="n">
        <v>3</v>
      </c>
      <c r="B6413" s="18" t="n">
        <v>46237</v>
      </c>
      <c r="C6413" s="1" t="n">
        <v>100</v>
      </c>
      <c r="D6413" s="1" t="s">
        <v>3395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3381</v>
      </c>
      <c r="N6413" s="1" t="n">
        <v>4.398</v>
      </c>
      <c r="O6413" s="1" t="n">
        <v>198.61</v>
      </c>
      <c r="P6413" s="0" t="s">
        <v>3222</v>
      </c>
    </row>
    <row r="6414" customFormat="false" ht="15" hidden="false" customHeight="true" outlineLevel="0" collapsed="false">
      <c r="A6414" s="1" t="n">
        <v>3</v>
      </c>
      <c r="B6414" s="18" t="n">
        <v>46237</v>
      </c>
      <c r="C6414" s="1" t="n">
        <v>100</v>
      </c>
      <c r="D6414" s="1" t="s">
        <v>3395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3382</v>
      </c>
      <c r="N6414" s="1" t="n">
        <v>1.514</v>
      </c>
      <c r="O6414" s="1" t="n">
        <v>62.26</v>
      </c>
      <c r="P6414" s="0" t="s">
        <v>3222</v>
      </c>
    </row>
    <row r="6415" customFormat="false" ht="15" hidden="false" customHeight="true" outlineLevel="0" collapsed="false">
      <c r="A6415" s="1" t="n">
        <v>3</v>
      </c>
      <c r="B6415" s="18" t="n">
        <v>46237</v>
      </c>
      <c r="C6415" s="1" t="n">
        <v>100</v>
      </c>
      <c r="D6415" s="1" t="s">
        <v>3395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3383</v>
      </c>
      <c r="N6415" s="1" t="n">
        <v>1.778</v>
      </c>
      <c r="O6415" s="1" t="n">
        <v>78.86</v>
      </c>
      <c r="P6415" s="0" t="s">
        <v>3222</v>
      </c>
    </row>
    <row r="6416" customFormat="false" ht="15" hidden="false" customHeight="true" outlineLevel="0" collapsed="false">
      <c r="A6416" s="1" t="n">
        <v>3</v>
      </c>
      <c r="B6416" s="18" t="n">
        <v>46237</v>
      </c>
      <c r="C6416" s="1" t="n">
        <v>100</v>
      </c>
      <c r="D6416" s="1" t="s">
        <v>3395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3384</v>
      </c>
      <c r="N6416" s="1" t="n">
        <v>1.744</v>
      </c>
      <c r="O6416" s="1" t="n">
        <v>91.42</v>
      </c>
      <c r="P6416" s="0" t="s">
        <v>3222</v>
      </c>
    </row>
    <row r="6417" customFormat="false" ht="15" hidden="false" customHeight="true" outlineLevel="0" collapsed="false">
      <c r="A6417" s="1" t="n">
        <v>3</v>
      </c>
      <c r="B6417" s="18" t="n">
        <v>46237</v>
      </c>
      <c r="C6417" s="1" t="n">
        <v>100</v>
      </c>
      <c r="D6417" s="1" t="s">
        <v>3395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3385</v>
      </c>
      <c r="N6417" s="1" t="n">
        <v>1.728</v>
      </c>
      <c r="O6417" s="1" t="n">
        <v>62.7</v>
      </c>
      <c r="P6417" s="0" t="s">
        <v>3222</v>
      </c>
    </row>
    <row r="6418" customFormat="false" ht="15" hidden="false" customHeight="true" outlineLevel="0" collapsed="false">
      <c r="A6418" s="1" t="n">
        <v>3</v>
      </c>
      <c r="B6418" s="18" t="n">
        <v>46237</v>
      </c>
      <c r="C6418" s="1" t="n">
        <v>100</v>
      </c>
      <c r="D6418" s="1" t="s">
        <v>3395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3386</v>
      </c>
      <c r="N6418" s="1" t="n">
        <v>1.396</v>
      </c>
      <c r="O6418" s="1" t="n">
        <v>2.24</v>
      </c>
      <c r="P6418" s="0" t="s">
        <v>3222</v>
      </c>
    </row>
    <row r="6419" customFormat="false" ht="15" hidden="false" customHeight="true" outlineLevel="0" collapsed="false">
      <c r="A6419" s="1" t="n">
        <v>3</v>
      </c>
      <c r="B6419" s="18" t="n">
        <v>46237</v>
      </c>
      <c r="C6419" s="1" t="n">
        <v>100</v>
      </c>
      <c r="D6419" s="1" t="s">
        <v>3395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3387</v>
      </c>
      <c r="N6419" s="1" t="n">
        <v>10.443</v>
      </c>
      <c r="O6419" s="1" t="n">
        <v>25.18</v>
      </c>
      <c r="P6419" s="0" t="s">
        <v>3222</v>
      </c>
    </row>
    <row r="6420" customFormat="false" ht="15" hidden="false" customHeight="true" outlineLevel="0" collapsed="false">
      <c r="A6420" s="1" t="n">
        <v>3</v>
      </c>
      <c r="B6420" s="18" t="n">
        <v>46237</v>
      </c>
      <c r="C6420" s="1" t="n">
        <v>100</v>
      </c>
      <c r="D6420" s="1" t="s">
        <v>3395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3388</v>
      </c>
      <c r="N6420" s="1" t="n">
        <v>0.992</v>
      </c>
      <c r="O6420" s="1" t="n">
        <v>0.01</v>
      </c>
      <c r="P6420" s="0" t="s">
        <v>3222</v>
      </c>
    </row>
    <row r="6421" customFormat="false" ht="15" hidden="false" customHeight="true" outlineLevel="0" collapsed="false">
      <c r="A6421" s="1" t="n">
        <v>3</v>
      </c>
      <c r="B6421" s="18" t="n">
        <v>46237</v>
      </c>
      <c r="C6421" s="1" t="n">
        <v>171</v>
      </c>
      <c r="D6421" s="1" t="s">
        <v>3455</v>
      </c>
      <c r="E6421" s="1" t="n">
        <v>1955</v>
      </c>
      <c r="F6421" s="1" t="s">
        <v>3094</v>
      </c>
      <c r="I6421" s="1" t="n">
        <v>47767</v>
      </c>
      <c r="J6421" s="1" t="n">
        <v>45153</v>
      </c>
      <c r="K6421" s="1" t="n">
        <v>7899403713715</v>
      </c>
      <c r="L6421" s="1" t="s">
        <v>4443</v>
      </c>
      <c r="N6421" s="1" t="n">
        <v>20</v>
      </c>
      <c r="O6421" s="1" t="n">
        <v>19.7</v>
      </c>
      <c r="P6421" s="0" t="s">
        <v>3457</v>
      </c>
    </row>
    <row r="6422" customFormat="false" ht="15" hidden="false" customHeight="true" outlineLevel="0" collapsed="false">
      <c r="A6422" s="1" t="n">
        <v>3</v>
      </c>
      <c r="B6422" s="18" t="n">
        <v>46237</v>
      </c>
      <c r="C6422" s="1" t="n">
        <v>171</v>
      </c>
      <c r="D6422" s="1" t="s">
        <v>3455</v>
      </c>
      <c r="E6422" s="1" t="n">
        <v>1955</v>
      </c>
      <c r="F6422" s="1" t="s">
        <v>3094</v>
      </c>
      <c r="I6422" s="1" t="n">
        <v>47767</v>
      </c>
      <c r="J6422" s="1" t="n">
        <v>45154</v>
      </c>
      <c r="K6422" s="1" t="n">
        <v>2246390</v>
      </c>
      <c r="L6422" s="1" t="s">
        <v>4444</v>
      </c>
      <c r="N6422" s="1" t="n">
        <v>60</v>
      </c>
      <c r="O6422" s="1" t="n">
        <v>58.89</v>
      </c>
      <c r="P6422" s="0" t="s">
        <v>3457</v>
      </c>
    </row>
    <row r="6423" customFormat="false" ht="15" hidden="false" customHeight="true" outlineLevel="0" collapsed="false">
      <c r="A6423" s="1" t="n">
        <v>3</v>
      </c>
      <c r="B6423" s="18" t="n">
        <v>46237</v>
      </c>
      <c r="C6423" s="1" t="n">
        <v>171</v>
      </c>
      <c r="D6423" s="1" t="s">
        <v>3455</v>
      </c>
      <c r="E6423" s="1" t="n">
        <v>1955</v>
      </c>
      <c r="F6423" s="1" t="s">
        <v>3094</v>
      </c>
      <c r="I6423" s="1" t="n">
        <v>47767</v>
      </c>
      <c r="J6423" s="1" t="n">
        <v>45155</v>
      </c>
      <c r="K6423" s="1" t="n">
        <v>2246406</v>
      </c>
      <c r="L6423" s="1" t="s">
        <v>4445</v>
      </c>
      <c r="N6423" s="1" t="n">
        <v>70</v>
      </c>
      <c r="O6423" s="1" t="n">
        <v>68.94</v>
      </c>
      <c r="P6423" s="0" t="s">
        <v>3457</v>
      </c>
    </row>
    <row r="6424" customFormat="false" ht="15" hidden="false" customHeight="true" outlineLevel="0" collapsed="false">
      <c r="A6424" s="1" t="n">
        <v>3</v>
      </c>
      <c r="B6424" s="18" t="n">
        <v>46238</v>
      </c>
      <c r="C6424" s="1" t="n">
        <v>6</v>
      </c>
      <c r="D6424" s="1" t="s">
        <v>3227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3221</v>
      </c>
      <c r="N6424" s="1" t="n">
        <v>10</v>
      </c>
      <c r="O6424" s="1" t="n">
        <v>25</v>
      </c>
      <c r="P6424" s="0" t="s">
        <v>3222</v>
      </c>
    </row>
    <row r="6425" customFormat="false" ht="15" hidden="false" customHeight="true" outlineLevel="0" collapsed="false">
      <c r="A6425" s="1" t="n">
        <v>3</v>
      </c>
      <c r="B6425" s="18" t="n">
        <v>46238</v>
      </c>
      <c r="C6425" s="1" t="n">
        <v>6</v>
      </c>
      <c r="D6425" s="1" t="s">
        <v>3227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3223</v>
      </c>
      <c r="N6425" s="1" t="n">
        <v>8</v>
      </c>
      <c r="O6425" s="1" t="n">
        <v>40</v>
      </c>
      <c r="P6425" s="0" t="s">
        <v>3222</v>
      </c>
    </row>
    <row r="6426" customFormat="false" ht="15" hidden="false" customHeight="true" outlineLevel="0" collapsed="false">
      <c r="A6426" s="1" t="n">
        <v>3</v>
      </c>
      <c r="B6426" s="18" t="n">
        <v>46238</v>
      </c>
      <c r="C6426" s="1" t="n">
        <v>6</v>
      </c>
      <c r="D6426" s="1" t="s">
        <v>3227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3224</v>
      </c>
      <c r="N6426" s="1" t="n">
        <v>40</v>
      </c>
      <c r="O6426" s="1" t="n">
        <v>80</v>
      </c>
      <c r="P6426" s="0" t="s">
        <v>3222</v>
      </c>
    </row>
    <row r="6427" customFormat="false" ht="15" hidden="false" customHeight="true" outlineLevel="0" collapsed="false">
      <c r="A6427" s="1" t="n">
        <v>3</v>
      </c>
      <c r="B6427" s="18" t="n">
        <v>46238</v>
      </c>
      <c r="C6427" s="1" t="n">
        <v>6</v>
      </c>
      <c r="D6427" s="1" t="s">
        <v>3227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3258</v>
      </c>
      <c r="N6427" s="1" t="n">
        <v>8.2</v>
      </c>
      <c r="O6427" s="1" t="n">
        <v>98</v>
      </c>
      <c r="P6427" s="0" t="s">
        <v>3222</v>
      </c>
    </row>
    <row r="6428" customFormat="false" ht="15" hidden="false" customHeight="true" outlineLevel="0" collapsed="false">
      <c r="A6428" s="1" t="n">
        <v>3</v>
      </c>
      <c r="B6428" s="18" t="n">
        <v>46238</v>
      </c>
      <c r="C6428" s="1" t="n">
        <v>6</v>
      </c>
      <c r="D6428" s="1" t="s">
        <v>3227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3259</v>
      </c>
      <c r="N6428" s="1" t="n">
        <v>5</v>
      </c>
      <c r="O6428" s="1" t="n">
        <v>35</v>
      </c>
      <c r="P6428" s="0" t="s">
        <v>3222</v>
      </c>
    </row>
    <row r="6429" customFormat="false" ht="15" hidden="false" customHeight="true" outlineLevel="0" collapsed="false">
      <c r="A6429" s="1" t="n">
        <v>3</v>
      </c>
      <c r="B6429" s="18" t="n">
        <v>46238</v>
      </c>
      <c r="C6429" s="1" t="n">
        <v>6</v>
      </c>
      <c r="D6429" s="1" t="s">
        <v>3227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3262</v>
      </c>
      <c r="N6429" s="1" t="n">
        <v>40</v>
      </c>
      <c r="O6429" s="1" t="n">
        <v>260</v>
      </c>
      <c r="P6429" s="0" t="s">
        <v>3222</v>
      </c>
    </row>
    <row r="6430" customFormat="false" ht="15" hidden="false" customHeight="true" outlineLevel="0" collapsed="false">
      <c r="A6430" s="1" t="n">
        <v>3</v>
      </c>
      <c r="B6430" s="18" t="n">
        <v>46238</v>
      </c>
      <c r="C6430" s="1" t="n">
        <v>6</v>
      </c>
      <c r="D6430" s="1" t="s">
        <v>3227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3264</v>
      </c>
      <c r="N6430" s="1" t="n">
        <v>40</v>
      </c>
      <c r="O6430" s="1" t="n">
        <v>140</v>
      </c>
      <c r="P6430" s="0" t="s">
        <v>3222</v>
      </c>
    </row>
    <row r="6431" customFormat="false" ht="15" hidden="false" customHeight="true" outlineLevel="0" collapsed="false">
      <c r="A6431" s="1" t="n">
        <v>3</v>
      </c>
      <c r="B6431" s="18" t="n">
        <v>46238</v>
      </c>
      <c r="C6431" s="1" t="n">
        <v>6</v>
      </c>
      <c r="D6431" s="1" t="s">
        <v>3227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3412</v>
      </c>
      <c r="N6431" s="1" t="n">
        <v>15</v>
      </c>
      <c r="O6431" s="1" t="n">
        <v>135</v>
      </c>
      <c r="P6431" s="0" t="s">
        <v>3222</v>
      </c>
    </row>
    <row r="6432" customFormat="false" ht="15" hidden="false" customHeight="true" outlineLevel="0" collapsed="false">
      <c r="A6432" s="1" t="n">
        <v>3</v>
      </c>
      <c r="B6432" s="18" t="n">
        <v>46238</v>
      </c>
      <c r="C6432" s="1" t="n">
        <v>6</v>
      </c>
      <c r="D6432" s="1" t="s">
        <v>3227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3265</v>
      </c>
      <c r="N6432" s="1" t="n">
        <v>4</v>
      </c>
      <c r="O6432" s="1" t="n">
        <v>48</v>
      </c>
      <c r="P6432" s="0" t="s">
        <v>3222</v>
      </c>
    </row>
    <row r="6433" customFormat="false" ht="15" hidden="false" customHeight="true" outlineLevel="0" collapsed="false">
      <c r="A6433" s="1" t="n">
        <v>3</v>
      </c>
      <c r="B6433" s="18" t="n">
        <v>46238</v>
      </c>
      <c r="C6433" s="1" t="n">
        <v>6</v>
      </c>
      <c r="D6433" s="1" t="s">
        <v>3227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3266</v>
      </c>
      <c r="N6433" s="1" t="n">
        <v>10</v>
      </c>
      <c r="O6433" s="1" t="n">
        <v>70</v>
      </c>
      <c r="P6433" s="0" t="s">
        <v>3222</v>
      </c>
    </row>
    <row r="6434" customFormat="false" ht="15" hidden="false" customHeight="true" outlineLevel="0" collapsed="false">
      <c r="A6434" s="1" t="n">
        <v>3</v>
      </c>
      <c r="B6434" s="18" t="n">
        <v>46238</v>
      </c>
      <c r="C6434" s="1" t="n">
        <v>6</v>
      </c>
      <c r="D6434" s="1" t="s">
        <v>3227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3267</v>
      </c>
      <c r="N6434" s="1" t="n">
        <v>10</v>
      </c>
      <c r="O6434" s="1" t="n">
        <v>100</v>
      </c>
      <c r="P6434" s="0" t="s">
        <v>3222</v>
      </c>
    </row>
    <row r="6435" customFormat="false" ht="15" hidden="false" customHeight="true" outlineLevel="0" collapsed="false">
      <c r="A6435" s="1" t="n">
        <v>3</v>
      </c>
      <c r="B6435" s="18" t="n">
        <v>46238</v>
      </c>
      <c r="C6435" s="1" t="n">
        <v>6</v>
      </c>
      <c r="D6435" s="1" t="s">
        <v>3227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3268</v>
      </c>
      <c r="N6435" s="1" t="n">
        <v>10</v>
      </c>
      <c r="O6435" s="1" t="n">
        <v>80</v>
      </c>
      <c r="P6435" s="0" t="s">
        <v>3222</v>
      </c>
    </row>
    <row r="6436" customFormat="false" ht="15" hidden="false" customHeight="true" outlineLevel="0" collapsed="false">
      <c r="A6436" s="1" t="n">
        <v>3</v>
      </c>
      <c r="B6436" s="18" t="n">
        <v>46238</v>
      </c>
      <c r="C6436" s="1" t="n">
        <v>6</v>
      </c>
      <c r="D6436" s="1" t="s">
        <v>3227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3414</v>
      </c>
      <c r="N6436" s="1" t="n">
        <v>8.75</v>
      </c>
      <c r="O6436" s="1" t="n">
        <v>78.5</v>
      </c>
      <c r="P6436" s="0" t="s">
        <v>3222</v>
      </c>
    </row>
    <row r="6437" customFormat="false" ht="15" hidden="false" customHeight="true" outlineLevel="0" collapsed="false">
      <c r="A6437" s="1" t="n">
        <v>3</v>
      </c>
      <c r="B6437" s="18" t="n">
        <v>46238</v>
      </c>
      <c r="C6437" s="1" t="n">
        <v>6</v>
      </c>
      <c r="D6437" s="1" t="s">
        <v>3227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3415</v>
      </c>
      <c r="N6437" s="1" t="n">
        <v>20</v>
      </c>
      <c r="O6437" s="1" t="n">
        <v>120</v>
      </c>
      <c r="P6437" s="0" t="s">
        <v>3222</v>
      </c>
    </row>
    <row r="6438" customFormat="false" ht="15" hidden="false" customHeight="true" outlineLevel="0" collapsed="false">
      <c r="A6438" s="1" t="n">
        <v>3</v>
      </c>
      <c r="B6438" s="18" t="n">
        <v>46238</v>
      </c>
      <c r="C6438" s="1" t="n">
        <v>6</v>
      </c>
      <c r="D6438" s="1" t="s">
        <v>3227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3269</v>
      </c>
      <c r="N6438" s="1" t="n">
        <v>10</v>
      </c>
      <c r="O6438" s="1" t="n">
        <v>80</v>
      </c>
      <c r="P6438" s="0" t="s">
        <v>3222</v>
      </c>
    </row>
    <row r="6439" customFormat="false" ht="15" hidden="false" customHeight="true" outlineLevel="0" collapsed="false">
      <c r="A6439" s="1" t="n">
        <v>3</v>
      </c>
      <c r="B6439" s="18" t="n">
        <v>46238</v>
      </c>
      <c r="C6439" s="1" t="n">
        <v>6</v>
      </c>
      <c r="D6439" s="1" t="s">
        <v>3227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3270</v>
      </c>
      <c r="N6439" s="1" t="n">
        <v>10</v>
      </c>
      <c r="O6439" s="1" t="n">
        <v>70</v>
      </c>
      <c r="P6439" s="0" t="s">
        <v>3222</v>
      </c>
    </row>
    <row r="6440" customFormat="false" ht="15" hidden="false" customHeight="true" outlineLevel="0" collapsed="false">
      <c r="A6440" s="1" t="n">
        <v>3</v>
      </c>
      <c r="B6440" s="18" t="n">
        <v>46238</v>
      </c>
      <c r="C6440" s="1" t="n">
        <v>6</v>
      </c>
      <c r="D6440" s="1" t="s">
        <v>3227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3615</v>
      </c>
      <c r="N6440" s="1" t="n">
        <v>5.1</v>
      </c>
      <c r="O6440" s="1" t="n">
        <v>71</v>
      </c>
      <c r="P6440" s="0" t="s">
        <v>3222</v>
      </c>
    </row>
    <row r="6441" customFormat="false" ht="15" hidden="false" customHeight="true" outlineLevel="0" collapsed="false">
      <c r="A6441" s="1" t="n">
        <v>3</v>
      </c>
      <c r="B6441" s="18" t="n">
        <v>46238</v>
      </c>
      <c r="C6441" s="1" t="n">
        <v>6</v>
      </c>
      <c r="D6441" s="1" t="s">
        <v>3227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3416</v>
      </c>
      <c r="N6441" s="1" t="n">
        <v>7.7</v>
      </c>
      <c r="O6441" s="1" t="n">
        <v>107.5</v>
      </c>
      <c r="P6441" s="0" t="s">
        <v>3222</v>
      </c>
    </row>
    <row r="6442" customFormat="false" ht="15" hidden="false" customHeight="true" outlineLevel="0" collapsed="false">
      <c r="A6442" s="1" t="n">
        <v>3</v>
      </c>
      <c r="B6442" s="18" t="n">
        <v>46238</v>
      </c>
      <c r="C6442" s="1" t="n">
        <v>6</v>
      </c>
      <c r="D6442" s="1" t="s">
        <v>3227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3225</v>
      </c>
      <c r="N6442" s="1" t="n">
        <v>20</v>
      </c>
      <c r="O6442" s="1" t="n">
        <v>125</v>
      </c>
      <c r="P6442" s="0" t="s">
        <v>3222</v>
      </c>
    </row>
    <row r="6443" customFormat="false" ht="15" hidden="false" customHeight="true" outlineLevel="0" collapsed="false">
      <c r="A6443" s="1" t="n">
        <v>3</v>
      </c>
      <c r="B6443" s="18" t="n">
        <v>46238</v>
      </c>
      <c r="C6443" s="1" t="n">
        <v>11</v>
      </c>
      <c r="D6443" s="1" t="s">
        <v>3228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3610</v>
      </c>
      <c r="N6443" s="1" t="n">
        <v>10</v>
      </c>
      <c r="O6443" s="1" t="n">
        <v>240</v>
      </c>
      <c r="P6443" s="0" t="s">
        <v>3222</v>
      </c>
    </row>
    <row r="6444" customFormat="false" ht="15" hidden="false" customHeight="true" outlineLevel="0" collapsed="false">
      <c r="A6444" s="1" t="n">
        <v>3</v>
      </c>
      <c r="B6444" s="18" t="n">
        <v>46238</v>
      </c>
      <c r="C6444" s="1" t="n">
        <v>11</v>
      </c>
      <c r="D6444" s="1" t="s">
        <v>3228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3507</v>
      </c>
      <c r="N6444" s="1" t="n">
        <v>18</v>
      </c>
      <c r="O6444" s="1" t="n">
        <v>170</v>
      </c>
      <c r="P6444" s="0" t="s">
        <v>3222</v>
      </c>
    </row>
    <row r="6445" customFormat="false" ht="15" hidden="false" customHeight="true" outlineLevel="0" collapsed="false">
      <c r="A6445" s="1" t="n">
        <v>3</v>
      </c>
      <c r="B6445" s="18" t="n">
        <v>46238</v>
      </c>
      <c r="C6445" s="1" t="n">
        <v>11</v>
      </c>
      <c r="D6445" s="1" t="s">
        <v>3228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3306</v>
      </c>
      <c r="N6445" s="1" t="n">
        <v>48</v>
      </c>
      <c r="O6445" s="1" t="n">
        <v>156.96</v>
      </c>
      <c r="P6445" s="0" t="s">
        <v>3222</v>
      </c>
    </row>
    <row r="6446" customFormat="false" ht="15" hidden="false" customHeight="true" outlineLevel="0" collapsed="false">
      <c r="A6446" s="1" t="n">
        <v>3</v>
      </c>
      <c r="B6446" s="18" t="n">
        <v>46238</v>
      </c>
      <c r="C6446" s="1" t="n">
        <v>11</v>
      </c>
      <c r="D6446" s="1" t="s">
        <v>3228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3307</v>
      </c>
      <c r="N6446" s="1" t="n">
        <v>48</v>
      </c>
      <c r="O6446" s="1" t="n">
        <v>79.8</v>
      </c>
      <c r="P6446" s="0" t="s">
        <v>3222</v>
      </c>
    </row>
    <row r="6447" customFormat="false" ht="15" hidden="false" customHeight="true" outlineLevel="0" collapsed="false">
      <c r="A6447" s="1" t="n">
        <v>3</v>
      </c>
      <c r="B6447" s="18" t="n">
        <v>46238</v>
      </c>
      <c r="C6447" s="1" t="n">
        <v>11</v>
      </c>
      <c r="D6447" s="1" t="s">
        <v>3228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5402</v>
      </c>
      <c r="N6447" s="1" t="n">
        <v>6</v>
      </c>
      <c r="O6447" s="1" t="n">
        <v>47.34</v>
      </c>
      <c r="P6447" s="0" t="s">
        <v>3222</v>
      </c>
    </row>
    <row r="6448" customFormat="false" ht="15" hidden="false" customHeight="true" outlineLevel="0" collapsed="false">
      <c r="A6448" s="1" t="n">
        <v>3</v>
      </c>
      <c r="B6448" s="18" t="n">
        <v>46238</v>
      </c>
      <c r="C6448" s="1" t="n">
        <v>11</v>
      </c>
      <c r="D6448" s="1" t="s">
        <v>3228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3824</v>
      </c>
      <c r="N6448" s="1" t="n">
        <v>6</v>
      </c>
      <c r="O6448" s="1" t="n">
        <v>69.96</v>
      </c>
      <c r="P6448" s="0" t="s">
        <v>3222</v>
      </c>
    </row>
    <row r="6449" customFormat="false" ht="15" hidden="false" customHeight="true" outlineLevel="0" collapsed="false">
      <c r="A6449" s="1" t="n">
        <v>3</v>
      </c>
      <c r="B6449" s="18" t="n">
        <v>46238</v>
      </c>
      <c r="C6449" s="1" t="n">
        <v>11</v>
      </c>
      <c r="D6449" s="1" t="s">
        <v>3228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3825</v>
      </c>
      <c r="N6449" s="1" t="n">
        <v>48</v>
      </c>
      <c r="O6449" s="1" t="n">
        <v>164.16</v>
      </c>
      <c r="P6449" s="0" t="s">
        <v>3222</v>
      </c>
    </row>
    <row r="6450" customFormat="false" ht="15" hidden="false" customHeight="true" outlineLevel="0" collapsed="false">
      <c r="A6450" s="1" t="n">
        <v>3</v>
      </c>
      <c r="B6450" s="18" t="n">
        <v>46238</v>
      </c>
      <c r="C6450" s="1" t="n">
        <v>11</v>
      </c>
      <c r="D6450" s="1" t="s">
        <v>3228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5403</v>
      </c>
      <c r="N6450" s="1" t="n">
        <v>12</v>
      </c>
      <c r="O6450" s="1" t="n">
        <v>92.28</v>
      </c>
      <c r="P6450" s="0" t="s">
        <v>3222</v>
      </c>
    </row>
    <row r="6451" customFormat="false" ht="15" hidden="false" customHeight="true" outlineLevel="0" collapsed="false">
      <c r="A6451" s="1" t="n">
        <v>3</v>
      </c>
      <c r="B6451" s="18" t="n">
        <v>46238</v>
      </c>
      <c r="C6451" s="1" t="n">
        <v>11</v>
      </c>
      <c r="D6451" s="1" t="s">
        <v>3228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5404</v>
      </c>
      <c r="N6451" s="1" t="n">
        <v>6</v>
      </c>
      <c r="O6451" s="1" t="n">
        <v>76.14</v>
      </c>
      <c r="P6451" s="0" t="s">
        <v>3222</v>
      </c>
    </row>
    <row r="6452" customFormat="false" ht="15" hidden="false" customHeight="true" outlineLevel="0" collapsed="false">
      <c r="A6452" s="1" t="n">
        <v>3</v>
      </c>
      <c r="B6452" s="18" t="n">
        <v>46238</v>
      </c>
      <c r="C6452" s="1" t="n">
        <v>11</v>
      </c>
      <c r="D6452" s="1" t="s">
        <v>3228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4933</v>
      </c>
      <c r="N6452" s="1" t="n">
        <v>32</v>
      </c>
      <c r="O6452" s="1" t="n">
        <v>88.13</v>
      </c>
      <c r="P6452" s="0" t="s">
        <v>3222</v>
      </c>
    </row>
    <row r="6453" customFormat="false" ht="15" hidden="false" customHeight="true" outlineLevel="0" collapsed="false">
      <c r="A6453" s="1" t="n">
        <v>3</v>
      </c>
      <c r="B6453" s="18" t="n">
        <v>46238</v>
      </c>
      <c r="C6453" s="1" t="n">
        <v>11</v>
      </c>
      <c r="D6453" s="1" t="s">
        <v>3228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4449</v>
      </c>
      <c r="N6453" s="1" t="n">
        <v>240</v>
      </c>
      <c r="O6453" s="1" t="n">
        <v>36.1</v>
      </c>
      <c r="P6453" s="0" t="s">
        <v>3222</v>
      </c>
    </row>
    <row r="6454" customFormat="false" ht="15" hidden="false" customHeight="true" outlineLevel="0" collapsed="false">
      <c r="A6454" s="1" t="n">
        <v>3</v>
      </c>
      <c r="B6454" s="18" t="n">
        <v>46238</v>
      </c>
      <c r="C6454" s="1" t="n">
        <v>11</v>
      </c>
      <c r="D6454" s="1" t="s">
        <v>3228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4450</v>
      </c>
      <c r="N6454" s="1" t="n">
        <v>20</v>
      </c>
      <c r="O6454" s="1" t="n">
        <v>53.14</v>
      </c>
      <c r="P6454" s="0" t="s">
        <v>3222</v>
      </c>
    </row>
    <row r="6455" customFormat="false" ht="15" hidden="false" customHeight="true" outlineLevel="0" collapsed="false">
      <c r="A6455" s="1" t="n">
        <v>3</v>
      </c>
      <c r="B6455" s="18" t="n">
        <v>46238</v>
      </c>
      <c r="C6455" s="1" t="n">
        <v>11</v>
      </c>
      <c r="D6455" s="1" t="s">
        <v>3228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5405</v>
      </c>
      <c r="N6455" s="1" t="n">
        <v>30</v>
      </c>
      <c r="O6455" s="1" t="n">
        <v>48.69</v>
      </c>
      <c r="P6455" s="0" t="s">
        <v>3222</v>
      </c>
    </row>
    <row r="6456" customFormat="false" ht="15" hidden="false" customHeight="true" outlineLevel="0" collapsed="false">
      <c r="A6456" s="1" t="n">
        <v>3</v>
      </c>
      <c r="B6456" s="18" t="n">
        <v>46238</v>
      </c>
      <c r="C6456" s="1" t="n">
        <v>11</v>
      </c>
      <c r="D6456" s="1" t="s">
        <v>3228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4234</v>
      </c>
      <c r="N6456" s="1" t="n">
        <v>60</v>
      </c>
      <c r="O6456" s="1" t="n">
        <v>124.41</v>
      </c>
      <c r="P6456" s="0" t="s">
        <v>3222</v>
      </c>
    </row>
    <row r="6457" customFormat="false" ht="15" hidden="false" customHeight="true" outlineLevel="0" collapsed="false">
      <c r="A6457" s="1" t="n">
        <v>3</v>
      </c>
      <c r="B6457" s="18" t="n">
        <v>46238</v>
      </c>
      <c r="C6457" s="1" t="n">
        <v>11</v>
      </c>
      <c r="D6457" s="1" t="s">
        <v>3228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3706</v>
      </c>
      <c r="N6457" s="1" t="n">
        <v>12</v>
      </c>
      <c r="O6457" s="1" t="n">
        <v>54.14</v>
      </c>
      <c r="P6457" s="0" t="s">
        <v>3222</v>
      </c>
    </row>
    <row r="6458" customFormat="false" ht="15" hidden="false" customHeight="true" outlineLevel="0" collapsed="false">
      <c r="A6458" s="1" t="n">
        <v>3</v>
      </c>
      <c r="B6458" s="18" t="n">
        <v>46238</v>
      </c>
      <c r="C6458" s="1" t="n">
        <v>11</v>
      </c>
      <c r="D6458" s="1" t="s">
        <v>3228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3709</v>
      </c>
      <c r="N6458" s="1" t="n">
        <v>12</v>
      </c>
      <c r="O6458" s="1" t="n">
        <v>45.79</v>
      </c>
      <c r="P6458" s="0" t="s">
        <v>3222</v>
      </c>
    </row>
    <row r="6459" customFormat="false" ht="15" hidden="false" customHeight="true" outlineLevel="0" collapsed="false">
      <c r="A6459" s="1" t="n">
        <v>3</v>
      </c>
      <c r="B6459" s="18" t="n">
        <v>46238</v>
      </c>
      <c r="C6459" s="1" t="n">
        <v>11</v>
      </c>
      <c r="D6459" s="1" t="s">
        <v>3228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5406</v>
      </c>
      <c r="N6459" s="1" t="n">
        <v>20</v>
      </c>
      <c r="O6459" s="1" t="n">
        <v>229.44</v>
      </c>
      <c r="P6459" s="0" t="s">
        <v>3222</v>
      </c>
    </row>
    <row r="6460" customFormat="false" ht="15" hidden="false" customHeight="true" outlineLevel="0" collapsed="false">
      <c r="A6460" s="1" t="n">
        <v>3</v>
      </c>
      <c r="B6460" s="18" t="n">
        <v>46238</v>
      </c>
      <c r="C6460" s="1" t="n">
        <v>11</v>
      </c>
      <c r="D6460" s="1" t="s">
        <v>3228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4454</v>
      </c>
      <c r="N6460" s="1" t="n">
        <v>12</v>
      </c>
      <c r="O6460" s="1" t="n">
        <v>28.7</v>
      </c>
      <c r="P6460" s="0" t="s">
        <v>3222</v>
      </c>
    </row>
    <row r="6461" customFormat="false" ht="15" hidden="false" customHeight="true" outlineLevel="0" collapsed="false">
      <c r="A6461" s="1" t="n">
        <v>3</v>
      </c>
      <c r="B6461" s="18" t="n">
        <v>46238</v>
      </c>
      <c r="C6461" s="1" t="n">
        <v>11</v>
      </c>
      <c r="D6461" s="1" t="s">
        <v>3228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4455</v>
      </c>
      <c r="N6461" s="1" t="n">
        <v>12</v>
      </c>
      <c r="O6461" s="1" t="n">
        <v>28.7</v>
      </c>
      <c r="P6461" s="0" t="s">
        <v>3222</v>
      </c>
    </row>
    <row r="6462" customFormat="false" ht="15" hidden="false" customHeight="true" outlineLevel="0" collapsed="false">
      <c r="A6462" s="1" t="n">
        <v>3</v>
      </c>
      <c r="B6462" s="18" t="n">
        <v>46238</v>
      </c>
      <c r="C6462" s="1" t="n">
        <v>11</v>
      </c>
      <c r="D6462" s="1" t="s">
        <v>3228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5407</v>
      </c>
      <c r="N6462" s="1" t="n">
        <v>60</v>
      </c>
      <c r="O6462" s="1" t="n">
        <v>191.8</v>
      </c>
      <c r="P6462" s="0" t="s">
        <v>3222</v>
      </c>
    </row>
    <row r="6463" customFormat="false" ht="15" hidden="false" customHeight="true" outlineLevel="0" collapsed="false">
      <c r="A6463" s="1" t="n">
        <v>3</v>
      </c>
      <c r="B6463" s="18" t="n">
        <v>46238</v>
      </c>
      <c r="C6463" s="1" t="n">
        <v>11</v>
      </c>
      <c r="D6463" s="1" t="s">
        <v>3228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5408</v>
      </c>
      <c r="N6463" s="1" t="n">
        <v>50</v>
      </c>
      <c r="O6463" s="1" t="n">
        <v>89.09</v>
      </c>
      <c r="P6463" s="0" t="s">
        <v>3222</v>
      </c>
    </row>
    <row r="6464" customFormat="false" ht="15" hidden="false" customHeight="true" outlineLevel="0" collapsed="false">
      <c r="A6464" s="1" t="n">
        <v>3</v>
      </c>
      <c r="B6464" s="18" t="n">
        <v>46238</v>
      </c>
      <c r="C6464" s="1" t="n">
        <v>11</v>
      </c>
      <c r="D6464" s="1" t="s">
        <v>3228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4480</v>
      </c>
      <c r="N6464" s="1" t="n">
        <v>20</v>
      </c>
      <c r="O6464" s="1" t="n">
        <v>58.08</v>
      </c>
      <c r="P6464" s="0" t="s">
        <v>3222</v>
      </c>
    </row>
    <row r="6465" customFormat="false" ht="15" hidden="false" customHeight="true" outlineLevel="0" collapsed="false">
      <c r="A6465" s="1" t="n">
        <v>3</v>
      </c>
      <c r="B6465" s="18" t="n">
        <v>46238</v>
      </c>
      <c r="C6465" s="1" t="n">
        <v>11</v>
      </c>
      <c r="D6465" s="1" t="s">
        <v>3228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5409</v>
      </c>
      <c r="N6465" s="1" t="n">
        <v>1</v>
      </c>
      <c r="O6465" s="1" t="n">
        <v>7.43</v>
      </c>
      <c r="P6465" s="0" t="s">
        <v>3222</v>
      </c>
    </row>
    <row r="6466" customFormat="false" ht="15" hidden="false" customHeight="true" outlineLevel="0" collapsed="false">
      <c r="A6466" s="1" t="n">
        <v>3</v>
      </c>
      <c r="B6466" s="18" t="n">
        <v>46238</v>
      </c>
      <c r="C6466" s="1" t="n">
        <v>11</v>
      </c>
      <c r="D6466" s="1" t="s">
        <v>3228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5410</v>
      </c>
      <c r="N6466" s="1" t="n">
        <v>1</v>
      </c>
      <c r="O6466" s="1" t="n">
        <v>7.43</v>
      </c>
      <c r="P6466" s="0" t="s">
        <v>3222</v>
      </c>
    </row>
    <row r="6467" customFormat="false" ht="15" hidden="false" customHeight="true" outlineLevel="0" collapsed="false">
      <c r="A6467" s="1" t="n">
        <v>3</v>
      </c>
      <c r="B6467" s="18" t="n">
        <v>46238</v>
      </c>
      <c r="C6467" s="1" t="n">
        <v>11</v>
      </c>
      <c r="D6467" s="1" t="s">
        <v>3228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5411</v>
      </c>
      <c r="N6467" s="1" t="n">
        <v>2</v>
      </c>
      <c r="O6467" s="1" t="n">
        <v>14.86</v>
      </c>
      <c r="P6467" s="0" t="s">
        <v>3222</v>
      </c>
    </row>
    <row r="6468" customFormat="false" ht="15" hidden="false" customHeight="true" outlineLevel="0" collapsed="false">
      <c r="A6468" s="1" t="n">
        <v>3</v>
      </c>
      <c r="B6468" s="18" t="n">
        <v>46238</v>
      </c>
      <c r="C6468" s="1" t="n">
        <v>11</v>
      </c>
      <c r="D6468" s="1" t="s">
        <v>3228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5412</v>
      </c>
      <c r="N6468" s="1" t="n">
        <v>1</v>
      </c>
      <c r="O6468" s="1" t="n">
        <v>7.43</v>
      </c>
      <c r="P6468" s="0" t="s">
        <v>3222</v>
      </c>
    </row>
    <row r="6469" customFormat="false" ht="15" hidden="false" customHeight="true" outlineLevel="0" collapsed="false">
      <c r="A6469" s="1" t="n">
        <v>3</v>
      </c>
      <c r="B6469" s="18" t="n">
        <v>46238</v>
      </c>
      <c r="C6469" s="1" t="n">
        <v>11</v>
      </c>
      <c r="D6469" s="1" t="s">
        <v>3228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5413</v>
      </c>
      <c r="N6469" s="1" t="n">
        <v>1</v>
      </c>
      <c r="O6469" s="1" t="n">
        <v>7.43</v>
      </c>
      <c r="P6469" s="0" t="s">
        <v>3222</v>
      </c>
    </row>
    <row r="6470" customFormat="false" ht="15" hidden="false" customHeight="true" outlineLevel="0" collapsed="false">
      <c r="A6470" s="1" t="n">
        <v>3</v>
      </c>
      <c r="B6470" s="18" t="n">
        <v>46238</v>
      </c>
      <c r="C6470" s="1" t="n">
        <v>11</v>
      </c>
      <c r="D6470" s="1" t="s">
        <v>3228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5414</v>
      </c>
      <c r="N6470" s="1" t="n">
        <v>1</v>
      </c>
      <c r="O6470" s="1" t="n">
        <v>7.43</v>
      </c>
      <c r="P6470" s="0" t="s">
        <v>3222</v>
      </c>
    </row>
    <row r="6471" customFormat="false" ht="15" hidden="false" customHeight="true" outlineLevel="0" collapsed="false">
      <c r="A6471" s="1" t="n">
        <v>3</v>
      </c>
      <c r="B6471" s="18" t="n">
        <v>46238</v>
      </c>
      <c r="C6471" s="1" t="n">
        <v>11</v>
      </c>
      <c r="D6471" s="1" t="s">
        <v>3228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5415</v>
      </c>
      <c r="N6471" s="1" t="n">
        <v>24</v>
      </c>
      <c r="O6471" s="1" t="n">
        <v>23.49</v>
      </c>
      <c r="P6471" s="0" t="s">
        <v>3222</v>
      </c>
    </row>
    <row r="6472" customFormat="false" ht="15" hidden="false" customHeight="true" outlineLevel="0" collapsed="false">
      <c r="A6472" s="1" t="n">
        <v>3</v>
      </c>
      <c r="B6472" s="18" t="n">
        <v>46238</v>
      </c>
      <c r="C6472" s="1" t="n">
        <v>11</v>
      </c>
      <c r="D6472" s="1" t="s">
        <v>3228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3529</v>
      </c>
      <c r="N6472" s="1" t="n">
        <v>24</v>
      </c>
      <c r="O6472" s="1" t="n">
        <v>23.49</v>
      </c>
      <c r="P6472" s="0" t="s">
        <v>3222</v>
      </c>
    </row>
    <row r="6473" customFormat="false" ht="15" hidden="false" customHeight="true" outlineLevel="0" collapsed="false">
      <c r="A6473" s="1" t="n">
        <v>3</v>
      </c>
      <c r="B6473" s="18" t="n">
        <v>46238</v>
      </c>
      <c r="C6473" s="1" t="n">
        <v>11</v>
      </c>
      <c r="D6473" s="1" t="s">
        <v>3228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3530</v>
      </c>
      <c r="N6473" s="1" t="n">
        <v>24</v>
      </c>
      <c r="O6473" s="1" t="n">
        <v>23.49</v>
      </c>
      <c r="P6473" s="0" t="s">
        <v>3222</v>
      </c>
    </row>
    <row r="6474" customFormat="false" ht="15" hidden="false" customHeight="true" outlineLevel="0" collapsed="false">
      <c r="A6474" s="1" t="n">
        <v>3</v>
      </c>
      <c r="B6474" s="18" t="n">
        <v>46238</v>
      </c>
      <c r="C6474" s="1" t="n">
        <v>11</v>
      </c>
      <c r="D6474" s="1" t="s">
        <v>3228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5416</v>
      </c>
      <c r="N6474" s="1" t="n">
        <v>1</v>
      </c>
      <c r="O6474" s="1" t="n">
        <v>7.43</v>
      </c>
      <c r="P6474" s="0" t="s">
        <v>3222</v>
      </c>
    </row>
    <row r="6475" customFormat="false" ht="15" hidden="false" customHeight="true" outlineLevel="0" collapsed="false">
      <c r="A6475" s="1" t="n">
        <v>3</v>
      </c>
      <c r="B6475" s="18" t="n">
        <v>46238</v>
      </c>
      <c r="C6475" s="1" t="n">
        <v>11</v>
      </c>
      <c r="D6475" s="1" t="s">
        <v>3228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4068</v>
      </c>
      <c r="N6475" s="1" t="n">
        <v>300</v>
      </c>
      <c r="O6475" s="1" t="n">
        <v>83.4</v>
      </c>
      <c r="P6475" s="0" t="s">
        <v>3222</v>
      </c>
    </row>
    <row r="6476" customFormat="false" ht="15" hidden="false" customHeight="true" outlineLevel="0" collapsed="false">
      <c r="A6476" s="1" t="n">
        <v>3</v>
      </c>
      <c r="B6476" s="18" t="n">
        <v>46238</v>
      </c>
      <c r="C6476" s="1" t="n">
        <v>11</v>
      </c>
      <c r="D6476" s="1" t="s">
        <v>3228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5417</v>
      </c>
      <c r="N6476" s="1" t="n">
        <v>36</v>
      </c>
      <c r="O6476" s="1" t="n">
        <v>41.72</v>
      </c>
      <c r="P6476" s="0" t="s">
        <v>3222</v>
      </c>
    </row>
    <row r="6477" customFormat="false" ht="15" hidden="false" customHeight="true" outlineLevel="0" collapsed="false">
      <c r="A6477" s="1" t="n">
        <v>3</v>
      </c>
      <c r="B6477" s="18" t="n">
        <v>46238</v>
      </c>
      <c r="C6477" s="1" t="n">
        <v>11</v>
      </c>
      <c r="D6477" s="1" t="s">
        <v>3228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5418</v>
      </c>
      <c r="N6477" s="1" t="n">
        <v>4</v>
      </c>
      <c r="O6477" s="1" t="n">
        <v>66.59</v>
      </c>
      <c r="P6477" s="0" t="s">
        <v>3222</v>
      </c>
    </row>
    <row r="6478" customFormat="false" ht="15" hidden="false" customHeight="true" outlineLevel="0" collapsed="false">
      <c r="A6478" s="1" t="n">
        <v>3</v>
      </c>
      <c r="B6478" s="18" t="n">
        <v>46238</v>
      </c>
      <c r="C6478" s="1" t="n">
        <v>11</v>
      </c>
      <c r="D6478" s="1" t="s">
        <v>3228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5419</v>
      </c>
      <c r="N6478" s="1" t="n">
        <v>100</v>
      </c>
      <c r="O6478" s="1" t="n">
        <v>46.04</v>
      </c>
      <c r="P6478" s="0" t="s">
        <v>3222</v>
      </c>
    </row>
    <row r="6479" customFormat="false" ht="15" hidden="false" customHeight="true" outlineLevel="0" collapsed="false">
      <c r="A6479" s="1" t="n">
        <v>3</v>
      </c>
      <c r="B6479" s="18" t="n">
        <v>46238</v>
      </c>
      <c r="C6479" s="1" t="n">
        <v>11</v>
      </c>
      <c r="D6479" s="1" t="s">
        <v>3228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5420</v>
      </c>
      <c r="N6479" s="1" t="n">
        <v>80</v>
      </c>
      <c r="O6479" s="1" t="n">
        <v>14.94</v>
      </c>
      <c r="P6479" s="0" t="s">
        <v>3222</v>
      </c>
    </row>
    <row r="6480" customFormat="false" ht="15" hidden="false" customHeight="true" outlineLevel="0" collapsed="false">
      <c r="A6480" s="1" t="n">
        <v>3</v>
      </c>
      <c r="B6480" s="18" t="n">
        <v>46238</v>
      </c>
      <c r="C6480" s="1" t="n">
        <v>11</v>
      </c>
      <c r="D6480" s="1" t="s">
        <v>3228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5421</v>
      </c>
      <c r="N6480" s="1" t="n">
        <v>80</v>
      </c>
      <c r="O6480" s="1" t="n">
        <v>14.94</v>
      </c>
      <c r="P6480" s="0" t="s">
        <v>3222</v>
      </c>
    </row>
    <row r="6481" customFormat="false" ht="15" hidden="false" customHeight="true" outlineLevel="0" collapsed="false">
      <c r="A6481" s="1" t="n">
        <v>3</v>
      </c>
      <c r="B6481" s="18" t="n">
        <v>46238</v>
      </c>
      <c r="C6481" s="1" t="n">
        <v>11</v>
      </c>
      <c r="D6481" s="1" t="s">
        <v>3228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5422</v>
      </c>
      <c r="N6481" s="1" t="n">
        <v>18</v>
      </c>
      <c r="O6481" s="1" t="n">
        <v>111.51</v>
      </c>
      <c r="P6481" s="0" t="s">
        <v>3222</v>
      </c>
    </row>
    <row r="6482" customFormat="false" ht="15" hidden="false" customHeight="true" outlineLevel="0" collapsed="false">
      <c r="A6482" s="1" t="n">
        <v>3</v>
      </c>
      <c r="B6482" s="18" t="n">
        <v>46238</v>
      </c>
      <c r="C6482" s="1" t="n">
        <v>11</v>
      </c>
      <c r="D6482" s="1" t="s">
        <v>3228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5423</v>
      </c>
      <c r="N6482" s="1" t="n">
        <v>80</v>
      </c>
      <c r="O6482" s="1" t="n">
        <v>14.94</v>
      </c>
      <c r="P6482" s="0" t="s">
        <v>3222</v>
      </c>
    </row>
    <row r="6483" customFormat="false" ht="15" hidden="false" customHeight="true" outlineLevel="0" collapsed="false">
      <c r="A6483" s="1" t="n">
        <v>3</v>
      </c>
      <c r="B6483" s="18" t="n">
        <v>46238</v>
      </c>
      <c r="C6483" s="1" t="n">
        <v>11</v>
      </c>
      <c r="D6483" s="1" t="s">
        <v>3228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5424</v>
      </c>
      <c r="N6483" s="1" t="n">
        <v>15</v>
      </c>
      <c r="O6483" s="1" t="n">
        <v>25</v>
      </c>
      <c r="P6483" s="0" t="s">
        <v>3222</v>
      </c>
    </row>
    <row r="6484" customFormat="false" ht="15" hidden="false" customHeight="true" outlineLevel="0" collapsed="false">
      <c r="A6484" s="1" t="n">
        <v>3</v>
      </c>
      <c r="B6484" s="18" t="n">
        <v>46238</v>
      </c>
      <c r="C6484" s="1" t="n">
        <v>11</v>
      </c>
      <c r="D6484" s="1" t="s">
        <v>3228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5425</v>
      </c>
      <c r="N6484" s="1" t="n">
        <v>18</v>
      </c>
      <c r="O6484" s="1" t="n">
        <v>111.51</v>
      </c>
      <c r="P6484" s="0" t="s">
        <v>3222</v>
      </c>
    </row>
    <row r="6485" customFormat="false" ht="15" hidden="false" customHeight="true" outlineLevel="0" collapsed="false">
      <c r="A6485" s="1" t="n">
        <v>3</v>
      </c>
      <c r="B6485" s="18" t="n">
        <v>46238</v>
      </c>
      <c r="C6485" s="1" t="n">
        <v>11</v>
      </c>
      <c r="D6485" s="1" t="s">
        <v>3228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5426</v>
      </c>
      <c r="N6485" s="1" t="n">
        <v>24</v>
      </c>
      <c r="O6485" s="1" t="n">
        <v>23.49</v>
      </c>
      <c r="P6485" s="0" t="s">
        <v>3222</v>
      </c>
    </row>
    <row r="6486" customFormat="false" ht="15" hidden="false" customHeight="true" outlineLevel="0" collapsed="false">
      <c r="A6486" s="1" t="n">
        <v>3</v>
      </c>
      <c r="B6486" s="18" t="n">
        <v>46238</v>
      </c>
      <c r="C6486" s="1" t="n">
        <v>11</v>
      </c>
      <c r="D6486" s="1" t="s">
        <v>3228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5427</v>
      </c>
      <c r="N6486" s="1" t="n">
        <v>80</v>
      </c>
      <c r="O6486" s="1" t="n">
        <v>14.94</v>
      </c>
      <c r="P6486" s="0" t="s">
        <v>3222</v>
      </c>
    </row>
    <row r="6487" customFormat="false" ht="15" hidden="false" customHeight="true" outlineLevel="0" collapsed="false">
      <c r="A6487" s="1" t="n">
        <v>3</v>
      </c>
      <c r="B6487" s="18" t="n">
        <v>46238</v>
      </c>
      <c r="C6487" s="1" t="n">
        <v>11</v>
      </c>
      <c r="D6487" s="1" t="s">
        <v>3228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5428</v>
      </c>
      <c r="N6487" s="1" t="n">
        <v>1</v>
      </c>
      <c r="O6487" s="1" t="n">
        <v>7.43</v>
      </c>
      <c r="P6487" s="0" t="s">
        <v>3222</v>
      </c>
    </row>
    <row r="6488" customFormat="false" ht="15" hidden="false" customHeight="true" outlineLevel="0" collapsed="false">
      <c r="A6488" s="1" t="n">
        <v>3</v>
      </c>
      <c r="B6488" s="18" t="n">
        <v>46238</v>
      </c>
      <c r="C6488" s="1" t="n">
        <v>11</v>
      </c>
      <c r="D6488" s="1" t="s">
        <v>3228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5429</v>
      </c>
      <c r="N6488" s="1" t="n">
        <v>15</v>
      </c>
      <c r="O6488" s="1" t="n">
        <v>25</v>
      </c>
      <c r="P6488" s="0" t="s">
        <v>3222</v>
      </c>
    </row>
    <row r="6489" customFormat="false" ht="15" hidden="false" customHeight="true" outlineLevel="0" collapsed="false">
      <c r="A6489" s="1" t="n">
        <v>3</v>
      </c>
      <c r="B6489" s="18" t="n">
        <v>46238</v>
      </c>
      <c r="C6489" s="1" t="n">
        <v>11</v>
      </c>
      <c r="D6489" s="1" t="s">
        <v>3228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5430</v>
      </c>
      <c r="N6489" s="1" t="n">
        <v>15</v>
      </c>
      <c r="O6489" s="1" t="n">
        <v>25</v>
      </c>
      <c r="P6489" s="0" t="s">
        <v>3222</v>
      </c>
    </row>
    <row r="6490" customFormat="false" ht="15" hidden="false" customHeight="true" outlineLevel="0" collapsed="false">
      <c r="A6490" s="1" t="n">
        <v>3</v>
      </c>
      <c r="B6490" s="18" t="n">
        <v>46238</v>
      </c>
      <c r="C6490" s="1" t="n">
        <v>11</v>
      </c>
      <c r="D6490" s="1" t="s">
        <v>3228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5431</v>
      </c>
      <c r="N6490" s="1" t="n">
        <v>15</v>
      </c>
      <c r="O6490" s="1" t="n">
        <v>25</v>
      </c>
      <c r="P6490" s="0" t="s">
        <v>3222</v>
      </c>
    </row>
    <row r="6491" customFormat="false" ht="15" hidden="false" customHeight="true" outlineLevel="0" collapsed="false">
      <c r="A6491" s="1" t="n">
        <v>3</v>
      </c>
      <c r="B6491" s="18" t="n">
        <v>46238</v>
      </c>
      <c r="C6491" s="1" t="n">
        <v>11</v>
      </c>
      <c r="D6491" s="1" t="s">
        <v>3228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3555</v>
      </c>
      <c r="N6491" s="1" t="n">
        <v>45</v>
      </c>
      <c r="O6491" s="1" t="n">
        <v>97.2</v>
      </c>
      <c r="P6491" s="0" t="s">
        <v>3222</v>
      </c>
    </row>
    <row r="6492" customFormat="false" ht="15" hidden="false" customHeight="true" outlineLevel="0" collapsed="false">
      <c r="A6492" s="1" t="n">
        <v>3</v>
      </c>
      <c r="B6492" s="18" t="n">
        <v>46238</v>
      </c>
      <c r="C6492" s="1" t="n">
        <v>11</v>
      </c>
      <c r="D6492" s="1" t="s">
        <v>3228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5432</v>
      </c>
      <c r="N6492" s="1" t="n">
        <v>60</v>
      </c>
      <c r="O6492" s="1" t="n">
        <v>39.45</v>
      </c>
      <c r="P6492" s="0" t="s">
        <v>3222</v>
      </c>
    </row>
    <row r="6493" customFormat="false" ht="15" hidden="false" customHeight="true" outlineLevel="0" collapsed="false">
      <c r="A6493" s="1" t="n">
        <v>3</v>
      </c>
      <c r="B6493" s="18" t="n">
        <v>46238</v>
      </c>
      <c r="C6493" s="1" t="n">
        <v>11</v>
      </c>
      <c r="D6493" s="1" t="s">
        <v>3228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5433</v>
      </c>
      <c r="N6493" s="1" t="n">
        <v>60</v>
      </c>
      <c r="O6493" s="1" t="n">
        <v>39.45</v>
      </c>
      <c r="P6493" s="0" t="s">
        <v>3222</v>
      </c>
    </row>
    <row r="6494" customFormat="false" ht="15" hidden="false" customHeight="true" outlineLevel="0" collapsed="false">
      <c r="A6494" s="1" t="n">
        <v>3</v>
      </c>
      <c r="B6494" s="18" t="n">
        <v>46238</v>
      </c>
      <c r="C6494" s="1" t="n">
        <v>11</v>
      </c>
      <c r="D6494" s="1" t="s">
        <v>3228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5434</v>
      </c>
      <c r="N6494" s="1" t="n">
        <v>12</v>
      </c>
      <c r="O6494" s="1" t="n">
        <v>26.07</v>
      </c>
      <c r="P6494" s="0" t="s">
        <v>3222</v>
      </c>
    </row>
    <row r="6495" customFormat="false" ht="15" hidden="false" customHeight="true" outlineLevel="0" collapsed="false">
      <c r="A6495" s="1" t="n">
        <v>3</v>
      </c>
      <c r="B6495" s="18" t="n">
        <v>46238</v>
      </c>
      <c r="C6495" s="1" t="n">
        <v>11</v>
      </c>
      <c r="D6495" s="1" t="s">
        <v>3228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5435</v>
      </c>
      <c r="N6495" s="1" t="n">
        <v>12</v>
      </c>
      <c r="O6495" s="1" t="n">
        <v>26.07</v>
      </c>
      <c r="P6495" s="0" t="s">
        <v>3222</v>
      </c>
    </row>
    <row r="6496" customFormat="false" ht="15" hidden="false" customHeight="true" outlineLevel="0" collapsed="false">
      <c r="A6496" s="1" t="n">
        <v>3</v>
      </c>
      <c r="B6496" s="18" t="n">
        <v>46238</v>
      </c>
      <c r="C6496" s="1" t="n">
        <v>39</v>
      </c>
      <c r="D6496" s="1" t="s">
        <v>3453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5436</v>
      </c>
      <c r="N6496" s="1" t="n">
        <v>1</v>
      </c>
      <c r="O6496" s="1" t="n">
        <v>879</v>
      </c>
      <c r="P6496" s="0" t="s">
        <v>3222</v>
      </c>
    </row>
    <row r="6497" customFormat="false" ht="15" hidden="false" customHeight="true" outlineLevel="0" collapsed="false">
      <c r="A6497" s="1" t="n">
        <v>3</v>
      </c>
      <c r="B6497" s="18" t="n">
        <v>46238</v>
      </c>
      <c r="C6497" s="1" t="n">
        <v>39</v>
      </c>
      <c r="D6497" s="1" t="s">
        <v>3453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5437</v>
      </c>
      <c r="N6497" s="1" t="n">
        <v>1</v>
      </c>
      <c r="O6497" s="1" t="n">
        <v>1689</v>
      </c>
      <c r="P6497" s="0" t="s">
        <v>3222</v>
      </c>
    </row>
    <row r="6498" customFormat="false" ht="15" hidden="false" customHeight="true" outlineLevel="0" collapsed="false">
      <c r="A6498" s="1" t="n">
        <v>3</v>
      </c>
      <c r="B6498" s="18" t="n">
        <v>46238</v>
      </c>
      <c r="C6498" s="1" t="n">
        <v>171</v>
      </c>
      <c r="D6498" s="1" t="s">
        <v>3455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5438</v>
      </c>
      <c r="N6498" s="1" t="n">
        <v>10</v>
      </c>
      <c r="O6498" s="1" t="n">
        <v>64.34</v>
      </c>
      <c r="P6498" s="0" t="s">
        <v>3457</v>
      </c>
    </row>
    <row r="6499" customFormat="false" ht="15" hidden="false" customHeight="true" outlineLevel="0" collapsed="false">
      <c r="A6499" s="1" t="n">
        <v>3</v>
      </c>
      <c r="B6499" s="18" t="n">
        <v>46239</v>
      </c>
      <c r="C6499" s="1" t="n">
        <v>6</v>
      </c>
      <c r="D6499" s="1" t="s">
        <v>3227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3221</v>
      </c>
      <c r="N6499" s="1" t="n">
        <v>6</v>
      </c>
      <c r="O6499" s="1" t="n">
        <v>15</v>
      </c>
      <c r="P6499" s="0" t="s">
        <v>3222</v>
      </c>
    </row>
    <row r="6500" customFormat="false" ht="15" hidden="false" customHeight="true" outlineLevel="0" collapsed="false">
      <c r="A6500" s="1" t="n">
        <v>3</v>
      </c>
      <c r="B6500" s="18" t="n">
        <v>46239</v>
      </c>
      <c r="C6500" s="1" t="n">
        <v>6</v>
      </c>
      <c r="D6500" s="1" t="s">
        <v>3227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3223</v>
      </c>
      <c r="N6500" s="1" t="n">
        <v>5</v>
      </c>
      <c r="O6500" s="1" t="n">
        <v>25</v>
      </c>
      <c r="P6500" s="0" t="s">
        <v>3222</v>
      </c>
    </row>
    <row r="6501" customFormat="false" ht="15" hidden="false" customHeight="true" outlineLevel="0" collapsed="false">
      <c r="A6501" s="1" t="n">
        <v>3</v>
      </c>
      <c r="B6501" s="18" t="n">
        <v>46239</v>
      </c>
      <c r="C6501" s="1" t="n">
        <v>6</v>
      </c>
      <c r="D6501" s="1" t="s">
        <v>3227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3224</v>
      </c>
      <c r="N6501" s="1" t="n">
        <v>30</v>
      </c>
      <c r="O6501" s="1" t="n">
        <v>60</v>
      </c>
      <c r="P6501" s="0" t="s">
        <v>3222</v>
      </c>
    </row>
    <row r="6502" customFormat="false" ht="15" hidden="false" customHeight="true" outlineLevel="0" collapsed="false">
      <c r="A6502" s="1" t="n">
        <v>3</v>
      </c>
      <c r="B6502" s="18" t="n">
        <v>46239</v>
      </c>
      <c r="C6502" s="1" t="n">
        <v>6</v>
      </c>
      <c r="D6502" s="1" t="s">
        <v>3227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3225</v>
      </c>
      <c r="N6502" s="1" t="n">
        <v>20</v>
      </c>
      <c r="O6502" s="1" t="n">
        <v>125</v>
      </c>
      <c r="P6502" s="0" t="s">
        <v>3222</v>
      </c>
    </row>
    <row r="6503" customFormat="false" ht="15" hidden="false" customHeight="true" outlineLevel="0" collapsed="false">
      <c r="A6503" s="1" t="n">
        <v>3</v>
      </c>
      <c r="B6503" s="18" t="n">
        <v>46239</v>
      </c>
      <c r="C6503" s="1" t="n">
        <v>11</v>
      </c>
      <c r="D6503" s="1" t="s">
        <v>3228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3277</v>
      </c>
      <c r="N6503" s="1" t="n">
        <v>15</v>
      </c>
      <c r="O6503" s="1" t="n">
        <v>180</v>
      </c>
      <c r="P6503" s="0" t="s">
        <v>3222</v>
      </c>
    </row>
    <row r="6504" customFormat="false" ht="15" hidden="false" customHeight="true" outlineLevel="0" collapsed="false">
      <c r="A6504" s="1" t="n">
        <v>3</v>
      </c>
      <c r="B6504" s="18" t="n">
        <v>46239</v>
      </c>
      <c r="C6504" s="1" t="n">
        <v>11</v>
      </c>
      <c r="D6504" s="1" t="s">
        <v>3228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5439</v>
      </c>
      <c r="N6504" s="1" t="n">
        <v>50</v>
      </c>
      <c r="O6504" s="1" t="n">
        <v>109.5</v>
      </c>
      <c r="P6504" s="0" t="s">
        <v>3222</v>
      </c>
    </row>
    <row r="6505" customFormat="false" ht="15" hidden="false" customHeight="true" outlineLevel="0" collapsed="false">
      <c r="A6505" s="1" t="n">
        <v>3</v>
      </c>
      <c r="B6505" s="18" t="n">
        <v>46239</v>
      </c>
      <c r="C6505" s="1" t="n">
        <v>11</v>
      </c>
      <c r="D6505" s="1" t="s">
        <v>3228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4588</v>
      </c>
      <c r="N6505" s="1" t="n">
        <v>20</v>
      </c>
      <c r="O6505" s="1" t="n">
        <v>85.8</v>
      </c>
      <c r="P6505" s="0" t="s">
        <v>3222</v>
      </c>
    </row>
    <row r="6506" customFormat="false" ht="15" hidden="false" customHeight="true" outlineLevel="0" collapsed="false">
      <c r="A6506" s="1" t="n">
        <v>3</v>
      </c>
      <c r="B6506" s="18" t="n">
        <v>46239</v>
      </c>
      <c r="C6506" s="1" t="n">
        <v>11</v>
      </c>
      <c r="D6506" s="1" t="s">
        <v>3228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4590</v>
      </c>
      <c r="N6506" s="1" t="n">
        <v>30</v>
      </c>
      <c r="O6506" s="1" t="n">
        <v>51</v>
      </c>
      <c r="P6506" s="0" t="s">
        <v>3222</v>
      </c>
    </row>
    <row r="6507" customFormat="false" ht="15" hidden="false" customHeight="true" outlineLevel="0" collapsed="false">
      <c r="A6507" s="1" t="n">
        <v>3</v>
      </c>
      <c r="B6507" s="18" t="n">
        <v>46239</v>
      </c>
      <c r="C6507" s="1" t="n">
        <v>11</v>
      </c>
      <c r="D6507" s="1" t="s">
        <v>3228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4591</v>
      </c>
      <c r="N6507" s="1" t="n">
        <v>30</v>
      </c>
      <c r="O6507" s="1" t="n">
        <v>51</v>
      </c>
      <c r="P6507" s="0" t="s">
        <v>3222</v>
      </c>
    </row>
    <row r="6508" customFormat="false" ht="15" hidden="false" customHeight="true" outlineLevel="0" collapsed="false">
      <c r="A6508" s="1" t="n">
        <v>3</v>
      </c>
      <c r="B6508" s="18" t="n">
        <v>46239</v>
      </c>
      <c r="C6508" s="1" t="n">
        <v>11</v>
      </c>
      <c r="D6508" s="1" t="s">
        <v>3228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4592</v>
      </c>
      <c r="N6508" s="1" t="n">
        <v>60</v>
      </c>
      <c r="O6508" s="1" t="n">
        <v>66</v>
      </c>
      <c r="P6508" s="0" t="s">
        <v>3222</v>
      </c>
    </row>
    <row r="6509" customFormat="false" ht="15" hidden="false" customHeight="true" outlineLevel="0" collapsed="false">
      <c r="A6509" s="1" t="n">
        <v>3</v>
      </c>
      <c r="B6509" s="18" t="n">
        <v>46239</v>
      </c>
      <c r="C6509" s="1" t="n">
        <v>11</v>
      </c>
      <c r="D6509" s="1" t="s">
        <v>3228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5440</v>
      </c>
      <c r="N6509" s="1" t="n">
        <v>60</v>
      </c>
      <c r="O6509" s="1" t="n">
        <v>126</v>
      </c>
      <c r="P6509" s="0" t="s">
        <v>3222</v>
      </c>
    </row>
    <row r="6510" customFormat="false" ht="15" hidden="false" customHeight="true" outlineLevel="0" collapsed="false">
      <c r="A6510" s="1" t="n">
        <v>3</v>
      </c>
      <c r="B6510" s="18" t="n">
        <v>46239</v>
      </c>
      <c r="C6510" s="1" t="n">
        <v>11</v>
      </c>
      <c r="D6510" s="1" t="s">
        <v>3228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4593</v>
      </c>
      <c r="N6510" s="1" t="n">
        <v>30</v>
      </c>
      <c r="O6510" s="1" t="n">
        <v>45</v>
      </c>
      <c r="P6510" s="0" t="s">
        <v>3222</v>
      </c>
    </row>
    <row r="6511" customFormat="false" ht="15" hidden="false" customHeight="true" outlineLevel="0" collapsed="false">
      <c r="A6511" s="1" t="n">
        <v>3</v>
      </c>
      <c r="B6511" s="18" t="n">
        <v>46239</v>
      </c>
      <c r="C6511" s="1" t="n">
        <v>11</v>
      </c>
      <c r="D6511" s="1" t="s">
        <v>3228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4594</v>
      </c>
      <c r="N6511" s="1" t="n">
        <v>30</v>
      </c>
      <c r="O6511" s="1" t="n">
        <v>66</v>
      </c>
      <c r="P6511" s="0" t="s">
        <v>3222</v>
      </c>
    </row>
    <row r="6512" customFormat="false" ht="15" hidden="false" customHeight="true" outlineLevel="0" collapsed="false">
      <c r="A6512" s="1" t="n">
        <v>3</v>
      </c>
      <c r="B6512" s="18" t="n">
        <v>46239</v>
      </c>
      <c r="C6512" s="1" t="n">
        <v>11</v>
      </c>
      <c r="D6512" s="1" t="s">
        <v>3228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5441</v>
      </c>
      <c r="N6512" s="1" t="n">
        <v>30</v>
      </c>
      <c r="O6512" s="1" t="n">
        <v>50.7</v>
      </c>
      <c r="P6512" s="0" t="s">
        <v>3222</v>
      </c>
    </row>
    <row r="6513" customFormat="false" ht="15" hidden="false" customHeight="true" outlineLevel="0" collapsed="false">
      <c r="A6513" s="1" t="n">
        <v>3</v>
      </c>
      <c r="B6513" s="18" t="n">
        <v>46239</v>
      </c>
      <c r="C6513" s="1" t="n">
        <v>11</v>
      </c>
      <c r="D6513" s="1" t="s">
        <v>3228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5442</v>
      </c>
      <c r="N6513" s="1" t="n">
        <v>30</v>
      </c>
      <c r="O6513" s="1" t="n">
        <v>69</v>
      </c>
      <c r="P6513" s="0" t="s">
        <v>3222</v>
      </c>
    </row>
    <row r="6514" customFormat="false" ht="15" hidden="false" customHeight="true" outlineLevel="0" collapsed="false">
      <c r="A6514" s="1" t="n">
        <v>3</v>
      </c>
      <c r="B6514" s="18" t="n">
        <v>46239</v>
      </c>
      <c r="C6514" s="1" t="n">
        <v>11</v>
      </c>
      <c r="D6514" s="1" t="s">
        <v>3228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5443</v>
      </c>
      <c r="N6514" s="1" t="n">
        <v>30</v>
      </c>
      <c r="O6514" s="1" t="n">
        <v>57</v>
      </c>
      <c r="P6514" s="0" t="s">
        <v>3222</v>
      </c>
    </row>
    <row r="6515" customFormat="false" ht="15" hidden="false" customHeight="true" outlineLevel="0" collapsed="false">
      <c r="A6515" s="1" t="n">
        <v>3</v>
      </c>
      <c r="B6515" s="18" t="n">
        <v>46239</v>
      </c>
      <c r="C6515" s="1" t="n">
        <v>11</v>
      </c>
      <c r="D6515" s="1" t="s">
        <v>3228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4597</v>
      </c>
      <c r="N6515" s="1" t="n">
        <v>30</v>
      </c>
      <c r="O6515" s="1" t="n">
        <v>48</v>
      </c>
      <c r="P6515" s="0" t="s">
        <v>3222</v>
      </c>
    </row>
    <row r="6516" customFormat="false" ht="15" hidden="false" customHeight="true" outlineLevel="0" collapsed="false">
      <c r="A6516" s="1" t="n">
        <v>3</v>
      </c>
      <c r="B6516" s="18" t="n">
        <v>46239</v>
      </c>
      <c r="C6516" s="1" t="n">
        <v>11</v>
      </c>
      <c r="D6516" s="1" t="s">
        <v>3228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5444</v>
      </c>
      <c r="N6516" s="1" t="n">
        <v>30</v>
      </c>
      <c r="O6516" s="1" t="n">
        <v>45</v>
      </c>
      <c r="P6516" s="0" t="s">
        <v>3222</v>
      </c>
    </row>
    <row r="6517" customFormat="false" ht="15" hidden="false" customHeight="true" outlineLevel="0" collapsed="false">
      <c r="A6517" s="1" t="n">
        <v>3</v>
      </c>
      <c r="B6517" s="18" t="n">
        <v>46239</v>
      </c>
      <c r="C6517" s="1" t="n">
        <v>11</v>
      </c>
      <c r="D6517" s="1" t="s">
        <v>3228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4598</v>
      </c>
      <c r="N6517" s="1" t="n">
        <v>30</v>
      </c>
      <c r="O6517" s="1" t="n">
        <v>57</v>
      </c>
      <c r="P6517" s="0" t="s">
        <v>3222</v>
      </c>
    </row>
    <row r="6518" customFormat="false" ht="15" hidden="false" customHeight="true" outlineLevel="0" collapsed="false">
      <c r="A6518" s="1" t="n">
        <v>3</v>
      </c>
      <c r="B6518" s="18" t="n">
        <v>46239</v>
      </c>
      <c r="C6518" s="1" t="n">
        <v>11</v>
      </c>
      <c r="D6518" s="1" t="s">
        <v>3228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4599</v>
      </c>
      <c r="N6518" s="1" t="n">
        <v>30</v>
      </c>
      <c r="O6518" s="1" t="n">
        <v>51</v>
      </c>
      <c r="P6518" s="0" t="s">
        <v>3222</v>
      </c>
    </row>
    <row r="6519" customFormat="false" ht="15" hidden="false" customHeight="true" outlineLevel="0" collapsed="false">
      <c r="A6519" s="1" t="n">
        <v>3</v>
      </c>
      <c r="B6519" s="18" t="n">
        <v>46239</v>
      </c>
      <c r="C6519" s="1" t="n">
        <v>11</v>
      </c>
      <c r="D6519" s="1" t="s">
        <v>3228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4600</v>
      </c>
      <c r="N6519" s="1" t="n">
        <v>30</v>
      </c>
      <c r="O6519" s="1" t="n">
        <v>57</v>
      </c>
      <c r="P6519" s="0" t="s">
        <v>3222</v>
      </c>
    </row>
    <row r="6520" customFormat="false" ht="15" hidden="false" customHeight="true" outlineLevel="0" collapsed="false">
      <c r="A6520" s="1" t="n">
        <v>3</v>
      </c>
      <c r="B6520" s="18" t="n">
        <v>46239</v>
      </c>
      <c r="C6520" s="1" t="n">
        <v>11</v>
      </c>
      <c r="D6520" s="1" t="s">
        <v>3228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5445</v>
      </c>
      <c r="N6520" s="1" t="n">
        <v>30</v>
      </c>
      <c r="O6520" s="1" t="n">
        <v>51</v>
      </c>
      <c r="P6520" s="0" t="s">
        <v>3222</v>
      </c>
    </row>
    <row r="6521" customFormat="false" ht="15" hidden="false" customHeight="true" outlineLevel="0" collapsed="false">
      <c r="A6521" s="1" t="n">
        <v>3</v>
      </c>
      <c r="B6521" s="18" t="n">
        <v>46239</v>
      </c>
      <c r="C6521" s="1" t="n">
        <v>11</v>
      </c>
      <c r="D6521" s="1" t="s">
        <v>3228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4601</v>
      </c>
      <c r="N6521" s="1" t="n">
        <v>30</v>
      </c>
      <c r="O6521" s="1" t="n">
        <v>51</v>
      </c>
      <c r="P6521" s="0" t="s">
        <v>3222</v>
      </c>
    </row>
    <row r="6522" customFormat="false" ht="15" hidden="false" customHeight="true" outlineLevel="0" collapsed="false">
      <c r="A6522" s="1" t="n">
        <v>3</v>
      </c>
      <c r="B6522" s="18" t="n">
        <v>46239</v>
      </c>
      <c r="C6522" s="1" t="n">
        <v>11</v>
      </c>
      <c r="D6522" s="1" t="s">
        <v>3228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4602</v>
      </c>
      <c r="N6522" s="1" t="n">
        <v>30</v>
      </c>
      <c r="O6522" s="1" t="n">
        <v>57</v>
      </c>
      <c r="P6522" s="0" t="s">
        <v>3222</v>
      </c>
    </row>
    <row r="6523" customFormat="false" ht="15" hidden="false" customHeight="true" outlineLevel="0" collapsed="false">
      <c r="A6523" s="1" t="n">
        <v>3</v>
      </c>
      <c r="B6523" s="18" t="n">
        <v>46239</v>
      </c>
      <c r="C6523" s="1" t="n">
        <v>11</v>
      </c>
      <c r="D6523" s="1" t="s">
        <v>3228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5446</v>
      </c>
      <c r="N6523" s="1" t="n">
        <v>30</v>
      </c>
      <c r="O6523" s="1" t="n">
        <v>57</v>
      </c>
      <c r="P6523" s="0" t="s">
        <v>3222</v>
      </c>
    </row>
    <row r="6524" customFormat="false" ht="15" hidden="false" customHeight="true" outlineLevel="0" collapsed="false">
      <c r="A6524" s="1" t="n">
        <v>3</v>
      </c>
      <c r="B6524" s="18" t="n">
        <v>46239</v>
      </c>
      <c r="C6524" s="1" t="n">
        <v>11</v>
      </c>
      <c r="D6524" s="1" t="s">
        <v>3228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4603</v>
      </c>
      <c r="N6524" s="1" t="n">
        <v>30</v>
      </c>
      <c r="O6524" s="1" t="n">
        <v>45</v>
      </c>
      <c r="P6524" s="0" t="s">
        <v>3222</v>
      </c>
    </row>
    <row r="6525" customFormat="false" ht="15" hidden="false" customHeight="true" outlineLevel="0" collapsed="false">
      <c r="A6525" s="1" t="n">
        <v>3</v>
      </c>
      <c r="B6525" s="18" t="n">
        <v>46239</v>
      </c>
      <c r="C6525" s="1" t="n">
        <v>11</v>
      </c>
      <c r="D6525" s="1" t="s">
        <v>3228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4604</v>
      </c>
      <c r="N6525" s="1" t="n">
        <v>30</v>
      </c>
      <c r="O6525" s="1" t="n">
        <v>60</v>
      </c>
      <c r="P6525" s="0" t="s">
        <v>3222</v>
      </c>
    </row>
    <row r="6526" customFormat="false" ht="15" hidden="false" customHeight="true" outlineLevel="0" collapsed="false">
      <c r="A6526" s="1" t="n">
        <v>3</v>
      </c>
      <c r="B6526" s="18" t="n">
        <v>46239</v>
      </c>
      <c r="C6526" s="1" t="n">
        <v>11</v>
      </c>
      <c r="D6526" s="1" t="s">
        <v>3228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4605</v>
      </c>
      <c r="N6526" s="1" t="n">
        <v>30</v>
      </c>
      <c r="O6526" s="1" t="n">
        <v>57</v>
      </c>
      <c r="P6526" s="0" t="s">
        <v>3222</v>
      </c>
    </row>
    <row r="6527" customFormat="false" ht="15" hidden="false" customHeight="true" outlineLevel="0" collapsed="false">
      <c r="A6527" s="1" t="n">
        <v>3</v>
      </c>
      <c r="B6527" s="18" t="n">
        <v>46239</v>
      </c>
      <c r="C6527" s="1" t="n">
        <v>11</v>
      </c>
      <c r="D6527" s="1" t="s">
        <v>3228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5447</v>
      </c>
      <c r="N6527" s="1" t="n">
        <v>30</v>
      </c>
      <c r="O6527" s="1" t="n">
        <v>57</v>
      </c>
      <c r="P6527" s="0" t="s">
        <v>3222</v>
      </c>
    </row>
    <row r="6528" customFormat="false" ht="15" hidden="false" customHeight="true" outlineLevel="0" collapsed="false">
      <c r="A6528" s="1" t="n">
        <v>3</v>
      </c>
      <c r="B6528" s="18" t="n">
        <v>46239</v>
      </c>
      <c r="C6528" s="1" t="n">
        <v>11</v>
      </c>
      <c r="D6528" s="1" t="s">
        <v>3228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5448</v>
      </c>
      <c r="N6528" s="1" t="n">
        <v>30</v>
      </c>
      <c r="O6528" s="1" t="n">
        <v>66</v>
      </c>
      <c r="P6528" s="0" t="s">
        <v>3222</v>
      </c>
    </row>
    <row r="6529" customFormat="false" ht="15" hidden="false" customHeight="true" outlineLevel="0" collapsed="false">
      <c r="A6529" s="1" t="n">
        <v>3</v>
      </c>
      <c r="B6529" s="18" t="n">
        <v>46239</v>
      </c>
      <c r="C6529" s="1" t="n">
        <v>11</v>
      </c>
      <c r="D6529" s="1" t="s">
        <v>3228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5449</v>
      </c>
      <c r="N6529" s="1" t="n">
        <v>30</v>
      </c>
      <c r="O6529" s="1" t="n">
        <v>78</v>
      </c>
      <c r="P6529" s="0" t="s">
        <v>3222</v>
      </c>
    </row>
    <row r="6530" customFormat="false" ht="15" hidden="false" customHeight="true" outlineLevel="0" collapsed="false">
      <c r="A6530" s="1" t="n">
        <v>3</v>
      </c>
      <c r="B6530" s="18" t="n">
        <v>46239</v>
      </c>
      <c r="C6530" s="1" t="n">
        <v>11</v>
      </c>
      <c r="D6530" s="1" t="s">
        <v>3228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5450</v>
      </c>
      <c r="N6530" s="1" t="n">
        <v>12</v>
      </c>
      <c r="O6530" s="1" t="n">
        <v>28</v>
      </c>
      <c r="P6530" s="0" t="s">
        <v>3222</v>
      </c>
    </row>
    <row r="6531" customFormat="false" ht="15" hidden="false" customHeight="true" outlineLevel="0" collapsed="false">
      <c r="A6531" s="1" t="n">
        <v>3</v>
      </c>
      <c r="B6531" s="18" t="n">
        <v>46239</v>
      </c>
      <c r="C6531" s="1" t="n">
        <v>11</v>
      </c>
      <c r="D6531" s="1" t="s">
        <v>3228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5451</v>
      </c>
      <c r="N6531" s="1" t="n">
        <v>24</v>
      </c>
      <c r="O6531" s="1" t="n">
        <v>56.4</v>
      </c>
      <c r="P6531" s="0" t="s">
        <v>3222</v>
      </c>
    </row>
    <row r="6532" customFormat="false" ht="15" hidden="false" customHeight="true" outlineLevel="0" collapsed="false">
      <c r="A6532" s="1" t="n">
        <v>3</v>
      </c>
      <c r="B6532" s="18" t="n">
        <v>46239</v>
      </c>
      <c r="C6532" s="1" t="n">
        <v>11</v>
      </c>
      <c r="D6532" s="1" t="s">
        <v>3228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5452</v>
      </c>
      <c r="N6532" s="1" t="n">
        <v>60</v>
      </c>
      <c r="O6532" s="1" t="n">
        <v>210</v>
      </c>
      <c r="P6532" s="0" t="s">
        <v>3222</v>
      </c>
    </row>
    <row r="6533" customFormat="false" ht="15" hidden="false" customHeight="true" outlineLevel="0" collapsed="false">
      <c r="A6533" s="1" t="n">
        <v>3</v>
      </c>
      <c r="B6533" s="18" t="n">
        <v>46239</v>
      </c>
      <c r="C6533" s="1" t="n">
        <v>11</v>
      </c>
      <c r="D6533" s="1" t="s">
        <v>3228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5453</v>
      </c>
      <c r="N6533" s="1" t="n">
        <v>12</v>
      </c>
      <c r="O6533" s="1" t="n">
        <v>73</v>
      </c>
      <c r="P6533" s="0" t="s">
        <v>3222</v>
      </c>
    </row>
    <row r="6534" customFormat="false" ht="15" hidden="false" customHeight="true" outlineLevel="0" collapsed="false">
      <c r="A6534" s="1" t="n">
        <v>3</v>
      </c>
      <c r="B6534" s="18" t="n">
        <v>46239</v>
      </c>
      <c r="C6534" s="1" t="n">
        <v>11</v>
      </c>
      <c r="D6534" s="1" t="s">
        <v>3228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5454</v>
      </c>
      <c r="N6534" s="1" t="n">
        <v>12</v>
      </c>
      <c r="O6534" s="1" t="n">
        <v>38</v>
      </c>
      <c r="P6534" s="0" t="s">
        <v>3222</v>
      </c>
    </row>
    <row r="6535" customFormat="false" ht="15" hidden="false" customHeight="true" outlineLevel="0" collapsed="false">
      <c r="A6535" s="1" t="n">
        <v>3</v>
      </c>
      <c r="B6535" s="18" t="n">
        <v>46239</v>
      </c>
      <c r="C6535" s="1" t="n">
        <v>11</v>
      </c>
      <c r="D6535" s="1" t="s">
        <v>3228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5455</v>
      </c>
      <c r="N6535" s="1" t="n">
        <v>12</v>
      </c>
      <c r="O6535" s="1" t="n">
        <v>38</v>
      </c>
      <c r="P6535" s="0" t="s">
        <v>3222</v>
      </c>
    </row>
    <row r="6536" customFormat="false" ht="15" hidden="false" customHeight="true" outlineLevel="0" collapsed="false">
      <c r="A6536" s="1" t="n">
        <v>3</v>
      </c>
      <c r="B6536" s="18" t="n">
        <v>46239</v>
      </c>
      <c r="C6536" s="1" t="n">
        <v>11</v>
      </c>
      <c r="D6536" s="1" t="s">
        <v>3228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5456</v>
      </c>
      <c r="N6536" s="1" t="n">
        <v>5</v>
      </c>
      <c r="O6536" s="1" t="n">
        <v>50</v>
      </c>
      <c r="P6536" s="0" t="s">
        <v>3222</v>
      </c>
    </row>
    <row r="6537" customFormat="false" ht="15" hidden="false" customHeight="true" outlineLevel="0" collapsed="false">
      <c r="A6537" s="1" t="n">
        <v>3</v>
      </c>
      <c r="B6537" s="18" t="n">
        <v>46239</v>
      </c>
      <c r="C6537" s="1" t="n">
        <v>11</v>
      </c>
      <c r="D6537" s="1" t="s">
        <v>3228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5457</v>
      </c>
      <c r="N6537" s="1" t="n">
        <v>20</v>
      </c>
      <c r="O6537" s="1" t="n">
        <v>52</v>
      </c>
      <c r="P6537" s="0" t="s">
        <v>3222</v>
      </c>
    </row>
    <row r="6538" customFormat="false" ht="15" hidden="false" customHeight="true" outlineLevel="0" collapsed="false">
      <c r="A6538" s="1" t="n">
        <v>3</v>
      </c>
      <c r="B6538" s="18" t="n">
        <v>46239</v>
      </c>
      <c r="C6538" s="1" t="n">
        <v>11</v>
      </c>
      <c r="D6538" s="1" t="s">
        <v>3228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5458</v>
      </c>
      <c r="N6538" s="1" t="n">
        <v>12</v>
      </c>
      <c r="O6538" s="1" t="n">
        <v>20</v>
      </c>
      <c r="P6538" s="0" t="s">
        <v>3222</v>
      </c>
    </row>
    <row r="6539" customFormat="false" ht="15" hidden="false" customHeight="true" outlineLevel="0" collapsed="false">
      <c r="A6539" s="1" t="n">
        <v>3</v>
      </c>
      <c r="B6539" s="18" t="n">
        <v>46239</v>
      </c>
      <c r="C6539" s="1" t="n">
        <v>11</v>
      </c>
      <c r="D6539" s="1" t="s">
        <v>3228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5459</v>
      </c>
      <c r="N6539" s="1" t="n">
        <v>12</v>
      </c>
      <c r="O6539" s="1" t="n">
        <v>22</v>
      </c>
      <c r="P6539" s="0" t="s">
        <v>3222</v>
      </c>
    </row>
    <row r="6540" customFormat="false" ht="15" hidden="false" customHeight="true" outlineLevel="0" collapsed="false">
      <c r="A6540" s="1" t="n">
        <v>3</v>
      </c>
      <c r="B6540" s="18" t="n">
        <v>46239</v>
      </c>
      <c r="C6540" s="1" t="n">
        <v>11</v>
      </c>
      <c r="D6540" s="1" t="s">
        <v>3228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5460</v>
      </c>
      <c r="N6540" s="1" t="n">
        <v>50</v>
      </c>
      <c r="O6540" s="1" t="n">
        <v>190</v>
      </c>
      <c r="P6540" s="0" t="s">
        <v>3222</v>
      </c>
    </row>
    <row r="6541" customFormat="false" ht="15" hidden="false" customHeight="true" outlineLevel="0" collapsed="false">
      <c r="A6541" s="1" t="n">
        <v>3</v>
      </c>
      <c r="B6541" s="18" t="n">
        <v>46239</v>
      </c>
      <c r="C6541" s="1" t="n">
        <v>11</v>
      </c>
      <c r="D6541" s="1" t="s">
        <v>3228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5461</v>
      </c>
      <c r="N6541" s="1" t="n">
        <v>12</v>
      </c>
      <c r="O6541" s="1" t="n">
        <v>28</v>
      </c>
      <c r="P6541" s="0" t="s">
        <v>3222</v>
      </c>
    </row>
    <row r="6542" customFormat="false" ht="15" hidden="false" customHeight="true" outlineLevel="0" collapsed="false">
      <c r="A6542" s="1" t="n">
        <v>3</v>
      </c>
      <c r="B6542" s="18" t="n">
        <v>46239</v>
      </c>
      <c r="C6542" s="1" t="n">
        <v>11</v>
      </c>
      <c r="D6542" s="1" t="s">
        <v>3228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5462</v>
      </c>
      <c r="N6542" s="1" t="n">
        <v>50</v>
      </c>
      <c r="O6542" s="1" t="n">
        <v>127.5</v>
      </c>
      <c r="P6542" s="0" t="s">
        <v>3222</v>
      </c>
    </row>
    <row r="6543" customFormat="false" ht="15" hidden="false" customHeight="true" outlineLevel="0" collapsed="false">
      <c r="A6543" s="1" t="n">
        <v>3</v>
      </c>
      <c r="B6543" s="18" t="n">
        <v>46239</v>
      </c>
      <c r="C6543" s="1" t="n">
        <v>11</v>
      </c>
      <c r="D6543" s="1" t="s">
        <v>3228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5463</v>
      </c>
      <c r="N6543" s="1" t="n">
        <v>12</v>
      </c>
      <c r="O6543" s="1" t="n">
        <v>30</v>
      </c>
      <c r="P6543" s="0" t="s">
        <v>3222</v>
      </c>
    </row>
    <row r="6544" customFormat="false" ht="15" hidden="false" customHeight="true" outlineLevel="0" collapsed="false">
      <c r="A6544" s="1" t="n">
        <v>3</v>
      </c>
      <c r="B6544" s="18" t="n">
        <v>46239</v>
      </c>
      <c r="C6544" s="1" t="n">
        <v>11</v>
      </c>
      <c r="D6544" s="1" t="s">
        <v>3228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5464</v>
      </c>
      <c r="N6544" s="1" t="n">
        <v>24</v>
      </c>
      <c r="O6544" s="1" t="n">
        <v>95</v>
      </c>
      <c r="P6544" s="0" t="s">
        <v>3222</v>
      </c>
    </row>
    <row r="6545" customFormat="false" ht="15" hidden="false" customHeight="true" outlineLevel="0" collapsed="false">
      <c r="A6545" s="1" t="n">
        <v>3</v>
      </c>
      <c r="B6545" s="18" t="n">
        <v>46239</v>
      </c>
      <c r="C6545" s="1" t="n">
        <v>11</v>
      </c>
      <c r="D6545" s="1" t="s">
        <v>3228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3718</v>
      </c>
      <c r="N6545" s="1" t="n">
        <v>24</v>
      </c>
      <c r="O6545" s="1" t="n">
        <v>90</v>
      </c>
      <c r="P6545" s="0" t="s">
        <v>3222</v>
      </c>
    </row>
    <row r="6546" customFormat="false" ht="15" hidden="false" customHeight="true" outlineLevel="0" collapsed="false">
      <c r="A6546" s="1" t="n">
        <v>3</v>
      </c>
      <c r="B6546" s="18" t="n">
        <v>46239</v>
      </c>
      <c r="C6546" s="1" t="n">
        <v>11</v>
      </c>
      <c r="D6546" s="1" t="s">
        <v>3228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3718</v>
      </c>
      <c r="N6546" s="1" t="n">
        <v>24</v>
      </c>
      <c r="O6546" s="1" t="n">
        <v>84</v>
      </c>
      <c r="P6546" s="0" t="s">
        <v>3222</v>
      </c>
    </row>
    <row r="6547" customFormat="false" ht="15" hidden="false" customHeight="true" outlineLevel="0" collapsed="false">
      <c r="A6547" s="1" t="n">
        <v>3</v>
      </c>
      <c r="B6547" s="18" t="n">
        <v>46239</v>
      </c>
      <c r="C6547" s="1" t="n">
        <v>11</v>
      </c>
      <c r="D6547" s="1" t="s">
        <v>3228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5465</v>
      </c>
      <c r="N6547" s="1" t="n">
        <v>10</v>
      </c>
      <c r="O6547" s="1" t="n">
        <v>56</v>
      </c>
      <c r="P6547" s="0" t="s">
        <v>3222</v>
      </c>
    </row>
    <row r="6548" customFormat="false" ht="15" hidden="false" customHeight="true" outlineLevel="0" collapsed="false">
      <c r="A6548" s="1" t="n">
        <v>3</v>
      </c>
      <c r="B6548" s="18" t="n">
        <v>46239</v>
      </c>
      <c r="C6548" s="1" t="n">
        <v>11</v>
      </c>
      <c r="D6548" s="1" t="s">
        <v>3228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5466</v>
      </c>
      <c r="N6548" s="1" t="n">
        <v>4</v>
      </c>
      <c r="O6548" s="1" t="n">
        <v>40</v>
      </c>
      <c r="P6548" s="0" t="s">
        <v>3222</v>
      </c>
    </row>
    <row r="6549" customFormat="false" ht="15" hidden="false" customHeight="true" outlineLevel="0" collapsed="false">
      <c r="A6549" s="1" t="n">
        <v>3</v>
      </c>
      <c r="B6549" s="18" t="n">
        <v>46239</v>
      </c>
      <c r="C6549" s="1" t="n">
        <v>11</v>
      </c>
      <c r="D6549" s="1" t="s">
        <v>3228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5467</v>
      </c>
      <c r="N6549" s="1" t="n">
        <v>10</v>
      </c>
      <c r="O6549" s="1" t="n">
        <v>85</v>
      </c>
      <c r="P6549" s="0" t="s">
        <v>3222</v>
      </c>
    </row>
    <row r="6550" customFormat="false" ht="15" hidden="false" customHeight="true" outlineLevel="0" collapsed="false">
      <c r="A6550" s="1" t="n">
        <v>3</v>
      </c>
      <c r="B6550" s="18" t="n">
        <v>46239</v>
      </c>
      <c r="C6550" s="1" t="n">
        <v>11</v>
      </c>
      <c r="D6550" s="1" t="s">
        <v>3228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5468</v>
      </c>
      <c r="N6550" s="1" t="n">
        <v>12</v>
      </c>
      <c r="O6550" s="1" t="n">
        <v>49.5</v>
      </c>
      <c r="P6550" s="0" t="s">
        <v>3222</v>
      </c>
    </row>
    <row r="6551" customFormat="false" ht="15" hidden="false" customHeight="true" outlineLevel="0" collapsed="false">
      <c r="A6551" s="1" t="n">
        <v>3</v>
      </c>
      <c r="B6551" s="18" t="n">
        <v>46239</v>
      </c>
      <c r="C6551" s="1" t="n">
        <v>11</v>
      </c>
      <c r="D6551" s="1" t="s">
        <v>3228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5469</v>
      </c>
      <c r="N6551" s="1" t="n">
        <v>12</v>
      </c>
      <c r="O6551" s="1" t="n">
        <v>73</v>
      </c>
      <c r="P6551" s="0" t="s">
        <v>3222</v>
      </c>
    </row>
    <row r="6552" customFormat="false" ht="15" hidden="false" customHeight="true" outlineLevel="0" collapsed="false">
      <c r="A6552" s="1" t="n">
        <v>3</v>
      </c>
      <c r="B6552" s="18" t="n">
        <v>46239</v>
      </c>
      <c r="C6552" s="1" t="n">
        <v>11</v>
      </c>
      <c r="D6552" s="1" t="s">
        <v>3228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5470</v>
      </c>
      <c r="N6552" s="1" t="n">
        <v>5</v>
      </c>
      <c r="O6552" s="1" t="n">
        <v>40</v>
      </c>
      <c r="P6552" s="0" t="s">
        <v>3222</v>
      </c>
    </row>
    <row r="6553" customFormat="false" ht="15" hidden="false" customHeight="true" outlineLevel="0" collapsed="false">
      <c r="A6553" s="1" t="n">
        <v>3</v>
      </c>
      <c r="B6553" s="18" t="n">
        <v>46239</v>
      </c>
      <c r="C6553" s="1" t="n">
        <v>11</v>
      </c>
      <c r="D6553" s="1" t="s">
        <v>3228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5471</v>
      </c>
      <c r="N6553" s="1" t="n">
        <v>10</v>
      </c>
      <c r="O6553" s="1" t="n">
        <v>40</v>
      </c>
      <c r="P6553" s="0" t="s">
        <v>3222</v>
      </c>
    </row>
    <row r="6554" customFormat="false" ht="15" hidden="false" customHeight="true" outlineLevel="0" collapsed="false">
      <c r="A6554" s="1" t="n">
        <v>3</v>
      </c>
      <c r="B6554" s="18" t="n">
        <v>46239</v>
      </c>
      <c r="C6554" s="1" t="n">
        <v>11</v>
      </c>
      <c r="D6554" s="1" t="s">
        <v>3228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5472</v>
      </c>
      <c r="N6554" s="1" t="n">
        <v>5</v>
      </c>
      <c r="O6554" s="1" t="n">
        <v>18.75</v>
      </c>
      <c r="P6554" s="0" t="s">
        <v>3222</v>
      </c>
    </row>
    <row r="6555" customFormat="false" ht="15" hidden="false" customHeight="true" outlineLevel="0" collapsed="false">
      <c r="A6555" s="1" t="n">
        <v>3</v>
      </c>
      <c r="B6555" s="18" t="n">
        <v>46239</v>
      </c>
      <c r="C6555" s="1" t="n">
        <v>11</v>
      </c>
      <c r="D6555" s="1" t="s">
        <v>3228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5473</v>
      </c>
      <c r="N6555" s="1" t="n">
        <v>24</v>
      </c>
      <c r="O6555" s="1" t="n">
        <v>80.6</v>
      </c>
      <c r="P6555" s="0" t="s">
        <v>3222</v>
      </c>
    </row>
    <row r="6556" customFormat="false" ht="15" hidden="false" customHeight="true" outlineLevel="0" collapsed="false">
      <c r="A6556" s="1" t="n">
        <v>3</v>
      </c>
      <c r="B6556" s="18" t="n">
        <v>46239</v>
      </c>
      <c r="C6556" s="1" t="n">
        <v>11</v>
      </c>
      <c r="D6556" s="1" t="s">
        <v>3228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5474</v>
      </c>
      <c r="N6556" s="1" t="n">
        <v>4</v>
      </c>
      <c r="O6556" s="1" t="n">
        <v>40</v>
      </c>
      <c r="P6556" s="0" t="s">
        <v>3222</v>
      </c>
    </row>
    <row r="6557" customFormat="false" ht="15" hidden="false" customHeight="true" outlineLevel="0" collapsed="false">
      <c r="A6557" s="1" t="n">
        <v>3</v>
      </c>
      <c r="B6557" s="18" t="n">
        <v>46239</v>
      </c>
      <c r="C6557" s="1" t="n">
        <v>11</v>
      </c>
      <c r="D6557" s="1" t="s">
        <v>3228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5475</v>
      </c>
      <c r="N6557" s="1" t="n">
        <v>20</v>
      </c>
      <c r="O6557" s="1" t="n">
        <v>27</v>
      </c>
      <c r="P6557" s="0" t="s">
        <v>3222</v>
      </c>
    </row>
    <row r="6558" customFormat="false" ht="15" hidden="false" customHeight="true" outlineLevel="0" collapsed="false">
      <c r="A6558" s="1" t="n">
        <v>3</v>
      </c>
      <c r="B6558" s="18" t="n">
        <v>46239</v>
      </c>
      <c r="C6558" s="1" t="n">
        <v>11</v>
      </c>
      <c r="D6558" s="1" t="s">
        <v>3228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5476</v>
      </c>
      <c r="N6558" s="1" t="n">
        <v>24</v>
      </c>
      <c r="O6558" s="1" t="n">
        <v>96</v>
      </c>
      <c r="P6558" s="0" t="s">
        <v>3222</v>
      </c>
    </row>
    <row r="6559" customFormat="false" ht="15" hidden="false" customHeight="true" outlineLevel="0" collapsed="false">
      <c r="A6559" s="1" t="n">
        <v>3</v>
      </c>
      <c r="B6559" s="18" t="n">
        <v>46239</v>
      </c>
      <c r="C6559" s="1" t="n">
        <v>11</v>
      </c>
      <c r="D6559" s="1" t="s">
        <v>3228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5477</v>
      </c>
      <c r="N6559" s="1" t="n">
        <v>12</v>
      </c>
      <c r="O6559" s="1" t="n">
        <v>30</v>
      </c>
      <c r="P6559" s="0" t="s">
        <v>3222</v>
      </c>
    </row>
    <row r="6560" customFormat="false" ht="15" hidden="false" customHeight="true" outlineLevel="0" collapsed="false">
      <c r="A6560" s="1" t="n">
        <v>3</v>
      </c>
      <c r="B6560" s="18" t="n">
        <v>46239</v>
      </c>
      <c r="C6560" s="1" t="n">
        <v>11</v>
      </c>
      <c r="D6560" s="1" t="s">
        <v>3228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5478</v>
      </c>
      <c r="N6560" s="1" t="n">
        <v>72</v>
      </c>
      <c r="O6560" s="1" t="n">
        <v>84</v>
      </c>
      <c r="P6560" s="0" t="s">
        <v>3222</v>
      </c>
    </row>
    <row r="6561" customFormat="false" ht="15" hidden="false" customHeight="true" outlineLevel="0" collapsed="false">
      <c r="A6561" s="1" t="n">
        <v>3</v>
      </c>
      <c r="B6561" s="18" t="n">
        <v>46239</v>
      </c>
      <c r="C6561" s="1" t="n">
        <v>11</v>
      </c>
      <c r="D6561" s="1" t="s">
        <v>3228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5479</v>
      </c>
      <c r="N6561" s="1" t="n">
        <v>20</v>
      </c>
      <c r="O6561" s="1" t="n">
        <v>50</v>
      </c>
      <c r="P6561" s="0" t="s">
        <v>3222</v>
      </c>
    </row>
    <row r="6562" customFormat="false" ht="15" hidden="false" customHeight="true" outlineLevel="0" collapsed="false">
      <c r="A6562" s="1" t="n">
        <v>3</v>
      </c>
      <c r="B6562" s="18" t="n">
        <v>46239</v>
      </c>
      <c r="C6562" s="1" t="n">
        <v>11</v>
      </c>
      <c r="D6562" s="1" t="s">
        <v>3228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5480</v>
      </c>
      <c r="N6562" s="1" t="n">
        <v>10</v>
      </c>
      <c r="O6562" s="1" t="n">
        <v>33</v>
      </c>
      <c r="P6562" s="0" t="s">
        <v>3222</v>
      </c>
    </row>
    <row r="6563" customFormat="false" ht="15" hidden="false" customHeight="true" outlineLevel="0" collapsed="false">
      <c r="A6563" s="1" t="n">
        <v>3</v>
      </c>
      <c r="B6563" s="18" t="n">
        <v>46239</v>
      </c>
      <c r="C6563" s="1" t="n">
        <v>11</v>
      </c>
      <c r="D6563" s="1" t="s">
        <v>3228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3379</v>
      </c>
      <c r="N6563" s="1" t="n">
        <v>19.49</v>
      </c>
      <c r="O6563" s="1" t="n">
        <v>717.23</v>
      </c>
      <c r="P6563" s="0" t="s">
        <v>3222</v>
      </c>
    </row>
    <row r="6564" customFormat="false" ht="15" hidden="false" customHeight="true" outlineLevel="0" collapsed="false">
      <c r="A6564" s="1" t="n">
        <v>3</v>
      </c>
      <c r="B6564" s="18" t="n">
        <v>46239</v>
      </c>
      <c r="C6564" s="1" t="n">
        <v>11</v>
      </c>
      <c r="D6564" s="1" t="s">
        <v>3228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3380</v>
      </c>
      <c r="N6564" s="1" t="n">
        <v>21.2</v>
      </c>
      <c r="O6564" s="1" t="n">
        <v>780.16</v>
      </c>
      <c r="P6564" s="0" t="s">
        <v>3222</v>
      </c>
    </row>
    <row r="6565" customFormat="false" ht="15" hidden="false" customHeight="true" outlineLevel="0" collapsed="false">
      <c r="A6565" s="1" t="n">
        <v>3</v>
      </c>
      <c r="B6565" s="18" t="n">
        <v>46239</v>
      </c>
      <c r="C6565" s="1" t="n">
        <v>11</v>
      </c>
      <c r="D6565" s="1" t="s">
        <v>3228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3328</v>
      </c>
      <c r="N6565" s="1" t="n">
        <v>52.195</v>
      </c>
      <c r="O6565" s="1" t="n">
        <v>626.34</v>
      </c>
      <c r="P6565" s="0" t="s">
        <v>3222</v>
      </c>
    </row>
    <row r="6566" customFormat="false" ht="15" hidden="false" customHeight="true" outlineLevel="0" collapsed="false">
      <c r="A6566" s="1" t="n">
        <v>3</v>
      </c>
      <c r="B6566" s="18" t="n">
        <v>46239</v>
      </c>
      <c r="C6566" s="1" t="n">
        <v>11</v>
      </c>
      <c r="D6566" s="1" t="s">
        <v>3228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3329</v>
      </c>
      <c r="N6566" s="1" t="n">
        <v>180.23</v>
      </c>
      <c r="O6566" s="1" t="n">
        <v>1173.3</v>
      </c>
      <c r="P6566" s="0" t="s">
        <v>3222</v>
      </c>
    </row>
    <row r="6567" customFormat="false" ht="15" hidden="false" customHeight="true" outlineLevel="0" collapsed="false">
      <c r="A6567" s="1" t="n">
        <v>3</v>
      </c>
      <c r="B6567" s="18" t="n">
        <v>46239</v>
      </c>
      <c r="C6567" s="1" t="n">
        <v>11</v>
      </c>
      <c r="D6567" s="1" t="s">
        <v>3228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3671</v>
      </c>
      <c r="N6567" s="1" t="n">
        <v>54</v>
      </c>
      <c r="O6567" s="1" t="n">
        <v>502.2</v>
      </c>
      <c r="P6567" s="0" t="s">
        <v>3222</v>
      </c>
    </row>
    <row r="6568" customFormat="false" ht="15" hidden="false" customHeight="true" outlineLevel="0" collapsed="false">
      <c r="A6568" s="1" t="n">
        <v>3</v>
      </c>
      <c r="B6568" s="18" t="n">
        <v>46239</v>
      </c>
      <c r="C6568" s="1" t="n">
        <v>11</v>
      </c>
      <c r="D6568" s="1" t="s">
        <v>3228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4208</v>
      </c>
      <c r="N6568" s="1" t="n">
        <v>108</v>
      </c>
      <c r="O6568" s="1" t="n">
        <v>1269</v>
      </c>
      <c r="P6568" s="0" t="s">
        <v>3222</v>
      </c>
    </row>
    <row r="6569" customFormat="false" ht="15" hidden="false" customHeight="true" outlineLevel="0" collapsed="false">
      <c r="A6569" s="1" t="n">
        <v>3</v>
      </c>
      <c r="B6569" s="18" t="n">
        <v>46239</v>
      </c>
      <c r="C6569" s="1" t="n">
        <v>11</v>
      </c>
      <c r="D6569" s="1" t="s">
        <v>3228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3676</v>
      </c>
      <c r="N6569" s="1" t="n">
        <v>12</v>
      </c>
      <c r="O6569" s="1" t="n">
        <v>65.88</v>
      </c>
      <c r="P6569" s="0" t="s">
        <v>3222</v>
      </c>
    </row>
    <row r="6570" customFormat="false" ht="15" hidden="false" customHeight="true" outlineLevel="0" collapsed="false">
      <c r="A6570" s="1" t="n">
        <v>3</v>
      </c>
      <c r="B6570" s="18" t="n">
        <v>46239</v>
      </c>
      <c r="C6570" s="1" t="n">
        <v>11</v>
      </c>
      <c r="D6570" s="1" t="s">
        <v>3228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3678</v>
      </c>
      <c r="N6570" s="1" t="n">
        <v>6</v>
      </c>
      <c r="O6570" s="1" t="n">
        <v>65.28</v>
      </c>
      <c r="P6570" s="0" t="s">
        <v>3222</v>
      </c>
    </row>
    <row r="6571" customFormat="false" ht="15" hidden="false" customHeight="true" outlineLevel="0" collapsed="false">
      <c r="A6571" s="1" t="n">
        <v>3</v>
      </c>
      <c r="B6571" s="18" t="n">
        <v>46239</v>
      </c>
      <c r="C6571" s="1" t="n">
        <v>11</v>
      </c>
      <c r="D6571" s="1" t="s">
        <v>3228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3679</v>
      </c>
      <c r="N6571" s="1" t="n">
        <v>6</v>
      </c>
      <c r="O6571" s="1" t="n">
        <v>65.28</v>
      </c>
      <c r="P6571" s="0" t="s">
        <v>3222</v>
      </c>
    </row>
    <row r="6572" customFormat="false" ht="15" hidden="false" customHeight="true" outlineLevel="0" collapsed="false">
      <c r="A6572" s="1" t="n">
        <v>3</v>
      </c>
      <c r="B6572" s="18" t="n">
        <v>46239</v>
      </c>
      <c r="C6572" s="1" t="n">
        <v>11</v>
      </c>
      <c r="D6572" s="1" t="s">
        <v>3228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4536</v>
      </c>
      <c r="N6572" s="1" t="n">
        <v>2</v>
      </c>
      <c r="O6572" s="1" t="n">
        <v>8.78</v>
      </c>
      <c r="P6572" s="0" t="s">
        <v>3222</v>
      </c>
    </row>
    <row r="6573" customFormat="false" ht="15" hidden="false" customHeight="true" outlineLevel="0" collapsed="false">
      <c r="A6573" s="1" t="n">
        <v>3</v>
      </c>
      <c r="B6573" s="18" t="n">
        <v>46239</v>
      </c>
      <c r="C6573" s="1" t="n">
        <v>11</v>
      </c>
      <c r="D6573" s="1" t="s">
        <v>3228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4538</v>
      </c>
      <c r="N6573" s="1" t="n">
        <v>2</v>
      </c>
      <c r="O6573" s="1" t="n">
        <v>8.78</v>
      </c>
      <c r="P6573" s="0" t="s">
        <v>3222</v>
      </c>
    </row>
    <row r="6574" customFormat="false" ht="15" hidden="false" customHeight="true" outlineLevel="0" collapsed="false">
      <c r="A6574" s="1" t="n">
        <v>3</v>
      </c>
      <c r="B6574" s="18" t="n">
        <v>46239</v>
      </c>
      <c r="C6574" s="1" t="n">
        <v>11</v>
      </c>
      <c r="D6574" s="1" t="s">
        <v>3228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4539</v>
      </c>
      <c r="N6574" s="1" t="n">
        <v>2</v>
      </c>
      <c r="O6574" s="1" t="n">
        <v>8.78</v>
      </c>
      <c r="P6574" s="0" t="s">
        <v>3222</v>
      </c>
    </row>
    <row r="6575" customFormat="false" ht="15" hidden="false" customHeight="true" outlineLevel="0" collapsed="false">
      <c r="A6575" s="1" t="n">
        <v>3</v>
      </c>
      <c r="B6575" s="18" t="n">
        <v>46239</v>
      </c>
      <c r="C6575" s="1" t="n">
        <v>11</v>
      </c>
      <c r="D6575" s="1" t="s">
        <v>3228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4537</v>
      </c>
      <c r="N6575" s="1" t="n">
        <v>2</v>
      </c>
      <c r="O6575" s="1" t="n">
        <v>26.38</v>
      </c>
      <c r="P6575" s="0" t="s">
        <v>3222</v>
      </c>
    </row>
    <row r="6576" customFormat="false" ht="15" hidden="false" customHeight="true" outlineLevel="0" collapsed="false">
      <c r="A6576" s="1" t="n">
        <v>3</v>
      </c>
      <c r="B6576" s="18" t="n">
        <v>46239</v>
      </c>
      <c r="C6576" s="1" t="n">
        <v>11</v>
      </c>
      <c r="D6576" s="1" t="s">
        <v>3228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3419</v>
      </c>
      <c r="N6576" s="1" t="n">
        <v>12</v>
      </c>
      <c r="O6576" s="1" t="n">
        <v>65.88</v>
      </c>
      <c r="P6576" s="0" t="s">
        <v>3222</v>
      </c>
    </row>
    <row r="6577" customFormat="false" ht="15" hidden="false" customHeight="true" outlineLevel="0" collapsed="false">
      <c r="A6577" s="1" t="n">
        <v>3</v>
      </c>
      <c r="B6577" s="18" t="n">
        <v>46239</v>
      </c>
      <c r="C6577" s="1" t="n">
        <v>11</v>
      </c>
      <c r="D6577" s="1" t="s">
        <v>3228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5481</v>
      </c>
      <c r="N6577" s="1" t="n">
        <v>12</v>
      </c>
      <c r="O6577" s="1" t="n">
        <v>51.36</v>
      </c>
      <c r="P6577" s="0" t="s">
        <v>3222</v>
      </c>
    </row>
    <row r="6578" customFormat="false" ht="15" hidden="false" customHeight="true" outlineLevel="0" collapsed="false">
      <c r="A6578" s="1" t="n">
        <v>3</v>
      </c>
      <c r="B6578" s="18" t="n">
        <v>46239</v>
      </c>
      <c r="C6578" s="1" t="n">
        <v>11</v>
      </c>
      <c r="D6578" s="1" t="s">
        <v>3228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3278</v>
      </c>
      <c r="N6578" s="1" t="n">
        <v>7</v>
      </c>
      <c r="O6578" s="1" t="n">
        <v>35.7</v>
      </c>
      <c r="P6578" s="0" t="s">
        <v>3222</v>
      </c>
    </row>
    <row r="6579" customFormat="false" ht="15" hidden="false" customHeight="true" outlineLevel="0" collapsed="false">
      <c r="A6579" s="1" t="n">
        <v>3</v>
      </c>
      <c r="B6579" s="18" t="n">
        <v>46239</v>
      </c>
      <c r="C6579" s="1" t="n">
        <v>11</v>
      </c>
      <c r="D6579" s="1" t="s">
        <v>3228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3279</v>
      </c>
      <c r="N6579" s="1" t="n">
        <v>9</v>
      </c>
      <c r="O6579" s="1" t="n">
        <v>40.5</v>
      </c>
      <c r="P6579" s="0" t="s">
        <v>3222</v>
      </c>
    </row>
    <row r="6580" customFormat="false" ht="15" hidden="false" customHeight="true" outlineLevel="0" collapsed="false">
      <c r="A6580" s="1" t="n">
        <v>3</v>
      </c>
      <c r="B6580" s="18" t="n">
        <v>46239</v>
      </c>
      <c r="C6580" s="1" t="n">
        <v>11</v>
      </c>
      <c r="D6580" s="1" t="s">
        <v>3228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3280</v>
      </c>
      <c r="N6580" s="1" t="n">
        <v>7</v>
      </c>
      <c r="O6580" s="1" t="n">
        <v>33.6</v>
      </c>
      <c r="P6580" s="0" t="s">
        <v>3222</v>
      </c>
    </row>
    <row r="6581" customFormat="false" ht="15" hidden="false" customHeight="true" outlineLevel="0" collapsed="false">
      <c r="A6581" s="1" t="n">
        <v>3</v>
      </c>
      <c r="B6581" s="18" t="n">
        <v>46239</v>
      </c>
      <c r="C6581" s="1" t="n">
        <v>11</v>
      </c>
      <c r="D6581" s="1" t="s">
        <v>3228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3281</v>
      </c>
      <c r="N6581" s="1" t="n">
        <v>2</v>
      </c>
      <c r="O6581" s="1" t="n">
        <v>15.6</v>
      </c>
      <c r="P6581" s="0" t="s">
        <v>3222</v>
      </c>
    </row>
    <row r="6582" customFormat="false" ht="15" hidden="false" customHeight="true" outlineLevel="0" collapsed="false">
      <c r="A6582" s="1" t="n">
        <v>3</v>
      </c>
      <c r="B6582" s="18" t="n">
        <v>46239</v>
      </c>
      <c r="C6582" s="1" t="n">
        <v>11</v>
      </c>
      <c r="D6582" s="1" t="s">
        <v>3228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3282</v>
      </c>
      <c r="N6582" s="1" t="n">
        <v>27</v>
      </c>
      <c r="O6582" s="1" t="n">
        <v>156.6</v>
      </c>
      <c r="P6582" s="0" t="s">
        <v>3222</v>
      </c>
    </row>
    <row r="6583" customFormat="false" ht="15" hidden="false" customHeight="true" outlineLevel="0" collapsed="false">
      <c r="A6583" s="1" t="n">
        <v>3</v>
      </c>
      <c r="B6583" s="18" t="n">
        <v>46239</v>
      </c>
      <c r="C6583" s="1" t="n">
        <v>11</v>
      </c>
      <c r="D6583" s="1" t="s">
        <v>3228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3298</v>
      </c>
      <c r="N6583" s="1" t="n">
        <v>72.55</v>
      </c>
      <c r="O6583" s="1" t="n">
        <v>2321.6</v>
      </c>
      <c r="P6583" s="0" t="s">
        <v>3222</v>
      </c>
    </row>
    <row r="6584" customFormat="false" ht="15" hidden="false" customHeight="true" outlineLevel="0" collapsed="false">
      <c r="A6584" s="1" t="n">
        <v>3</v>
      </c>
      <c r="B6584" s="18" t="n">
        <v>46239</v>
      </c>
      <c r="C6584" s="1" t="n">
        <v>11</v>
      </c>
      <c r="D6584" s="1" t="s">
        <v>3228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3300</v>
      </c>
      <c r="N6584" s="1" t="n">
        <v>59.2</v>
      </c>
      <c r="O6584" s="1" t="n">
        <v>1302.4</v>
      </c>
      <c r="P6584" s="0" t="s">
        <v>3222</v>
      </c>
    </row>
    <row r="6585" customFormat="false" ht="15" hidden="false" customHeight="true" outlineLevel="0" collapsed="false">
      <c r="A6585" s="1" t="n">
        <v>3</v>
      </c>
      <c r="B6585" s="18" t="n">
        <v>46239</v>
      </c>
      <c r="C6585" s="1" t="n">
        <v>11</v>
      </c>
      <c r="D6585" s="1" t="s">
        <v>3228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3658</v>
      </c>
      <c r="N6585" s="1" t="n">
        <v>20</v>
      </c>
      <c r="O6585" s="1" t="n">
        <v>159.45</v>
      </c>
      <c r="P6585" s="0" t="s">
        <v>3222</v>
      </c>
    </row>
    <row r="6586" customFormat="false" ht="15" hidden="false" customHeight="true" outlineLevel="0" collapsed="false">
      <c r="A6586" s="1" t="n">
        <v>3</v>
      </c>
      <c r="B6586" s="18" t="n">
        <v>46239</v>
      </c>
      <c r="C6586" s="1" t="n">
        <v>11</v>
      </c>
      <c r="D6586" s="1" t="s">
        <v>3228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3659</v>
      </c>
      <c r="N6586" s="1" t="n">
        <v>20</v>
      </c>
      <c r="O6586" s="1" t="n">
        <v>56.65</v>
      </c>
      <c r="P6586" s="0" t="s">
        <v>3222</v>
      </c>
    </row>
    <row r="6587" customFormat="false" ht="15" hidden="false" customHeight="true" outlineLevel="0" collapsed="false">
      <c r="A6587" s="1" t="n">
        <v>3</v>
      </c>
      <c r="B6587" s="18" t="n">
        <v>46239</v>
      </c>
      <c r="C6587" s="1" t="n">
        <v>11</v>
      </c>
      <c r="D6587" s="1" t="s">
        <v>3228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3660</v>
      </c>
      <c r="N6587" s="1" t="n">
        <v>20</v>
      </c>
      <c r="O6587" s="1" t="n">
        <v>56.65</v>
      </c>
      <c r="P6587" s="0" t="s">
        <v>3222</v>
      </c>
    </row>
    <row r="6588" customFormat="false" ht="15" hidden="false" customHeight="true" outlineLevel="0" collapsed="false">
      <c r="A6588" s="1" t="n">
        <v>3</v>
      </c>
      <c r="B6588" s="18" t="n">
        <v>46239</v>
      </c>
      <c r="C6588" s="1" t="n">
        <v>11</v>
      </c>
      <c r="D6588" s="1" t="s">
        <v>3228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4622</v>
      </c>
      <c r="N6588" s="1" t="n">
        <v>20</v>
      </c>
      <c r="O6588" s="1" t="n">
        <v>56.65</v>
      </c>
      <c r="P6588" s="0" t="s">
        <v>3222</v>
      </c>
    </row>
    <row r="6589" customFormat="false" ht="15" hidden="false" customHeight="true" outlineLevel="0" collapsed="false">
      <c r="A6589" s="1" t="n">
        <v>3</v>
      </c>
      <c r="B6589" s="18" t="n">
        <v>46239</v>
      </c>
      <c r="C6589" s="1" t="n">
        <v>11</v>
      </c>
      <c r="D6589" s="1" t="s">
        <v>3228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3315</v>
      </c>
      <c r="N6589" s="1" t="n">
        <v>30</v>
      </c>
      <c r="O6589" s="1" t="n">
        <v>78.68</v>
      </c>
      <c r="P6589" s="0" t="s">
        <v>3222</v>
      </c>
    </row>
    <row r="6590" customFormat="false" ht="15" hidden="false" customHeight="true" outlineLevel="0" collapsed="false">
      <c r="A6590" s="1" t="n">
        <v>3</v>
      </c>
      <c r="B6590" s="18" t="n">
        <v>46239</v>
      </c>
      <c r="C6590" s="1" t="n">
        <v>11</v>
      </c>
      <c r="D6590" s="1" t="s">
        <v>3228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4140</v>
      </c>
      <c r="N6590" s="1" t="n">
        <v>30</v>
      </c>
      <c r="O6590" s="1" t="n">
        <v>78.68</v>
      </c>
      <c r="P6590" s="0" t="s">
        <v>3222</v>
      </c>
    </row>
    <row r="6591" customFormat="false" ht="15" hidden="false" customHeight="true" outlineLevel="0" collapsed="false">
      <c r="A6591" s="1" t="n">
        <v>3</v>
      </c>
      <c r="B6591" s="18" t="n">
        <v>46239</v>
      </c>
      <c r="C6591" s="1" t="n">
        <v>11</v>
      </c>
      <c r="D6591" s="1" t="s">
        <v>3228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3316</v>
      </c>
      <c r="N6591" s="1" t="n">
        <v>20</v>
      </c>
      <c r="O6591" s="1" t="n">
        <v>111.19</v>
      </c>
      <c r="P6591" s="0" t="s">
        <v>3222</v>
      </c>
    </row>
    <row r="6592" customFormat="false" ht="15" hidden="false" customHeight="true" outlineLevel="0" collapsed="false">
      <c r="A6592" s="1" t="n">
        <v>3</v>
      </c>
      <c r="B6592" s="18" t="n">
        <v>46239</v>
      </c>
      <c r="C6592" s="1" t="n">
        <v>11</v>
      </c>
      <c r="D6592" s="1" t="s">
        <v>3228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3662</v>
      </c>
      <c r="N6592" s="1" t="n">
        <v>12</v>
      </c>
      <c r="O6592" s="1" t="n">
        <v>67.98</v>
      </c>
      <c r="P6592" s="0" t="s">
        <v>3222</v>
      </c>
    </row>
    <row r="6593" customFormat="false" ht="15" hidden="false" customHeight="true" outlineLevel="0" collapsed="false">
      <c r="A6593" s="1" t="n">
        <v>3</v>
      </c>
      <c r="B6593" s="18" t="n">
        <v>46239</v>
      </c>
      <c r="C6593" s="1" t="n">
        <v>11</v>
      </c>
      <c r="D6593" s="1" t="s">
        <v>3228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4141</v>
      </c>
      <c r="N6593" s="1" t="n">
        <v>20</v>
      </c>
      <c r="O6593" s="1" t="n">
        <v>56.65</v>
      </c>
      <c r="P6593" s="0" t="s">
        <v>3222</v>
      </c>
    </row>
    <row r="6594" customFormat="false" ht="15" hidden="false" customHeight="true" outlineLevel="0" collapsed="false">
      <c r="A6594" s="1" t="n">
        <v>3</v>
      </c>
      <c r="B6594" s="18" t="n">
        <v>46239</v>
      </c>
      <c r="C6594" s="1" t="n">
        <v>11</v>
      </c>
      <c r="D6594" s="1" t="s">
        <v>3228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3663</v>
      </c>
      <c r="N6594" s="1" t="n">
        <v>20</v>
      </c>
      <c r="O6594" s="1" t="n">
        <v>56.65</v>
      </c>
      <c r="P6594" s="0" t="s">
        <v>3222</v>
      </c>
    </row>
    <row r="6595" customFormat="false" ht="15" hidden="false" customHeight="true" outlineLevel="0" collapsed="false">
      <c r="A6595" s="1" t="n">
        <v>3</v>
      </c>
      <c r="B6595" s="18" t="n">
        <v>46239</v>
      </c>
      <c r="C6595" s="1" t="n">
        <v>11</v>
      </c>
      <c r="D6595" s="1" t="s">
        <v>3228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4624</v>
      </c>
      <c r="N6595" s="1" t="n">
        <v>20</v>
      </c>
      <c r="O6595" s="1" t="n">
        <v>159.45</v>
      </c>
      <c r="P6595" s="0" t="s">
        <v>3222</v>
      </c>
    </row>
    <row r="6596" customFormat="false" ht="15" hidden="false" customHeight="true" outlineLevel="0" collapsed="false">
      <c r="A6596" s="1" t="n">
        <v>3</v>
      </c>
      <c r="B6596" s="18" t="n">
        <v>46239</v>
      </c>
      <c r="C6596" s="1" t="n">
        <v>11</v>
      </c>
      <c r="D6596" s="1" t="s">
        <v>3228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3665</v>
      </c>
      <c r="N6596" s="1" t="n">
        <v>8</v>
      </c>
      <c r="O6596" s="1" t="n">
        <v>54.55</v>
      </c>
      <c r="P6596" s="0" t="s">
        <v>3222</v>
      </c>
    </row>
    <row r="6597" customFormat="false" ht="15" hidden="false" customHeight="true" outlineLevel="0" collapsed="false">
      <c r="A6597" s="1" t="n">
        <v>3</v>
      </c>
      <c r="B6597" s="18" t="n">
        <v>46239</v>
      </c>
      <c r="C6597" s="1" t="n">
        <v>11</v>
      </c>
      <c r="D6597" s="1" t="s">
        <v>3228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3640</v>
      </c>
      <c r="N6597" s="1" t="n">
        <v>4</v>
      </c>
      <c r="O6597" s="1" t="n">
        <v>50.35</v>
      </c>
      <c r="P6597" s="0" t="s">
        <v>3222</v>
      </c>
    </row>
    <row r="6598" customFormat="false" ht="15" hidden="false" customHeight="true" outlineLevel="0" collapsed="false">
      <c r="A6598" s="1" t="n">
        <v>3</v>
      </c>
      <c r="B6598" s="18" t="n">
        <v>46239</v>
      </c>
      <c r="C6598" s="1" t="n">
        <v>11</v>
      </c>
      <c r="D6598" s="1" t="s">
        <v>3228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3642</v>
      </c>
      <c r="N6598" s="1" t="n">
        <v>4</v>
      </c>
      <c r="O6598" s="1" t="n">
        <v>50.35</v>
      </c>
      <c r="P6598" s="0" t="s">
        <v>3222</v>
      </c>
    </row>
    <row r="6599" customFormat="false" ht="15" hidden="false" customHeight="true" outlineLevel="0" collapsed="false">
      <c r="A6599" s="1" t="n">
        <v>3</v>
      </c>
      <c r="B6599" s="18" t="n">
        <v>46239</v>
      </c>
      <c r="C6599" s="1" t="n">
        <v>11</v>
      </c>
      <c r="D6599" s="1" t="s">
        <v>3228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3643</v>
      </c>
      <c r="N6599" s="1" t="n">
        <v>4</v>
      </c>
      <c r="O6599" s="1" t="n">
        <v>50.35</v>
      </c>
      <c r="P6599" s="0" t="s">
        <v>3222</v>
      </c>
    </row>
    <row r="6600" customFormat="false" ht="15" hidden="false" customHeight="true" outlineLevel="0" collapsed="false">
      <c r="A6600" s="1" t="n">
        <v>3</v>
      </c>
      <c r="B6600" s="18" t="n">
        <v>46239</v>
      </c>
      <c r="C6600" s="1" t="n">
        <v>11</v>
      </c>
      <c r="D6600" s="1" t="s">
        <v>3228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4942</v>
      </c>
      <c r="N6600" s="1" t="n">
        <v>4</v>
      </c>
      <c r="O6600" s="1" t="n">
        <v>50.35</v>
      </c>
      <c r="P6600" s="0" t="s">
        <v>3222</v>
      </c>
    </row>
    <row r="6601" customFormat="false" ht="15" hidden="false" customHeight="true" outlineLevel="0" collapsed="false">
      <c r="A6601" s="1" t="n">
        <v>3</v>
      </c>
      <c r="B6601" s="18" t="n">
        <v>46239</v>
      </c>
      <c r="C6601" s="1" t="n">
        <v>11</v>
      </c>
      <c r="D6601" s="1" t="s">
        <v>3228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4608</v>
      </c>
      <c r="N6601" s="1" t="n">
        <v>4</v>
      </c>
      <c r="O6601" s="1" t="n">
        <v>50.35</v>
      </c>
      <c r="P6601" s="0" t="s">
        <v>3222</v>
      </c>
    </row>
    <row r="6602" customFormat="false" ht="15" hidden="false" customHeight="true" outlineLevel="0" collapsed="false">
      <c r="A6602" s="1" t="n">
        <v>3</v>
      </c>
      <c r="B6602" s="18" t="n">
        <v>46239</v>
      </c>
      <c r="C6602" s="1" t="n">
        <v>11</v>
      </c>
      <c r="D6602" s="1" t="s">
        <v>3228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3644</v>
      </c>
      <c r="N6602" s="1" t="n">
        <v>4</v>
      </c>
      <c r="O6602" s="1" t="n">
        <v>50.35</v>
      </c>
      <c r="P6602" s="0" t="s">
        <v>3222</v>
      </c>
    </row>
    <row r="6603" customFormat="false" ht="15" hidden="false" customHeight="true" outlineLevel="0" collapsed="false">
      <c r="A6603" s="1" t="n">
        <v>3</v>
      </c>
      <c r="B6603" s="18" t="n">
        <v>46239</v>
      </c>
      <c r="C6603" s="1" t="n">
        <v>11</v>
      </c>
      <c r="D6603" s="1" t="s">
        <v>3228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3645</v>
      </c>
      <c r="N6603" s="1" t="n">
        <v>4</v>
      </c>
      <c r="O6603" s="1" t="n">
        <v>50.35</v>
      </c>
      <c r="P6603" s="0" t="s">
        <v>3222</v>
      </c>
    </row>
    <row r="6604" customFormat="false" ht="15" hidden="false" customHeight="true" outlineLevel="0" collapsed="false">
      <c r="A6604" s="1" t="n">
        <v>3</v>
      </c>
      <c r="B6604" s="18" t="n">
        <v>46239</v>
      </c>
      <c r="C6604" s="1" t="n">
        <v>11</v>
      </c>
      <c r="D6604" s="1" t="s">
        <v>3228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5482</v>
      </c>
      <c r="N6604" s="1" t="n">
        <v>4</v>
      </c>
      <c r="O6604" s="1" t="n">
        <v>50.35</v>
      </c>
      <c r="P6604" s="0" t="s">
        <v>3222</v>
      </c>
    </row>
    <row r="6605" customFormat="false" ht="15" hidden="false" customHeight="true" outlineLevel="0" collapsed="false">
      <c r="A6605" s="1" t="n">
        <v>3</v>
      </c>
      <c r="B6605" s="18" t="n">
        <v>46239</v>
      </c>
      <c r="C6605" s="1" t="n">
        <v>11</v>
      </c>
      <c r="D6605" s="1" t="s">
        <v>3228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4176</v>
      </c>
      <c r="N6605" s="1" t="n">
        <v>4</v>
      </c>
      <c r="O6605" s="1" t="n">
        <v>79.72</v>
      </c>
      <c r="P6605" s="0" t="s">
        <v>3222</v>
      </c>
    </row>
    <row r="6606" customFormat="false" ht="15" hidden="false" customHeight="true" outlineLevel="0" collapsed="false">
      <c r="A6606" s="1" t="n">
        <v>3</v>
      </c>
      <c r="B6606" s="18" t="n">
        <v>46239</v>
      </c>
      <c r="C6606" s="1" t="n">
        <v>11</v>
      </c>
      <c r="D6606" s="1" t="s">
        <v>3228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4437</v>
      </c>
      <c r="N6606" s="1" t="n">
        <v>40</v>
      </c>
      <c r="O6606" s="1" t="n">
        <v>560</v>
      </c>
      <c r="P6606" s="0" t="s">
        <v>3222</v>
      </c>
    </row>
    <row r="6607" customFormat="false" ht="15" hidden="false" customHeight="true" outlineLevel="0" collapsed="false">
      <c r="A6607" s="1" t="n">
        <v>3</v>
      </c>
      <c r="B6607" s="18" t="n">
        <v>46239</v>
      </c>
      <c r="C6607" s="1" t="n">
        <v>11</v>
      </c>
      <c r="D6607" s="1" t="s">
        <v>3228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3758</v>
      </c>
      <c r="N6607" s="1" t="n">
        <v>20</v>
      </c>
      <c r="O6607" s="1" t="n">
        <v>284</v>
      </c>
      <c r="P6607" s="0" t="s">
        <v>3222</v>
      </c>
    </row>
    <row r="6608" customFormat="false" ht="15" hidden="false" customHeight="true" outlineLevel="0" collapsed="false">
      <c r="A6608" s="1" t="n">
        <v>3</v>
      </c>
      <c r="B6608" s="18" t="n">
        <v>46239</v>
      </c>
      <c r="C6608" s="1" t="n">
        <v>11</v>
      </c>
      <c r="D6608" s="1" t="s">
        <v>3228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5483</v>
      </c>
      <c r="N6608" s="1" t="n">
        <v>20</v>
      </c>
      <c r="O6608" s="1" t="n">
        <v>20.83</v>
      </c>
      <c r="P6608" s="0" t="s">
        <v>3222</v>
      </c>
    </row>
    <row r="6609" customFormat="false" ht="15" hidden="false" customHeight="true" outlineLevel="0" collapsed="false">
      <c r="A6609" s="1" t="n">
        <v>3</v>
      </c>
      <c r="B6609" s="18" t="n">
        <v>46239</v>
      </c>
      <c r="C6609" s="1" t="n">
        <v>11</v>
      </c>
      <c r="D6609" s="1" t="s">
        <v>3228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5484</v>
      </c>
      <c r="N6609" s="1" t="n">
        <v>20</v>
      </c>
      <c r="O6609" s="1" t="n">
        <v>26.71</v>
      </c>
      <c r="P6609" s="0" t="s">
        <v>3222</v>
      </c>
    </row>
    <row r="6610" customFormat="false" ht="15" hidden="false" customHeight="true" outlineLevel="0" collapsed="false">
      <c r="A6610" s="1" t="n">
        <v>3</v>
      </c>
      <c r="B6610" s="18" t="n">
        <v>46239</v>
      </c>
      <c r="C6610" s="1" t="n">
        <v>11</v>
      </c>
      <c r="D6610" s="1" t="s">
        <v>3228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5485</v>
      </c>
      <c r="N6610" s="1" t="n">
        <v>12</v>
      </c>
      <c r="O6610" s="1" t="n">
        <v>62.21</v>
      </c>
      <c r="P6610" s="0" t="s">
        <v>3222</v>
      </c>
    </row>
    <row r="6611" customFormat="false" ht="15" hidden="false" customHeight="true" outlineLevel="0" collapsed="false">
      <c r="A6611" s="1" t="n">
        <v>3</v>
      </c>
      <c r="B6611" s="18" t="n">
        <v>46239</v>
      </c>
      <c r="C6611" s="1" t="n">
        <v>11</v>
      </c>
      <c r="D6611" s="1" t="s">
        <v>3228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5050</v>
      </c>
      <c r="N6611" s="1" t="n">
        <v>30</v>
      </c>
      <c r="O6611" s="1" t="n">
        <v>52.5</v>
      </c>
      <c r="P6611" s="0" t="s">
        <v>3222</v>
      </c>
    </row>
    <row r="6612" customFormat="false" ht="15" hidden="false" customHeight="true" outlineLevel="0" collapsed="false">
      <c r="A6612" s="1" t="n">
        <v>3</v>
      </c>
      <c r="B6612" s="18" t="n">
        <v>46239</v>
      </c>
      <c r="C6612" s="1" t="n">
        <v>11</v>
      </c>
      <c r="D6612" s="1" t="s">
        <v>3228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5486</v>
      </c>
      <c r="N6612" s="1" t="n">
        <v>6</v>
      </c>
      <c r="O6612" s="1" t="n">
        <v>115.34</v>
      </c>
      <c r="P6612" s="0" t="s">
        <v>3222</v>
      </c>
    </row>
    <row r="6613" customFormat="false" ht="15" hidden="false" customHeight="true" outlineLevel="0" collapsed="false">
      <c r="A6613" s="1" t="n">
        <v>3</v>
      </c>
      <c r="B6613" s="18" t="n">
        <v>46239</v>
      </c>
      <c r="C6613" s="1" t="n">
        <v>11</v>
      </c>
      <c r="D6613" s="1" t="s">
        <v>3228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5487</v>
      </c>
      <c r="N6613" s="1" t="n">
        <v>10</v>
      </c>
      <c r="O6613" s="1" t="n">
        <v>47.9</v>
      </c>
      <c r="P6613" s="0" t="s">
        <v>3222</v>
      </c>
    </row>
    <row r="6614" customFormat="false" ht="15" hidden="false" customHeight="true" outlineLevel="0" collapsed="false">
      <c r="A6614" s="1" t="n">
        <v>3</v>
      </c>
      <c r="B6614" s="18" t="n">
        <v>46239</v>
      </c>
      <c r="C6614" s="1" t="n">
        <v>11</v>
      </c>
      <c r="D6614" s="1" t="s">
        <v>3228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5488</v>
      </c>
      <c r="N6614" s="1" t="n">
        <v>6</v>
      </c>
      <c r="O6614" s="1" t="n">
        <v>115.34</v>
      </c>
      <c r="P6614" s="0" t="s">
        <v>3222</v>
      </c>
    </row>
    <row r="6615" customFormat="false" ht="15" hidden="false" customHeight="true" outlineLevel="0" collapsed="false">
      <c r="A6615" s="1" t="n">
        <v>3</v>
      </c>
      <c r="B6615" s="18" t="n">
        <v>46239</v>
      </c>
      <c r="C6615" s="1" t="n">
        <v>11</v>
      </c>
      <c r="D6615" s="1" t="s">
        <v>3228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3763</v>
      </c>
      <c r="N6615" s="1" t="n">
        <v>18</v>
      </c>
      <c r="O6615" s="1" t="n">
        <v>13.55</v>
      </c>
      <c r="P6615" s="0" t="s">
        <v>3222</v>
      </c>
    </row>
    <row r="6616" customFormat="false" ht="15" hidden="false" customHeight="true" outlineLevel="0" collapsed="false">
      <c r="A6616" s="1" t="n">
        <v>3</v>
      </c>
      <c r="B6616" s="18" t="n">
        <v>46239</v>
      </c>
      <c r="C6616" s="1" t="n">
        <v>11</v>
      </c>
      <c r="D6616" s="1" t="s">
        <v>3228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3764</v>
      </c>
      <c r="N6616" s="1" t="n">
        <v>20</v>
      </c>
      <c r="O6616" s="1" t="n">
        <v>278</v>
      </c>
      <c r="P6616" s="0" t="s">
        <v>3222</v>
      </c>
    </row>
    <row r="6617" customFormat="false" ht="15" hidden="false" customHeight="true" outlineLevel="0" collapsed="false">
      <c r="A6617" s="1" t="n">
        <v>3</v>
      </c>
      <c r="B6617" s="18" t="n">
        <v>46239</v>
      </c>
      <c r="C6617" s="1" t="n">
        <v>11</v>
      </c>
      <c r="D6617" s="1" t="s">
        <v>3228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5489</v>
      </c>
      <c r="N6617" s="1" t="n">
        <v>6</v>
      </c>
      <c r="O6617" s="1" t="n">
        <v>35.04</v>
      </c>
      <c r="P6617" s="0" t="s">
        <v>3222</v>
      </c>
    </row>
    <row r="6618" customFormat="false" ht="15" hidden="false" customHeight="true" outlineLevel="0" collapsed="false">
      <c r="A6618" s="1" t="n">
        <v>3</v>
      </c>
      <c r="B6618" s="18" t="n">
        <v>46239</v>
      </c>
      <c r="C6618" s="1" t="n">
        <v>11</v>
      </c>
      <c r="D6618" s="1" t="s">
        <v>3228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5490</v>
      </c>
      <c r="N6618" s="1" t="n">
        <v>6</v>
      </c>
      <c r="O6618" s="1" t="n">
        <v>35.04</v>
      </c>
      <c r="P6618" s="0" t="s">
        <v>3222</v>
      </c>
    </row>
    <row r="6619" customFormat="false" ht="15" hidden="false" customHeight="true" outlineLevel="0" collapsed="false">
      <c r="A6619" s="1" t="n">
        <v>3</v>
      </c>
      <c r="B6619" s="18" t="n">
        <v>46239</v>
      </c>
      <c r="C6619" s="1" t="n">
        <v>11</v>
      </c>
      <c r="D6619" s="1" t="s">
        <v>3228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3768</v>
      </c>
      <c r="N6619" s="1" t="n">
        <v>18</v>
      </c>
      <c r="O6619" s="1" t="n">
        <v>13.55</v>
      </c>
      <c r="P6619" s="0" t="s">
        <v>3222</v>
      </c>
    </row>
    <row r="6620" customFormat="false" ht="15" hidden="false" customHeight="true" outlineLevel="0" collapsed="false">
      <c r="A6620" s="1" t="n">
        <v>3</v>
      </c>
      <c r="B6620" s="18" t="n">
        <v>46239</v>
      </c>
      <c r="C6620" s="1" t="n">
        <v>11</v>
      </c>
      <c r="D6620" s="1" t="s">
        <v>3228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3770</v>
      </c>
      <c r="N6620" s="1" t="n">
        <v>18</v>
      </c>
      <c r="O6620" s="1" t="n">
        <v>13.55</v>
      </c>
      <c r="P6620" s="0" t="s">
        <v>3222</v>
      </c>
    </row>
    <row r="6621" customFormat="false" ht="15" hidden="false" customHeight="true" outlineLevel="0" collapsed="false">
      <c r="A6621" s="1" t="n">
        <v>3</v>
      </c>
      <c r="B6621" s="18" t="n">
        <v>46239</v>
      </c>
      <c r="C6621" s="1" t="n">
        <v>11</v>
      </c>
      <c r="D6621" s="1" t="s">
        <v>3228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3778</v>
      </c>
      <c r="N6621" s="1" t="n">
        <v>12</v>
      </c>
      <c r="O6621" s="1" t="n">
        <v>97.75</v>
      </c>
      <c r="P6621" s="0" t="s">
        <v>3222</v>
      </c>
    </row>
    <row r="6622" customFormat="false" ht="15" hidden="false" customHeight="true" outlineLevel="0" collapsed="false">
      <c r="A6622" s="1" t="n">
        <v>3</v>
      </c>
      <c r="B6622" s="18" t="n">
        <v>46239</v>
      </c>
      <c r="C6622" s="1" t="n">
        <v>11</v>
      </c>
      <c r="D6622" s="1" t="s">
        <v>3228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4098</v>
      </c>
      <c r="N6622" s="1" t="n">
        <v>90</v>
      </c>
      <c r="O6622" s="1" t="n">
        <v>210</v>
      </c>
      <c r="P6622" s="0" t="s">
        <v>3222</v>
      </c>
    </row>
    <row r="6623" customFormat="false" ht="15" hidden="false" customHeight="true" outlineLevel="0" collapsed="false">
      <c r="A6623" s="1" t="n">
        <v>3</v>
      </c>
      <c r="B6623" s="18" t="n">
        <v>46239</v>
      </c>
      <c r="C6623" s="1" t="n">
        <v>11</v>
      </c>
      <c r="D6623" s="1" t="s">
        <v>3228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4205</v>
      </c>
      <c r="N6623" s="1" t="n">
        <v>60</v>
      </c>
      <c r="O6623" s="1" t="n">
        <v>980</v>
      </c>
      <c r="P6623" s="0" t="s">
        <v>3222</v>
      </c>
    </row>
    <row r="6624" customFormat="false" ht="15" hidden="false" customHeight="true" outlineLevel="0" collapsed="false">
      <c r="A6624" s="1" t="n">
        <v>3</v>
      </c>
      <c r="B6624" s="18" t="n">
        <v>46239</v>
      </c>
      <c r="C6624" s="1" t="n">
        <v>11</v>
      </c>
      <c r="D6624" s="1" t="s">
        <v>3228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3370</v>
      </c>
      <c r="N6624" s="1" t="n">
        <v>50</v>
      </c>
      <c r="O6624" s="1" t="n">
        <v>999</v>
      </c>
      <c r="P6624" s="0" t="s">
        <v>3222</v>
      </c>
    </row>
    <row r="6625" customFormat="false" ht="15" hidden="false" customHeight="true" outlineLevel="0" collapsed="false">
      <c r="A6625" s="1" t="n">
        <v>3</v>
      </c>
      <c r="B6625" s="18" t="n">
        <v>46239</v>
      </c>
      <c r="C6625" s="1" t="n">
        <v>11</v>
      </c>
      <c r="D6625" s="1" t="s">
        <v>3228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4967</v>
      </c>
      <c r="N6625" s="1" t="n">
        <v>60</v>
      </c>
      <c r="O6625" s="1" t="n">
        <v>93.58</v>
      </c>
      <c r="P6625" s="0" t="s">
        <v>3222</v>
      </c>
    </row>
    <row r="6626" customFormat="false" ht="15" hidden="false" customHeight="true" outlineLevel="0" collapsed="false">
      <c r="A6626" s="1" t="n">
        <v>3</v>
      </c>
      <c r="B6626" s="18" t="n">
        <v>46239</v>
      </c>
      <c r="C6626" s="1" t="n">
        <v>11</v>
      </c>
      <c r="D6626" s="1" t="s">
        <v>3228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5013</v>
      </c>
      <c r="N6626" s="1" t="n">
        <v>20</v>
      </c>
      <c r="O6626" s="1" t="n">
        <v>187.8</v>
      </c>
      <c r="P6626" s="0" t="s">
        <v>3222</v>
      </c>
    </row>
    <row r="6627" customFormat="false" ht="15" hidden="false" customHeight="true" outlineLevel="0" collapsed="false">
      <c r="A6627" s="1" t="n">
        <v>3</v>
      </c>
      <c r="B6627" s="18" t="n">
        <v>46239</v>
      </c>
      <c r="C6627" s="1" t="n">
        <v>11</v>
      </c>
      <c r="D6627" s="1" t="s">
        <v>3228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4968</v>
      </c>
      <c r="N6627" s="1" t="n">
        <v>12</v>
      </c>
      <c r="O6627" s="1" t="n">
        <v>55.2</v>
      </c>
      <c r="P6627" s="0" t="s">
        <v>3222</v>
      </c>
    </row>
    <row r="6628" customFormat="false" ht="15" hidden="false" customHeight="true" outlineLevel="0" collapsed="false">
      <c r="A6628" s="1" t="n">
        <v>3</v>
      </c>
      <c r="B6628" s="18" t="n">
        <v>46239</v>
      </c>
      <c r="C6628" s="1" t="n">
        <v>11</v>
      </c>
      <c r="D6628" s="1" t="s">
        <v>3228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3422</v>
      </c>
      <c r="N6628" s="1" t="n">
        <v>5</v>
      </c>
      <c r="O6628" s="1" t="n">
        <v>18.9</v>
      </c>
      <c r="P6628" s="0" t="s">
        <v>3222</v>
      </c>
    </row>
    <row r="6629" customFormat="false" ht="15" hidden="false" customHeight="true" outlineLevel="0" collapsed="false">
      <c r="A6629" s="1" t="n">
        <v>3</v>
      </c>
      <c r="B6629" s="18" t="n">
        <v>46239</v>
      </c>
      <c r="C6629" s="1" t="n">
        <v>11</v>
      </c>
      <c r="D6629" s="1" t="s">
        <v>3228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3423</v>
      </c>
      <c r="N6629" s="1" t="n">
        <v>5</v>
      </c>
      <c r="O6629" s="1" t="n">
        <v>22.7</v>
      </c>
      <c r="P6629" s="0" t="s">
        <v>3222</v>
      </c>
    </row>
    <row r="6630" customFormat="false" ht="15" hidden="false" customHeight="true" outlineLevel="0" collapsed="false">
      <c r="A6630" s="1" t="n">
        <v>3</v>
      </c>
      <c r="B6630" s="18" t="n">
        <v>46239</v>
      </c>
      <c r="C6630" s="1" t="n">
        <v>11</v>
      </c>
      <c r="D6630" s="1" t="s">
        <v>3228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4027</v>
      </c>
      <c r="N6630" s="1" t="n">
        <v>5</v>
      </c>
      <c r="O6630" s="1" t="n">
        <v>54.95</v>
      </c>
      <c r="P6630" s="0" t="s">
        <v>3222</v>
      </c>
    </row>
    <row r="6631" customFormat="false" ht="15" hidden="false" customHeight="true" outlineLevel="0" collapsed="false">
      <c r="A6631" s="1" t="n">
        <v>3</v>
      </c>
      <c r="B6631" s="18" t="n">
        <v>46239</v>
      </c>
      <c r="C6631" s="1" t="n">
        <v>11</v>
      </c>
      <c r="D6631" s="1" t="s">
        <v>3228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3424</v>
      </c>
      <c r="N6631" s="1" t="n">
        <v>3</v>
      </c>
      <c r="O6631" s="1" t="n">
        <v>27.75</v>
      </c>
      <c r="P6631" s="0" t="s">
        <v>3222</v>
      </c>
    </row>
    <row r="6632" customFormat="false" ht="15" hidden="false" customHeight="true" outlineLevel="0" collapsed="false">
      <c r="A6632" s="1" t="n">
        <v>3</v>
      </c>
      <c r="B6632" s="18" t="n">
        <v>46239</v>
      </c>
      <c r="C6632" s="1" t="n">
        <v>11</v>
      </c>
      <c r="D6632" s="1" t="s">
        <v>3228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3425</v>
      </c>
      <c r="N6632" s="1" t="n">
        <v>1</v>
      </c>
      <c r="O6632" s="1" t="n">
        <v>12.29</v>
      </c>
      <c r="P6632" s="0" t="s">
        <v>3222</v>
      </c>
    </row>
    <row r="6633" customFormat="false" ht="15" hidden="false" customHeight="true" outlineLevel="0" collapsed="false">
      <c r="A6633" s="1" t="n">
        <v>3</v>
      </c>
      <c r="B6633" s="18" t="n">
        <v>46239</v>
      </c>
      <c r="C6633" s="1" t="n">
        <v>11</v>
      </c>
      <c r="D6633" s="1" t="s">
        <v>3228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3427</v>
      </c>
      <c r="N6633" s="1" t="n">
        <v>6</v>
      </c>
      <c r="O6633" s="1" t="n">
        <v>53.1</v>
      </c>
      <c r="P6633" s="0" t="s">
        <v>3222</v>
      </c>
    </row>
    <row r="6634" customFormat="false" ht="15" hidden="false" customHeight="true" outlineLevel="0" collapsed="false">
      <c r="A6634" s="1" t="n">
        <v>3</v>
      </c>
      <c r="B6634" s="18" t="n">
        <v>46239</v>
      </c>
      <c r="C6634" s="1" t="n">
        <v>11</v>
      </c>
      <c r="D6634" s="1" t="s">
        <v>3228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4031</v>
      </c>
      <c r="N6634" s="1" t="n">
        <v>10</v>
      </c>
      <c r="O6634" s="1" t="n">
        <v>47.3</v>
      </c>
      <c r="P6634" s="0" t="s">
        <v>3222</v>
      </c>
    </row>
    <row r="6635" customFormat="false" ht="15" hidden="false" customHeight="true" outlineLevel="0" collapsed="false">
      <c r="A6635" s="1" t="n">
        <v>3</v>
      </c>
      <c r="B6635" s="18" t="n">
        <v>46239</v>
      </c>
      <c r="C6635" s="1" t="n">
        <v>11</v>
      </c>
      <c r="D6635" s="1" t="s">
        <v>3228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4778</v>
      </c>
      <c r="N6635" s="1" t="n">
        <v>2</v>
      </c>
      <c r="O6635" s="1" t="n">
        <v>16.38</v>
      </c>
      <c r="P6635" s="0" t="s">
        <v>3222</v>
      </c>
    </row>
    <row r="6636" customFormat="false" ht="15" hidden="false" customHeight="true" outlineLevel="0" collapsed="false">
      <c r="A6636" s="1" t="n">
        <v>3</v>
      </c>
      <c r="B6636" s="18" t="n">
        <v>46239</v>
      </c>
      <c r="C6636" s="1" t="n">
        <v>11</v>
      </c>
      <c r="D6636" s="1" t="s">
        <v>3228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3429</v>
      </c>
      <c r="N6636" s="1" t="n">
        <v>6</v>
      </c>
      <c r="O6636" s="1" t="n">
        <v>49.14</v>
      </c>
      <c r="P6636" s="0" t="s">
        <v>3222</v>
      </c>
    </row>
    <row r="6637" customFormat="false" ht="15" hidden="false" customHeight="true" outlineLevel="0" collapsed="false">
      <c r="A6637" s="1" t="n">
        <v>3</v>
      </c>
      <c r="B6637" s="18" t="n">
        <v>46239</v>
      </c>
      <c r="C6637" s="1" t="n">
        <v>11</v>
      </c>
      <c r="D6637" s="1" t="s">
        <v>3228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3430</v>
      </c>
      <c r="N6637" s="1" t="n">
        <v>6</v>
      </c>
      <c r="O6637" s="1" t="n">
        <v>59.88</v>
      </c>
      <c r="P6637" s="0" t="s">
        <v>3222</v>
      </c>
    </row>
    <row r="6638" customFormat="false" ht="15" hidden="false" customHeight="true" outlineLevel="0" collapsed="false">
      <c r="A6638" s="1" t="n">
        <v>3</v>
      </c>
      <c r="B6638" s="18" t="n">
        <v>46239</v>
      </c>
      <c r="C6638" s="1" t="n">
        <v>11</v>
      </c>
      <c r="D6638" s="1" t="s">
        <v>3228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5010</v>
      </c>
      <c r="N6638" s="1" t="n">
        <v>10</v>
      </c>
      <c r="O6638" s="1" t="n">
        <v>83.3</v>
      </c>
      <c r="P6638" s="0" t="s">
        <v>3222</v>
      </c>
    </row>
    <row r="6639" customFormat="false" ht="15" hidden="false" customHeight="true" outlineLevel="0" collapsed="false">
      <c r="A6639" s="1" t="n">
        <v>3</v>
      </c>
      <c r="B6639" s="18" t="n">
        <v>46239</v>
      </c>
      <c r="C6639" s="1" t="n">
        <v>11</v>
      </c>
      <c r="D6639" s="1" t="s">
        <v>3228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3373</v>
      </c>
      <c r="N6639" s="1" t="n">
        <v>70</v>
      </c>
      <c r="O6639" s="1" t="n">
        <v>490</v>
      </c>
      <c r="P6639" s="0" t="s">
        <v>3222</v>
      </c>
    </row>
    <row r="6640" customFormat="false" ht="15" hidden="false" customHeight="true" outlineLevel="0" collapsed="false">
      <c r="A6640" s="1" t="n">
        <v>3</v>
      </c>
      <c r="B6640" s="18" t="n">
        <v>46239</v>
      </c>
      <c r="C6640" s="1" t="n">
        <v>11</v>
      </c>
      <c r="D6640" s="1" t="s">
        <v>3228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4205</v>
      </c>
      <c r="N6640" s="1" t="n">
        <v>30</v>
      </c>
      <c r="O6640" s="1" t="n">
        <v>467.1</v>
      </c>
      <c r="P6640" s="0" t="s">
        <v>3222</v>
      </c>
    </row>
    <row r="6641" customFormat="false" ht="15" hidden="false" customHeight="true" outlineLevel="0" collapsed="false">
      <c r="A6641" s="1" t="n">
        <v>3</v>
      </c>
      <c r="B6641" s="18" t="n">
        <v>46239</v>
      </c>
      <c r="C6641" s="1" t="n">
        <v>11</v>
      </c>
      <c r="D6641" s="1" t="s">
        <v>3228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4207</v>
      </c>
      <c r="N6641" s="1" t="n">
        <v>80</v>
      </c>
      <c r="O6641" s="1" t="n">
        <v>896.8</v>
      </c>
      <c r="P6641" s="0" t="s">
        <v>3222</v>
      </c>
    </row>
    <row r="6642" customFormat="false" ht="15" hidden="false" customHeight="true" outlineLevel="0" collapsed="false">
      <c r="A6642" s="1" t="n">
        <v>3</v>
      </c>
      <c r="B6642" s="18" t="n">
        <v>46239</v>
      </c>
      <c r="C6642" s="1" t="n">
        <v>11</v>
      </c>
      <c r="D6642" s="1" t="s">
        <v>3228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5491</v>
      </c>
      <c r="N6642" s="1" t="n">
        <v>12</v>
      </c>
      <c r="O6642" s="1" t="n">
        <v>128.76</v>
      </c>
      <c r="P6642" s="0" t="s">
        <v>3222</v>
      </c>
    </row>
    <row r="6643" customFormat="false" ht="15" hidden="false" customHeight="true" outlineLevel="0" collapsed="false">
      <c r="A6643" s="1" t="n">
        <v>3</v>
      </c>
      <c r="B6643" s="18" t="n">
        <v>46239</v>
      </c>
      <c r="C6643" s="1" t="n">
        <v>11</v>
      </c>
      <c r="D6643" s="1" t="s">
        <v>3228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3927</v>
      </c>
      <c r="N6643" s="1" t="n">
        <v>12</v>
      </c>
      <c r="O6643" s="1" t="n">
        <v>150.12</v>
      </c>
      <c r="P6643" s="0" t="s">
        <v>3222</v>
      </c>
    </row>
    <row r="6644" customFormat="false" ht="15" hidden="false" customHeight="true" outlineLevel="0" collapsed="false">
      <c r="A6644" s="1" t="n">
        <v>3</v>
      </c>
      <c r="B6644" s="18" t="n">
        <v>46239</v>
      </c>
      <c r="C6644" s="1" t="n">
        <v>11</v>
      </c>
      <c r="D6644" s="1" t="s">
        <v>3228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3929</v>
      </c>
      <c r="N6644" s="1" t="n">
        <v>16</v>
      </c>
      <c r="O6644" s="1" t="n">
        <v>201.58</v>
      </c>
      <c r="P6644" s="0" t="s">
        <v>3222</v>
      </c>
    </row>
    <row r="6645" customFormat="false" ht="15" hidden="false" customHeight="true" outlineLevel="0" collapsed="false">
      <c r="A6645" s="1" t="n">
        <v>3</v>
      </c>
      <c r="B6645" s="18" t="n">
        <v>46239</v>
      </c>
      <c r="C6645" s="1" t="n">
        <v>11</v>
      </c>
      <c r="D6645" s="1" t="s">
        <v>3228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4209</v>
      </c>
      <c r="N6645" s="1" t="n">
        <v>75</v>
      </c>
      <c r="O6645" s="1" t="n">
        <v>815.25</v>
      </c>
      <c r="P6645" s="0" t="s">
        <v>3222</v>
      </c>
    </row>
    <row r="6646" customFormat="false" ht="15" hidden="false" customHeight="true" outlineLevel="0" collapsed="false">
      <c r="A6646" s="1" t="n">
        <v>3</v>
      </c>
      <c r="B6646" s="18" t="n">
        <v>46239</v>
      </c>
      <c r="C6646" s="1" t="n">
        <v>11</v>
      </c>
      <c r="D6646" s="1" t="s">
        <v>3228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5492</v>
      </c>
      <c r="N6646" s="1" t="n">
        <v>13.95</v>
      </c>
      <c r="O6646" s="1" t="n">
        <v>295.27</v>
      </c>
      <c r="P6646" s="0" t="s">
        <v>3222</v>
      </c>
    </row>
    <row r="6647" customFormat="false" ht="15" hidden="false" customHeight="true" outlineLevel="0" collapsed="false">
      <c r="A6647" s="1" t="n">
        <v>3</v>
      </c>
      <c r="B6647" s="18" t="n">
        <v>46239</v>
      </c>
      <c r="C6647" s="1" t="n">
        <v>11</v>
      </c>
      <c r="D6647" s="1" t="s">
        <v>3228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3935</v>
      </c>
      <c r="N6647" s="1" t="n">
        <v>28</v>
      </c>
      <c r="O6647" s="1" t="n">
        <v>283.01</v>
      </c>
      <c r="P6647" s="0" t="s">
        <v>3222</v>
      </c>
    </row>
    <row r="6648" customFormat="false" ht="15" hidden="false" customHeight="true" outlineLevel="0" collapsed="false">
      <c r="A6648" s="1" t="n">
        <v>3</v>
      </c>
      <c r="B6648" s="18" t="n">
        <v>46239</v>
      </c>
      <c r="C6648" s="1" t="n">
        <v>11</v>
      </c>
      <c r="D6648" s="1" t="s">
        <v>3228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3936</v>
      </c>
      <c r="N6648" s="1" t="n">
        <v>28</v>
      </c>
      <c r="O6648" s="1" t="n">
        <v>283.01</v>
      </c>
      <c r="P6648" s="0" t="s">
        <v>3222</v>
      </c>
    </row>
    <row r="6649" customFormat="false" ht="15" hidden="false" customHeight="true" outlineLevel="0" collapsed="false">
      <c r="A6649" s="1" t="n">
        <v>3</v>
      </c>
      <c r="B6649" s="18" t="n">
        <v>46239</v>
      </c>
      <c r="C6649" s="1" t="n">
        <v>11</v>
      </c>
      <c r="D6649" s="1" t="s">
        <v>3228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3436</v>
      </c>
      <c r="N6649" s="1" t="n">
        <v>56</v>
      </c>
      <c r="O6649" s="1" t="n">
        <v>166.32</v>
      </c>
      <c r="P6649" s="0" t="s">
        <v>3222</v>
      </c>
    </row>
    <row r="6650" customFormat="false" ht="15" hidden="false" customHeight="true" outlineLevel="0" collapsed="false">
      <c r="A6650" s="1" t="n">
        <v>3</v>
      </c>
      <c r="B6650" s="18" t="n">
        <v>46239</v>
      </c>
      <c r="C6650" s="1" t="n">
        <v>11</v>
      </c>
      <c r="D6650" s="1" t="s">
        <v>3228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3247</v>
      </c>
      <c r="N6650" s="1" t="n">
        <v>90</v>
      </c>
      <c r="O6650" s="1" t="n">
        <v>593.41</v>
      </c>
      <c r="P6650" s="0" t="s">
        <v>3222</v>
      </c>
    </row>
    <row r="6651" customFormat="false" ht="15" hidden="false" customHeight="true" outlineLevel="0" collapsed="false">
      <c r="A6651" s="1" t="n">
        <v>3</v>
      </c>
      <c r="B6651" s="18" t="n">
        <v>46239</v>
      </c>
      <c r="C6651" s="1" t="n">
        <v>22</v>
      </c>
      <c r="D6651" s="1" t="s">
        <v>3374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3389</v>
      </c>
      <c r="N6651" s="1" t="n">
        <v>3.062</v>
      </c>
      <c r="O6651" s="1" t="n">
        <v>60.31</v>
      </c>
      <c r="P6651" s="0" t="s">
        <v>3222</v>
      </c>
    </row>
    <row r="6652" customFormat="false" ht="15" hidden="false" customHeight="true" outlineLevel="0" collapsed="false">
      <c r="A6652" s="1" t="n">
        <v>3</v>
      </c>
      <c r="B6652" s="18" t="n">
        <v>46239</v>
      </c>
      <c r="C6652" s="1" t="n">
        <v>22</v>
      </c>
      <c r="D6652" s="1" t="s">
        <v>3374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3389</v>
      </c>
      <c r="N6652" s="1" t="n">
        <v>2.446</v>
      </c>
      <c r="O6652" s="1" t="n">
        <v>56.85</v>
      </c>
      <c r="P6652" s="0" t="s">
        <v>3222</v>
      </c>
    </row>
    <row r="6653" customFormat="false" ht="15" hidden="false" customHeight="true" outlineLevel="0" collapsed="false">
      <c r="A6653" s="1" t="n">
        <v>3</v>
      </c>
      <c r="B6653" s="18" t="n">
        <v>46239</v>
      </c>
      <c r="C6653" s="1" t="n">
        <v>22</v>
      </c>
      <c r="D6653" s="1" t="s">
        <v>3374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3390</v>
      </c>
      <c r="N6653" s="1" t="n">
        <v>8.625</v>
      </c>
      <c r="O6653" s="1" t="n">
        <v>181.61</v>
      </c>
      <c r="P6653" s="0" t="s">
        <v>3222</v>
      </c>
    </row>
    <row r="6654" customFormat="false" ht="15" hidden="false" customHeight="true" outlineLevel="0" collapsed="false">
      <c r="A6654" s="1" t="n">
        <v>3</v>
      </c>
      <c r="B6654" s="18" t="n">
        <v>46239</v>
      </c>
      <c r="C6654" s="1" t="n">
        <v>22</v>
      </c>
      <c r="D6654" s="1" t="s">
        <v>3374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3391</v>
      </c>
      <c r="N6654" s="1" t="n">
        <v>20.58</v>
      </c>
      <c r="O6654" s="1" t="n">
        <v>447.31</v>
      </c>
      <c r="P6654" s="0" t="s">
        <v>3222</v>
      </c>
    </row>
    <row r="6655" customFormat="false" ht="15" hidden="false" customHeight="true" outlineLevel="0" collapsed="false">
      <c r="A6655" s="1" t="n">
        <v>3</v>
      </c>
      <c r="B6655" s="18" t="n">
        <v>46239</v>
      </c>
      <c r="C6655" s="1" t="n">
        <v>22</v>
      </c>
      <c r="D6655" s="1" t="s">
        <v>3374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3392</v>
      </c>
      <c r="N6655" s="1" t="n">
        <v>18.07</v>
      </c>
      <c r="O6655" s="1" t="n">
        <v>429.59</v>
      </c>
      <c r="P6655" s="0" t="s">
        <v>3222</v>
      </c>
    </row>
    <row r="6656" customFormat="false" ht="15" hidden="false" customHeight="true" outlineLevel="0" collapsed="false">
      <c r="A6656" s="1" t="n">
        <v>3</v>
      </c>
      <c r="B6656" s="18" t="n">
        <v>46239</v>
      </c>
      <c r="C6656" s="1" t="n">
        <v>22</v>
      </c>
      <c r="D6656" s="1" t="s">
        <v>3374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3375</v>
      </c>
      <c r="N6656" s="1" t="n">
        <v>2.924</v>
      </c>
      <c r="O6656" s="1" t="n">
        <v>93.75</v>
      </c>
      <c r="P6656" s="0" t="s">
        <v>3222</v>
      </c>
    </row>
    <row r="6657" customFormat="false" ht="15" hidden="false" customHeight="true" outlineLevel="0" collapsed="false">
      <c r="A6657" s="1" t="n">
        <v>3</v>
      </c>
      <c r="B6657" s="18" t="n">
        <v>46239</v>
      </c>
      <c r="C6657" s="1" t="n">
        <v>22</v>
      </c>
      <c r="D6657" s="1" t="s">
        <v>3374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3393</v>
      </c>
      <c r="N6657" s="1" t="n">
        <v>4.446</v>
      </c>
      <c r="O6657" s="1" t="n">
        <v>102.68</v>
      </c>
      <c r="P6657" s="0" t="s">
        <v>3222</v>
      </c>
    </row>
    <row r="6658" customFormat="false" ht="15" hidden="false" customHeight="true" outlineLevel="0" collapsed="false">
      <c r="A6658" s="1" t="n">
        <v>3</v>
      </c>
      <c r="B6658" s="18" t="n">
        <v>46239</v>
      </c>
      <c r="C6658" s="1" t="n">
        <v>22</v>
      </c>
      <c r="D6658" s="1" t="s">
        <v>3374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3393</v>
      </c>
      <c r="N6658" s="1" t="n">
        <v>1.804</v>
      </c>
      <c r="O6658" s="1" t="n">
        <v>49.16</v>
      </c>
      <c r="P6658" s="0" t="s">
        <v>3222</v>
      </c>
    </row>
    <row r="6659" customFormat="false" ht="15" hidden="false" customHeight="true" outlineLevel="0" collapsed="false">
      <c r="A6659" s="1" t="n">
        <v>3</v>
      </c>
      <c r="B6659" s="18" t="n">
        <v>46239</v>
      </c>
      <c r="C6659" s="1" t="n">
        <v>22</v>
      </c>
      <c r="D6659" s="1" t="s">
        <v>3374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3376</v>
      </c>
      <c r="N6659" s="1" t="n">
        <v>14.135</v>
      </c>
      <c r="O6659" s="1" t="n">
        <v>464.55</v>
      </c>
      <c r="P6659" s="0" t="s">
        <v>3222</v>
      </c>
    </row>
    <row r="6660" customFormat="false" ht="15" hidden="false" customHeight="true" outlineLevel="0" collapsed="false">
      <c r="A6660" s="1" t="n">
        <v>3</v>
      </c>
      <c r="B6660" s="18" t="n">
        <v>46239</v>
      </c>
      <c r="C6660" s="1" t="n">
        <v>22</v>
      </c>
      <c r="D6660" s="1" t="s">
        <v>3374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3377</v>
      </c>
      <c r="N6660" s="1" t="n">
        <v>3.068</v>
      </c>
      <c r="O6660" s="1" t="n">
        <v>115.59</v>
      </c>
      <c r="P6660" s="0" t="s">
        <v>3222</v>
      </c>
    </row>
    <row r="6661" customFormat="false" ht="15" hidden="false" customHeight="true" outlineLevel="0" collapsed="false">
      <c r="A6661" s="1" t="n">
        <v>3</v>
      </c>
      <c r="B6661" s="18" t="n">
        <v>46239</v>
      </c>
      <c r="C6661" s="1" t="n">
        <v>22</v>
      </c>
      <c r="D6661" s="1" t="s">
        <v>3374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3378</v>
      </c>
      <c r="N6661" s="1" t="n">
        <v>5.546</v>
      </c>
      <c r="O6661" s="1" t="n">
        <v>208.95</v>
      </c>
      <c r="P6661" s="0" t="s">
        <v>3222</v>
      </c>
    </row>
    <row r="6662" customFormat="false" ht="15" hidden="false" customHeight="true" outlineLevel="0" collapsed="false">
      <c r="A6662" s="1" t="n">
        <v>3</v>
      </c>
      <c r="B6662" s="18" t="n">
        <v>46239</v>
      </c>
      <c r="C6662" s="1" t="n">
        <v>22</v>
      </c>
      <c r="D6662" s="1" t="s">
        <v>3374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3379</v>
      </c>
      <c r="N6662" s="1" t="n">
        <v>5.35</v>
      </c>
      <c r="O6662" s="1" t="n">
        <v>218.72</v>
      </c>
      <c r="P6662" s="0" t="s">
        <v>3222</v>
      </c>
    </row>
    <row r="6663" customFormat="false" ht="15" hidden="false" customHeight="true" outlineLevel="0" collapsed="false">
      <c r="A6663" s="1" t="n">
        <v>3</v>
      </c>
      <c r="B6663" s="18" t="n">
        <v>46239</v>
      </c>
      <c r="C6663" s="1" t="n">
        <v>22</v>
      </c>
      <c r="D6663" s="1" t="s">
        <v>3374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3380</v>
      </c>
      <c r="N6663" s="1" t="n">
        <v>10.375</v>
      </c>
      <c r="O6663" s="1" t="n">
        <v>457.44</v>
      </c>
      <c r="P6663" s="0" t="s">
        <v>3222</v>
      </c>
    </row>
    <row r="6664" customFormat="false" ht="15" hidden="false" customHeight="true" outlineLevel="0" collapsed="false">
      <c r="A6664" s="1" t="n">
        <v>3</v>
      </c>
      <c r="B6664" s="18" t="n">
        <v>46239</v>
      </c>
      <c r="C6664" s="1" t="n">
        <v>22</v>
      </c>
      <c r="D6664" s="1" t="s">
        <v>3374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3381</v>
      </c>
      <c r="N6664" s="1" t="n">
        <v>4.33</v>
      </c>
      <c r="O6664" s="1" t="n">
        <v>194.38</v>
      </c>
      <c r="P6664" s="0" t="s">
        <v>3222</v>
      </c>
    </row>
    <row r="6665" customFormat="false" ht="15" hidden="false" customHeight="true" outlineLevel="0" collapsed="false">
      <c r="A6665" s="1" t="n">
        <v>3</v>
      </c>
      <c r="B6665" s="18" t="n">
        <v>46239</v>
      </c>
      <c r="C6665" s="1" t="n">
        <v>22</v>
      </c>
      <c r="D6665" s="1" t="s">
        <v>3374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3382</v>
      </c>
      <c r="N6665" s="1" t="n">
        <v>1.902</v>
      </c>
      <c r="O6665" s="1" t="n">
        <v>77.76</v>
      </c>
      <c r="P6665" s="0" t="s">
        <v>3222</v>
      </c>
    </row>
    <row r="6666" customFormat="false" ht="15" hidden="false" customHeight="true" outlineLevel="0" collapsed="false">
      <c r="A6666" s="1" t="n">
        <v>3</v>
      </c>
      <c r="B6666" s="18" t="n">
        <v>46239</v>
      </c>
      <c r="C6666" s="1" t="n">
        <v>22</v>
      </c>
      <c r="D6666" s="1" t="s">
        <v>3374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3383</v>
      </c>
      <c r="N6666" s="1" t="n">
        <v>3.066</v>
      </c>
      <c r="O6666" s="1" t="n">
        <v>135.18</v>
      </c>
      <c r="P6666" s="0" t="s">
        <v>3222</v>
      </c>
    </row>
    <row r="6667" customFormat="false" ht="15" hidden="false" customHeight="true" outlineLevel="0" collapsed="false">
      <c r="A6667" s="1" t="n">
        <v>3</v>
      </c>
      <c r="B6667" s="18" t="n">
        <v>46239</v>
      </c>
      <c r="C6667" s="1" t="n">
        <v>22</v>
      </c>
      <c r="D6667" s="1" t="s">
        <v>3374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3384</v>
      </c>
      <c r="N6667" s="1" t="n">
        <v>2.23</v>
      </c>
      <c r="O6667" s="1" t="n">
        <v>116.2</v>
      </c>
      <c r="P6667" s="0" t="s">
        <v>3222</v>
      </c>
    </row>
    <row r="6668" customFormat="false" ht="15" hidden="false" customHeight="true" outlineLevel="0" collapsed="false">
      <c r="A6668" s="1" t="n">
        <v>3</v>
      </c>
      <c r="B6668" s="18" t="n">
        <v>46239</v>
      </c>
      <c r="C6668" s="1" t="n">
        <v>22</v>
      </c>
      <c r="D6668" s="1" t="s">
        <v>3374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5075</v>
      </c>
      <c r="N6668" s="1" t="n">
        <v>0.538</v>
      </c>
      <c r="O6668" s="1" t="n">
        <v>18.54</v>
      </c>
      <c r="P6668" s="0" t="s">
        <v>3222</v>
      </c>
    </row>
    <row r="6669" customFormat="false" ht="15" hidden="false" customHeight="true" outlineLevel="0" collapsed="false">
      <c r="A6669" s="1" t="n">
        <v>3</v>
      </c>
      <c r="B6669" s="18" t="n">
        <v>46239</v>
      </c>
      <c r="C6669" s="1" t="n">
        <v>22</v>
      </c>
      <c r="D6669" s="1" t="s">
        <v>3374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5075</v>
      </c>
      <c r="N6669" s="1" t="n">
        <v>2.714</v>
      </c>
      <c r="O6669" s="1" t="n">
        <v>79.27</v>
      </c>
      <c r="P6669" s="0" t="s">
        <v>3222</v>
      </c>
    </row>
    <row r="6670" customFormat="false" ht="15" hidden="false" customHeight="true" outlineLevel="0" collapsed="false">
      <c r="A6670" s="1" t="n">
        <v>3</v>
      </c>
      <c r="B6670" s="18" t="n">
        <v>46239</v>
      </c>
      <c r="C6670" s="1" t="n">
        <v>22</v>
      </c>
      <c r="D6670" s="1" t="s">
        <v>3374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3385</v>
      </c>
      <c r="N6670" s="1" t="n">
        <v>2.438</v>
      </c>
      <c r="O6670" s="1" t="n">
        <v>87.94</v>
      </c>
      <c r="P6670" s="0" t="s">
        <v>3222</v>
      </c>
    </row>
    <row r="6671" customFormat="false" ht="15" hidden="false" customHeight="true" outlineLevel="0" collapsed="false">
      <c r="A6671" s="1" t="n">
        <v>3</v>
      </c>
      <c r="B6671" s="18" t="n">
        <v>46239</v>
      </c>
      <c r="C6671" s="1" t="n">
        <v>22</v>
      </c>
      <c r="D6671" s="1" t="s">
        <v>3374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3386</v>
      </c>
      <c r="N6671" s="1" t="n">
        <v>1.83</v>
      </c>
      <c r="O6671" s="1" t="n">
        <v>2.92</v>
      </c>
      <c r="P6671" s="0" t="s">
        <v>3222</v>
      </c>
    </row>
    <row r="6672" customFormat="false" ht="15" hidden="false" customHeight="true" outlineLevel="0" collapsed="false">
      <c r="A6672" s="1" t="n">
        <v>3</v>
      </c>
      <c r="B6672" s="18" t="n">
        <v>46239</v>
      </c>
      <c r="C6672" s="1" t="n">
        <v>22</v>
      </c>
      <c r="D6672" s="1" t="s">
        <v>3374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3386</v>
      </c>
      <c r="N6672" s="1" t="n">
        <v>1.2</v>
      </c>
      <c r="O6672" s="1" t="n">
        <v>1.62</v>
      </c>
      <c r="P6672" s="0" t="s">
        <v>3222</v>
      </c>
    </row>
    <row r="6673" customFormat="false" ht="15" hidden="false" customHeight="true" outlineLevel="0" collapsed="false">
      <c r="A6673" s="1" t="n">
        <v>3</v>
      </c>
      <c r="B6673" s="18" t="n">
        <v>46239</v>
      </c>
      <c r="C6673" s="1" t="n">
        <v>22</v>
      </c>
      <c r="D6673" s="1" t="s">
        <v>3374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3387</v>
      </c>
      <c r="N6673" s="1" t="n">
        <v>9.863</v>
      </c>
      <c r="O6673" s="1" t="n">
        <v>23.64</v>
      </c>
      <c r="P6673" s="0" t="s">
        <v>3222</v>
      </c>
    </row>
    <row r="6674" customFormat="false" ht="15" hidden="false" customHeight="true" outlineLevel="0" collapsed="false">
      <c r="A6674" s="1" t="n">
        <v>3</v>
      </c>
      <c r="B6674" s="18" t="n">
        <v>46239</v>
      </c>
      <c r="C6674" s="1" t="n">
        <v>22</v>
      </c>
      <c r="D6674" s="1" t="s">
        <v>3374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3388</v>
      </c>
      <c r="N6674" s="1" t="n">
        <v>0.503</v>
      </c>
      <c r="O6674" s="1" t="n">
        <v>0.01</v>
      </c>
      <c r="P6674" s="0" t="s">
        <v>3222</v>
      </c>
    </row>
    <row r="6675" customFormat="false" ht="15" hidden="false" customHeight="true" outlineLevel="0" collapsed="false">
      <c r="A6675" s="1" t="n">
        <v>3</v>
      </c>
      <c r="B6675" s="18" t="n">
        <v>46239</v>
      </c>
      <c r="C6675" s="1" t="n">
        <v>22</v>
      </c>
      <c r="D6675" s="1" t="s">
        <v>3374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3388</v>
      </c>
      <c r="N6675" s="1" t="n">
        <v>0.705</v>
      </c>
      <c r="O6675" s="1" t="n">
        <v>0.03</v>
      </c>
      <c r="P6675" s="0" t="s">
        <v>3222</v>
      </c>
    </row>
    <row r="6676" customFormat="false" ht="15" hidden="false" customHeight="true" outlineLevel="0" collapsed="false">
      <c r="A6676" s="1" t="n">
        <v>3</v>
      </c>
      <c r="B6676" s="18" t="n">
        <v>46239</v>
      </c>
      <c r="C6676" s="1" t="n">
        <v>100</v>
      </c>
      <c r="D6676" s="1" t="s">
        <v>3395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3389</v>
      </c>
      <c r="N6676" s="1" t="n">
        <v>3.062</v>
      </c>
      <c r="O6676" s="1" t="n">
        <v>60.31</v>
      </c>
      <c r="P6676" s="0" t="s">
        <v>3222</v>
      </c>
    </row>
    <row r="6677" customFormat="false" ht="15" hidden="false" customHeight="true" outlineLevel="0" collapsed="false">
      <c r="A6677" s="1" t="n">
        <v>3</v>
      </c>
      <c r="B6677" s="18" t="n">
        <v>46239</v>
      </c>
      <c r="C6677" s="1" t="n">
        <v>100</v>
      </c>
      <c r="D6677" s="1" t="s">
        <v>3395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3390</v>
      </c>
      <c r="N6677" s="1" t="n">
        <v>8.625</v>
      </c>
      <c r="O6677" s="1" t="n">
        <v>181.61</v>
      </c>
      <c r="P6677" s="0" t="s">
        <v>3222</v>
      </c>
    </row>
    <row r="6678" customFormat="false" ht="15" hidden="false" customHeight="true" outlineLevel="0" collapsed="false">
      <c r="A6678" s="1" t="n">
        <v>3</v>
      </c>
      <c r="B6678" s="18" t="n">
        <v>46239</v>
      </c>
      <c r="C6678" s="1" t="n">
        <v>100</v>
      </c>
      <c r="D6678" s="1" t="s">
        <v>3395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3391</v>
      </c>
      <c r="N6678" s="1" t="n">
        <v>20.58</v>
      </c>
      <c r="O6678" s="1" t="n">
        <v>447.31</v>
      </c>
      <c r="P6678" s="0" t="s">
        <v>3222</v>
      </c>
    </row>
    <row r="6679" customFormat="false" ht="15" hidden="false" customHeight="true" outlineLevel="0" collapsed="false">
      <c r="A6679" s="1" t="n">
        <v>3</v>
      </c>
      <c r="B6679" s="18" t="n">
        <v>46239</v>
      </c>
      <c r="C6679" s="1" t="n">
        <v>100</v>
      </c>
      <c r="D6679" s="1" t="s">
        <v>3395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3392</v>
      </c>
      <c r="N6679" s="1" t="n">
        <v>18.07</v>
      </c>
      <c r="O6679" s="1" t="n">
        <v>429.59</v>
      </c>
      <c r="P6679" s="0" t="s">
        <v>3222</v>
      </c>
    </row>
    <row r="6680" customFormat="false" ht="15" hidden="false" customHeight="true" outlineLevel="0" collapsed="false">
      <c r="A6680" s="1" t="n">
        <v>3</v>
      </c>
      <c r="B6680" s="18" t="n">
        <v>46239</v>
      </c>
      <c r="C6680" s="1" t="n">
        <v>100</v>
      </c>
      <c r="D6680" s="1" t="s">
        <v>3395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3393</v>
      </c>
      <c r="N6680" s="1" t="n">
        <v>4.446</v>
      </c>
      <c r="O6680" s="1" t="n">
        <v>102.68</v>
      </c>
      <c r="P6680" s="0" t="s">
        <v>3222</v>
      </c>
    </row>
    <row r="6681" customFormat="false" ht="15" hidden="false" customHeight="true" outlineLevel="0" collapsed="false">
      <c r="A6681" s="1" t="n">
        <v>3</v>
      </c>
      <c r="B6681" s="18" t="n">
        <v>46239</v>
      </c>
      <c r="C6681" s="1" t="n">
        <v>100</v>
      </c>
      <c r="D6681" s="1" t="s">
        <v>3395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5075</v>
      </c>
      <c r="N6681" s="1" t="n">
        <v>2.714</v>
      </c>
      <c r="O6681" s="1" t="n">
        <v>79.27</v>
      </c>
      <c r="P6681" s="0" t="s">
        <v>3222</v>
      </c>
    </row>
    <row r="6682" customFormat="false" ht="15" hidden="false" customHeight="true" outlineLevel="0" collapsed="false">
      <c r="A6682" s="1" t="n">
        <v>3</v>
      </c>
      <c r="B6682" s="18" t="n">
        <v>46239</v>
      </c>
      <c r="C6682" s="1" t="n">
        <v>100</v>
      </c>
      <c r="D6682" s="1" t="s">
        <v>3395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3386</v>
      </c>
      <c r="N6682" s="1" t="n">
        <v>1.2</v>
      </c>
      <c r="O6682" s="1" t="n">
        <v>1.62</v>
      </c>
      <c r="P6682" s="0" t="s">
        <v>3222</v>
      </c>
    </row>
    <row r="6683" customFormat="false" ht="15" hidden="false" customHeight="true" outlineLevel="0" collapsed="false">
      <c r="A6683" s="1" t="n">
        <v>3</v>
      </c>
      <c r="B6683" s="18" t="n">
        <v>46239</v>
      </c>
      <c r="C6683" s="1" t="n">
        <v>100</v>
      </c>
      <c r="D6683" s="1" t="s">
        <v>3395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3388</v>
      </c>
      <c r="N6683" s="1" t="n">
        <v>0.503</v>
      </c>
      <c r="O6683" s="1" t="n">
        <v>0.01</v>
      </c>
      <c r="P6683" s="0" t="s">
        <v>3222</v>
      </c>
    </row>
    <row r="6684" customFormat="false" ht="15" hidden="false" customHeight="true" outlineLevel="0" collapsed="false">
      <c r="A6684" s="1" t="n">
        <v>3</v>
      </c>
      <c r="B6684" s="18" t="n">
        <v>46239</v>
      </c>
      <c r="C6684" s="1" t="n">
        <v>100</v>
      </c>
      <c r="D6684" s="1" t="s">
        <v>3395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3389</v>
      </c>
      <c r="N6684" s="1" t="n">
        <v>2.446</v>
      </c>
      <c r="O6684" s="1" t="n">
        <v>56.85</v>
      </c>
      <c r="P6684" s="0" t="s">
        <v>3222</v>
      </c>
    </row>
    <row r="6685" customFormat="false" ht="15" hidden="false" customHeight="true" outlineLevel="0" collapsed="false">
      <c r="A6685" s="1" t="n">
        <v>3</v>
      </c>
      <c r="B6685" s="18" t="n">
        <v>46239</v>
      </c>
      <c r="C6685" s="1" t="n">
        <v>100</v>
      </c>
      <c r="D6685" s="1" t="s">
        <v>3395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3375</v>
      </c>
      <c r="N6685" s="1" t="n">
        <v>2.924</v>
      </c>
      <c r="O6685" s="1" t="n">
        <v>93.75</v>
      </c>
      <c r="P6685" s="0" t="s">
        <v>3222</v>
      </c>
    </row>
    <row r="6686" customFormat="false" ht="15" hidden="false" customHeight="true" outlineLevel="0" collapsed="false">
      <c r="A6686" s="1" t="n">
        <v>3</v>
      </c>
      <c r="B6686" s="18" t="n">
        <v>46239</v>
      </c>
      <c r="C6686" s="1" t="n">
        <v>100</v>
      </c>
      <c r="D6686" s="1" t="s">
        <v>3395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3393</v>
      </c>
      <c r="N6686" s="1" t="n">
        <v>1.804</v>
      </c>
      <c r="O6686" s="1" t="n">
        <v>49.16</v>
      </c>
      <c r="P6686" s="0" t="s">
        <v>3222</v>
      </c>
    </row>
    <row r="6687" customFormat="false" ht="15" hidden="false" customHeight="true" outlineLevel="0" collapsed="false">
      <c r="A6687" s="1" t="n">
        <v>3</v>
      </c>
      <c r="B6687" s="18" t="n">
        <v>46239</v>
      </c>
      <c r="C6687" s="1" t="n">
        <v>100</v>
      </c>
      <c r="D6687" s="1" t="s">
        <v>3395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3376</v>
      </c>
      <c r="N6687" s="1" t="n">
        <v>14.135</v>
      </c>
      <c r="O6687" s="1" t="n">
        <v>464.55</v>
      </c>
      <c r="P6687" s="0" t="s">
        <v>3222</v>
      </c>
    </row>
    <row r="6688" customFormat="false" ht="15" hidden="false" customHeight="true" outlineLevel="0" collapsed="false">
      <c r="A6688" s="1" t="n">
        <v>3</v>
      </c>
      <c r="B6688" s="18" t="n">
        <v>46239</v>
      </c>
      <c r="C6688" s="1" t="n">
        <v>100</v>
      </c>
      <c r="D6688" s="1" t="s">
        <v>3395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3377</v>
      </c>
      <c r="N6688" s="1" t="n">
        <v>3.068</v>
      </c>
      <c r="O6688" s="1" t="n">
        <v>115.59</v>
      </c>
      <c r="P6688" s="0" t="s">
        <v>3222</v>
      </c>
    </row>
    <row r="6689" customFormat="false" ht="15" hidden="false" customHeight="true" outlineLevel="0" collapsed="false">
      <c r="A6689" s="1" t="n">
        <v>3</v>
      </c>
      <c r="B6689" s="18" t="n">
        <v>46239</v>
      </c>
      <c r="C6689" s="1" t="n">
        <v>100</v>
      </c>
      <c r="D6689" s="1" t="s">
        <v>3395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3378</v>
      </c>
      <c r="N6689" s="1" t="n">
        <v>5.546</v>
      </c>
      <c r="O6689" s="1" t="n">
        <v>208.95</v>
      </c>
      <c r="P6689" s="0" t="s">
        <v>3222</v>
      </c>
    </row>
    <row r="6690" customFormat="false" ht="15" hidden="false" customHeight="true" outlineLevel="0" collapsed="false">
      <c r="A6690" s="1" t="n">
        <v>3</v>
      </c>
      <c r="B6690" s="18" t="n">
        <v>46239</v>
      </c>
      <c r="C6690" s="1" t="n">
        <v>100</v>
      </c>
      <c r="D6690" s="1" t="s">
        <v>3395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3379</v>
      </c>
      <c r="N6690" s="1" t="n">
        <v>5.35</v>
      </c>
      <c r="O6690" s="1" t="n">
        <v>218.72</v>
      </c>
      <c r="P6690" s="0" t="s">
        <v>3222</v>
      </c>
    </row>
    <row r="6691" customFormat="false" ht="15" hidden="false" customHeight="true" outlineLevel="0" collapsed="false">
      <c r="A6691" s="1" t="n">
        <v>3</v>
      </c>
      <c r="B6691" s="18" t="n">
        <v>46239</v>
      </c>
      <c r="C6691" s="1" t="n">
        <v>100</v>
      </c>
      <c r="D6691" s="1" t="s">
        <v>3395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3380</v>
      </c>
      <c r="N6691" s="1" t="n">
        <v>10.375</v>
      </c>
      <c r="O6691" s="1" t="n">
        <v>457.44</v>
      </c>
      <c r="P6691" s="0" t="s">
        <v>3222</v>
      </c>
    </row>
    <row r="6692" customFormat="false" ht="15" hidden="false" customHeight="true" outlineLevel="0" collapsed="false">
      <c r="A6692" s="1" t="n">
        <v>3</v>
      </c>
      <c r="B6692" s="18" t="n">
        <v>46239</v>
      </c>
      <c r="C6692" s="1" t="n">
        <v>100</v>
      </c>
      <c r="D6692" s="1" t="s">
        <v>3395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3381</v>
      </c>
      <c r="N6692" s="1" t="n">
        <v>4.33</v>
      </c>
      <c r="O6692" s="1" t="n">
        <v>194.38</v>
      </c>
      <c r="P6692" s="0" t="s">
        <v>3222</v>
      </c>
    </row>
    <row r="6693" customFormat="false" ht="15" hidden="false" customHeight="true" outlineLevel="0" collapsed="false">
      <c r="A6693" s="1" t="n">
        <v>3</v>
      </c>
      <c r="B6693" s="18" t="n">
        <v>46239</v>
      </c>
      <c r="C6693" s="1" t="n">
        <v>100</v>
      </c>
      <c r="D6693" s="1" t="s">
        <v>3395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3382</v>
      </c>
      <c r="N6693" s="1" t="n">
        <v>1.902</v>
      </c>
      <c r="O6693" s="1" t="n">
        <v>77.76</v>
      </c>
      <c r="P6693" s="0" t="s">
        <v>3222</v>
      </c>
    </row>
    <row r="6694" customFormat="false" ht="15" hidden="false" customHeight="true" outlineLevel="0" collapsed="false">
      <c r="A6694" s="1" t="n">
        <v>3</v>
      </c>
      <c r="B6694" s="18" t="n">
        <v>46239</v>
      </c>
      <c r="C6694" s="1" t="n">
        <v>100</v>
      </c>
      <c r="D6694" s="1" t="s">
        <v>3395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3383</v>
      </c>
      <c r="N6694" s="1" t="n">
        <v>3.066</v>
      </c>
      <c r="O6694" s="1" t="n">
        <v>135.18</v>
      </c>
      <c r="P6694" s="0" t="s">
        <v>3222</v>
      </c>
    </row>
    <row r="6695" customFormat="false" ht="15" hidden="false" customHeight="true" outlineLevel="0" collapsed="false">
      <c r="A6695" s="1" t="n">
        <v>3</v>
      </c>
      <c r="B6695" s="18" t="n">
        <v>46239</v>
      </c>
      <c r="C6695" s="1" t="n">
        <v>100</v>
      </c>
      <c r="D6695" s="1" t="s">
        <v>3395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3384</v>
      </c>
      <c r="N6695" s="1" t="n">
        <v>2.23</v>
      </c>
      <c r="O6695" s="1" t="n">
        <v>116.2</v>
      </c>
      <c r="P6695" s="0" t="s">
        <v>3222</v>
      </c>
    </row>
    <row r="6696" customFormat="false" ht="15" hidden="false" customHeight="true" outlineLevel="0" collapsed="false">
      <c r="A6696" s="1" t="n">
        <v>3</v>
      </c>
      <c r="B6696" s="18" t="n">
        <v>46239</v>
      </c>
      <c r="C6696" s="1" t="n">
        <v>100</v>
      </c>
      <c r="D6696" s="1" t="s">
        <v>3395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5075</v>
      </c>
      <c r="N6696" s="1" t="n">
        <v>0.538</v>
      </c>
      <c r="O6696" s="1" t="n">
        <v>18.54</v>
      </c>
      <c r="P6696" s="0" t="s">
        <v>3222</v>
      </c>
    </row>
    <row r="6697" customFormat="false" ht="15" hidden="false" customHeight="true" outlineLevel="0" collapsed="false">
      <c r="A6697" s="1" t="n">
        <v>3</v>
      </c>
      <c r="B6697" s="18" t="n">
        <v>46239</v>
      </c>
      <c r="C6697" s="1" t="n">
        <v>100</v>
      </c>
      <c r="D6697" s="1" t="s">
        <v>3395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3385</v>
      </c>
      <c r="N6697" s="1" t="n">
        <v>2.438</v>
      </c>
      <c r="O6697" s="1" t="n">
        <v>87.94</v>
      </c>
      <c r="P6697" s="0" t="s">
        <v>3222</v>
      </c>
    </row>
    <row r="6698" customFormat="false" ht="15" hidden="false" customHeight="true" outlineLevel="0" collapsed="false">
      <c r="A6698" s="1" t="n">
        <v>3</v>
      </c>
      <c r="B6698" s="18" t="n">
        <v>46239</v>
      </c>
      <c r="C6698" s="1" t="n">
        <v>100</v>
      </c>
      <c r="D6698" s="1" t="s">
        <v>3395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3386</v>
      </c>
      <c r="N6698" s="1" t="n">
        <v>1.83</v>
      </c>
      <c r="O6698" s="1" t="n">
        <v>2.92</v>
      </c>
      <c r="P6698" s="0" t="s">
        <v>3222</v>
      </c>
    </row>
    <row r="6699" customFormat="false" ht="15" hidden="false" customHeight="true" outlineLevel="0" collapsed="false">
      <c r="A6699" s="1" t="n">
        <v>3</v>
      </c>
      <c r="B6699" s="18" t="n">
        <v>46239</v>
      </c>
      <c r="C6699" s="1" t="n">
        <v>100</v>
      </c>
      <c r="D6699" s="1" t="s">
        <v>3395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3387</v>
      </c>
      <c r="N6699" s="1" t="n">
        <v>9.863</v>
      </c>
      <c r="O6699" s="1" t="n">
        <v>23.64</v>
      </c>
      <c r="P6699" s="0" t="s">
        <v>3222</v>
      </c>
    </row>
    <row r="6700" customFormat="false" ht="15" hidden="false" customHeight="true" outlineLevel="0" collapsed="false">
      <c r="A6700" s="1" t="n">
        <v>3</v>
      </c>
      <c r="B6700" s="18" t="n">
        <v>46239</v>
      </c>
      <c r="C6700" s="1" t="n">
        <v>100</v>
      </c>
      <c r="D6700" s="1" t="s">
        <v>3395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3388</v>
      </c>
      <c r="N6700" s="1" t="n">
        <v>0.705</v>
      </c>
      <c r="O6700" s="1" t="n">
        <v>0.03</v>
      </c>
      <c r="P6700" s="0" t="s">
        <v>3222</v>
      </c>
    </row>
    <row r="6701" customFormat="false" ht="15" hidden="false" customHeight="true" outlineLevel="0" collapsed="false">
      <c r="A6701" s="1" t="n">
        <v>3</v>
      </c>
      <c r="B6701" s="18" t="n">
        <v>46240</v>
      </c>
      <c r="C6701" s="1" t="n">
        <v>6</v>
      </c>
      <c r="D6701" s="1" t="s">
        <v>3227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3221</v>
      </c>
      <c r="N6701" s="1" t="n">
        <v>8</v>
      </c>
      <c r="O6701" s="1" t="n">
        <v>20</v>
      </c>
      <c r="P6701" s="0" t="s">
        <v>3222</v>
      </c>
    </row>
    <row r="6702" customFormat="false" ht="15" hidden="false" customHeight="true" outlineLevel="0" collapsed="false">
      <c r="A6702" s="1" t="n">
        <v>3</v>
      </c>
      <c r="B6702" s="18" t="n">
        <v>46240</v>
      </c>
      <c r="C6702" s="1" t="n">
        <v>6</v>
      </c>
      <c r="D6702" s="1" t="s">
        <v>3227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3223</v>
      </c>
      <c r="N6702" s="1" t="n">
        <v>5</v>
      </c>
      <c r="O6702" s="1" t="n">
        <v>25</v>
      </c>
      <c r="P6702" s="0" t="s">
        <v>3222</v>
      </c>
    </row>
    <row r="6703" customFormat="false" ht="15" hidden="false" customHeight="true" outlineLevel="0" collapsed="false">
      <c r="A6703" s="1" t="n">
        <v>3</v>
      </c>
      <c r="B6703" s="18" t="n">
        <v>46240</v>
      </c>
      <c r="C6703" s="1" t="n">
        <v>6</v>
      </c>
      <c r="D6703" s="1" t="s">
        <v>3227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3224</v>
      </c>
      <c r="N6703" s="1" t="n">
        <v>50</v>
      </c>
      <c r="O6703" s="1" t="n">
        <v>100</v>
      </c>
      <c r="P6703" s="0" t="s">
        <v>3222</v>
      </c>
    </row>
    <row r="6704" customFormat="false" ht="15" hidden="false" customHeight="true" outlineLevel="0" collapsed="false">
      <c r="A6704" s="1" t="n">
        <v>3</v>
      </c>
      <c r="B6704" s="18" t="n">
        <v>46240</v>
      </c>
      <c r="C6704" s="1" t="n">
        <v>6</v>
      </c>
      <c r="D6704" s="1" t="s">
        <v>3227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3225</v>
      </c>
      <c r="N6704" s="1" t="n">
        <v>20</v>
      </c>
      <c r="O6704" s="1" t="n">
        <v>125</v>
      </c>
      <c r="P6704" s="0" t="s">
        <v>3222</v>
      </c>
    </row>
    <row r="6705" customFormat="false" ht="15" hidden="false" customHeight="true" outlineLevel="0" collapsed="false">
      <c r="A6705" s="1" t="n">
        <v>3</v>
      </c>
      <c r="B6705" s="18" t="n">
        <v>46240</v>
      </c>
      <c r="C6705" s="1" t="n">
        <v>11</v>
      </c>
      <c r="D6705" s="1" t="s">
        <v>3228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3402</v>
      </c>
      <c r="N6705" s="1" t="n">
        <v>48</v>
      </c>
      <c r="O6705" s="1" t="n">
        <v>76</v>
      </c>
      <c r="P6705" s="0" t="s">
        <v>3222</v>
      </c>
    </row>
    <row r="6706" customFormat="false" ht="15" hidden="false" customHeight="true" outlineLevel="0" collapsed="false">
      <c r="A6706" s="1" t="n">
        <v>3</v>
      </c>
      <c r="B6706" s="18" t="n">
        <v>46240</v>
      </c>
      <c r="C6706" s="1" t="n">
        <v>11</v>
      </c>
      <c r="D6706" s="1" t="s">
        <v>3228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3403</v>
      </c>
      <c r="N6706" s="1" t="n">
        <v>48</v>
      </c>
      <c r="O6706" s="1" t="n">
        <v>76</v>
      </c>
      <c r="P6706" s="0" t="s">
        <v>3222</v>
      </c>
    </row>
    <row r="6707" customFormat="false" ht="15" hidden="false" customHeight="true" outlineLevel="0" collapsed="false">
      <c r="A6707" s="1" t="n">
        <v>3</v>
      </c>
      <c r="B6707" s="18" t="n">
        <v>46240</v>
      </c>
      <c r="C6707" s="1" t="n">
        <v>11</v>
      </c>
      <c r="D6707" s="1" t="s">
        <v>3228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3403</v>
      </c>
      <c r="N6707" s="1" t="n">
        <v>48</v>
      </c>
      <c r="O6707" s="1" t="n">
        <v>76</v>
      </c>
      <c r="P6707" s="0" t="s">
        <v>3222</v>
      </c>
    </row>
    <row r="6708" customFormat="false" ht="15" hidden="false" customHeight="true" outlineLevel="0" collapsed="false">
      <c r="A6708" s="1" t="n">
        <v>3</v>
      </c>
      <c r="B6708" s="18" t="n">
        <v>46240</v>
      </c>
      <c r="C6708" s="1" t="n">
        <v>11</v>
      </c>
      <c r="D6708" s="1" t="s">
        <v>3228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3298</v>
      </c>
      <c r="N6708" s="1" t="n">
        <v>71.4</v>
      </c>
      <c r="O6708" s="1" t="n">
        <v>2284.8</v>
      </c>
      <c r="P6708" s="0" t="s">
        <v>3222</v>
      </c>
    </row>
    <row r="6709" customFormat="false" ht="15" hidden="false" customHeight="true" outlineLevel="0" collapsed="false">
      <c r="A6709" s="1" t="n">
        <v>3</v>
      </c>
      <c r="B6709" s="18" t="n">
        <v>46240</v>
      </c>
      <c r="C6709" s="1" t="n">
        <v>11</v>
      </c>
      <c r="D6709" s="1" t="s">
        <v>3228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5493</v>
      </c>
      <c r="N6709" s="1" t="n">
        <v>20</v>
      </c>
      <c r="O6709" s="1" t="n">
        <v>64.03</v>
      </c>
      <c r="P6709" s="0" t="s">
        <v>3222</v>
      </c>
    </row>
    <row r="6710" customFormat="false" ht="15" hidden="false" customHeight="true" outlineLevel="0" collapsed="false">
      <c r="A6710" s="1" t="n">
        <v>3</v>
      </c>
      <c r="B6710" s="18" t="n">
        <v>46240</v>
      </c>
      <c r="C6710" s="1" t="n">
        <v>11</v>
      </c>
      <c r="D6710" s="1" t="s">
        <v>3228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4180</v>
      </c>
      <c r="N6710" s="1" t="n">
        <v>40</v>
      </c>
      <c r="O6710" s="1" t="n">
        <v>376.2</v>
      </c>
      <c r="P6710" s="0" t="s">
        <v>3222</v>
      </c>
    </row>
    <row r="6711" customFormat="false" ht="15" hidden="false" customHeight="true" outlineLevel="0" collapsed="false">
      <c r="A6711" s="1" t="n">
        <v>3</v>
      </c>
      <c r="B6711" s="18" t="n">
        <v>46240</v>
      </c>
      <c r="C6711" s="1" t="n">
        <v>11</v>
      </c>
      <c r="D6711" s="1" t="s">
        <v>3228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3330</v>
      </c>
      <c r="N6711" s="1" t="n">
        <v>20</v>
      </c>
      <c r="O6711" s="1" t="n">
        <v>180.1</v>
      </c>
      <c r="P6711" s="0" t="s">
        <v>3222</v>
      </c>
    </row>
    <row r="6712" customFormat="false" ht="15" hidden="false" customHeight="true" outlineLevel="0" collapsed="false">
      <c r="A6712" s="1" t="n">
        <v>3</v>
      </c>
      <c r="B6712" s="18" t="n">
        <v>46240</v>
      </c>
      <c r="C6712" s="1" t="n">
        <v>11</v>
      </c>
      <c r="D6712" s="1" t="s">
        <v>3228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4876</v>
      </c>
      <c r="N6712" s="1" t="n">
        <v>40</v>
      </c>
      <c r="O6712" s="1" t="n">
        <v>166.09</v>
      </c>
      <c r="P6712" s="0" t="s">
        <v>3222</v>
      </c>
    </row>
    <row r="6713" customFormat="false" ht="15" hidden="false" customHeight="true" outlineLevel="0" collapsed="false">
      <c r="A6713" s="1" t="n">
        <v>3</v>
      </c>
      <c r="B6713" s="18" t="n">
        <v>46240</v>
      </c>
      <c r="C6713" s="1" t="n">
        <v>11</v>
      </c>
      <c r="D6713" s="1" t="s">
        <v>3228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3332</v>
      </c>
      <c r="N6713" s="1" t="n">
        <v>40</v>
      </c>
      <c r="O6713" s="1" t="n">
        <v>130.07</v>
      </c>
      <c r="P6713" s="0" t="s">
        <v>3222</v>
      </c>
    </row>
    <row r="6714" customFormat="false" ht="15" hidden="false" customHeight="true" outlineLevel="0" collapsed="false">
      <c r="A6714" s="1" t="n">
        <v>3</v>
      </c>
      <c r="B6714" s="18" t="n">
        <v>46240</v>
      </c>
      <c r="C6714" s="1" t="n">
        <v>11</v>
      </c>
      <c r="D6714" s="1" t="s">
        <v>3228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4182</v>
      </c>
      <c r="N6714" s="1" t="n">
        <v>40</v>
      </c>
      <c r="O6714" s="1" t="n">
        <v>176.22</v>
      </c>
      <c r="P6714" s="0" t="s">
        <v>3222</v>
      </c>
    </row>
    <row r="6715" customFormat="false" ht="15" hidden="false" customHeight="true" outlineLevel="0" collapsed="false">
      <c r="A6715" s="1" t="n">
        <v>3</v>
      </c>
      <c r="B6715" s="18" t="n">
        <v>46240</v>
      </c>
      <c r="C6715" s="1" t="n">
        <v>11</v>
      </c>
      <c r="D6715" s="1" t="s">
        <v>3228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5494</v>
      </c>
      <c r="N6715" s="1" t="n">
        <v>20</v>
      </c>
      <c r="O6715" s="1" t="n">
        <v>76.04</v>
      </c>
      <c r="P6715" s="0" t="s">
        <v>3222</v>
      </c>
    </row>
    <row r="6716" customFormat="false" ht="15" hidden="false" customHeight="true" outlineLevel="0" collapsed="false">
      <c r="A6716" s="1" t="n">
        <v>3</v>
      </c>
      <c r="B6716" s="18" t="n">
        <v>46240</v>
      </c>
      <c r="C6716" s="1" t="n">
        <v>11</v>
      </c>
      <c r="D6716" s="1" t="s">
        <v>3228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4507</v>
      </c>
      <c r="N6716" s="1" t="n">
        <v>50</v>
      </c>
      <c r="O6716" s="1" t="n">
        <v>519.12</v>
      </c>
      <c r="P6716" s="0" t="s">
        <v>3222</v>
      </c>
    </row>
    <row r="6717" customFormat="false" ht="15" hidden="false" customHeight="true" outlineLevel="0" collapsed="false">
      <c r="A6717" s="1" t="n">
        <v>3</v>
      </c>
      <c r="B6717" s="18" t="n">
        <v>46240</v>
      </c>
      <c r="C6717" s="1" t="n">
        <v>11</v>
      </c>
      <c r="D6717" s="1" t="s">
        <v>3228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5495</v>
      </c>
      <c r="N6717" s="1" t="n">
        <v>30</v>
      </c>
      <c r="O6717" s="1" t="n">
        <v>135.07</v>
      </c>
      <c r="P6717" s="0" t="s">
        <v>3222</v>
      </c>
    </row>
    <row r="6718" customFormat="false" ht="15" hidden="false" customHeight="true" outlineLevel="0" collapsed="false">
      <c r="A6718" s="1" t="n">
        <v>3</v>
      </c>
      <c r="B6718" s="18" t="n">
        <v>46240</v>
      </c>
      <c r="C6718" s="1" t="n">
        <v>11</v>
      </c>
      <c r="D6718" s="1" t="s">
        <v>3228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5496</v>
      </c>
      <c r="N6718" s="1" t="n">
        <v>48</v>
      </c>
      <c r="O6718" s="1" t="n">
        <v>76.96</v>
      </c>
      <c r="P6718" s="0" t="s">
        <v>3222</v>
      </c>
    </row>
    <row r="6719" customFormat="false" ht="15" hidden="false" customHeight="true" outlineLevel="0" collapsed="false">
      <c r="A6719" s="1" t="n">
        <v>3</v>
      </c>
      <c r="B6719" s="18" t="n">
        <v>46240</v>
      </c>
      <c r="C6719" s="1" t="n">
        <v>11</v>
      </c>
      <c r="D6719" s="1" t="s">
        <v>3228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4675</v>
      </c>
      <c r="N6719" s="1" t="n">
        <v>20</v>
      </c>
      <c r="O6719" s="1" t="n">
        <v>67.15</v>
      </c>
      <c r="P6719" s="0" t="s">
        <v>3222</v>
      </c>
    </row>
    <row r="6720" customFormat="false" ht="15" hidden="false" customHeight="true" outlineLevel="0" collapsed="false">
      <c r="A6720" s="1" t="n">
        <v>3</v>
      </c>
      <c r="B6720" s="18" t="n">
        <v>46240</v>
      </c>
      <c r="C6720" s="1" t="n">
        <v>11</v>
      </c>
      <c r="D6720" s="1" t="s">
        <v>3228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5497</v>
      </c>
      <c r="N6720" s="1" t="n">
        <v>12</v>
      </c>
      <c r="O6720" s="1" t="n">
        <v>60.38</v>
      </c>
      <c r="P6720" s="0" t="s">
        <v>3222</v>
      </c>
    </row>
    <row r="6721" customFormat="false" ht="15" hidden="false" customHeight="true" outlineLevel="0" collapsed="false">
      <c r="A6721" s="1" t="n">
        <v>3</v>
      </c>
      <c r="B6721" s="18" t="n">
        <v>46240</v>
      </c>
      <c r="C6721" s="1" t="n">
        <v>11</v>
      </c>
      <c r="D6721" s="1" t="s">
        <v>3228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5498</v>
      </c>
      <c r="N6721" s="1" t="n">
        <v>6</v>
      </c>
      <c r="O6721" s="1" t="n">
        <v>30.19</v>
      </c>
      <c r="P6721" s="0" t="s">
        <v>3222</v>
      </c>
    </row>
    <row r="6722" customFormat="false" ht="15" hidden="false" customHeight="true" outlineLevel="0" collapsed="false">
      <c r="A6722" s="1" t="n">
        <v>3</v>
      </c>
      <c r="B6722" s="18" t="n">
        <v>46240</v>
      </c>
      <c r="C6722" s="1" t="n">
        <v>11</v>
      </c>
      <c r="D6722" s="1" t="s">
        <v>3228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5499</v>
      </c>
      <c r="N6722" s="1" t="n">
        <v>6</v>
      </c>
      <c r="O6722" s="1" t="n">
        <v>30.19</v>
      </c>
      <c r="P6722" s="0" t="s">
        <v>3222</v>
      </c>
    </row>
    <row r="6723" customFormat="false" ht="15" hidden="false" customHeight="true" outlineLevel="0" collapsed="false">
      <c r="A6723" s="1" t="n">
        <v>3</v>
      </c>
      <c r="B6723" s="18" t="n">
        <v>46240</v>
      </c>
      <c r="C6723" s="1" t="n">
        <v>11</v>
      </c>
      <c r="D6723" s="1" t="s">
        <v>3228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5500</v>
      </c>
      <c r="N6723" s="1" t="n">
        <v>6</v>
      </c>
      <c r="O6723" s="1" t="n">
        <v>30.19</v>
      </c>
      <c r="P6723" s="0" t="s">
        <v>3222</v>
      </c>
    </row>
    <row r="6724" customFormat="false" ht="15" hidden="false" customHeight="true" outlineLevel="0" collapsed="false">
      <c r="A6724" s="1" t="n">
        <v>3</v>
      </c>
      <c r="B6724" s="18" t="n">
        <v>46240</v>
      </c>
      <c r="C6724" s="1" t="n">
        <v>11</v>
      </c>
      <c r="D6724" s="1" t="s">
        <v>3228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4677</v>
      </c>
      <c r="N6724" s="1" t="n">
        <v>48</v>
      </c>
      <c r="O6724" s="1" t="n">
        <v>76.96</v>
      </c>
      <c r="P6724" s="0" t="s">
        <v>3222</v>
      </c>
    </row>
    <row r="6725" customFormat="false" ht="15" hidden="false" customHeight="true" outlineLevel="0" collapsed="false">
      <c r="A6725" s="1" t="n">
        <v>3</v>
      </c>
      <c r="B6725" s="18" t="n">
        <v>46240</v>
      </c>
      <c r="C6725" s="1" t="n">
        <v>11</v>
      </c>
      <c r="D6725" s="1" t="s">
        <v>3228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4678</v>
      </c>
      <c r="N6725" s="1" t="n">
        <v>15</v>
      </c>
      <c r="O6725" s="1" t="n">
        <v>18</v>
      </c>
      <c r="P6725" s="0" t="s">
        <v>3222</v>
      </c>
    </row>
    <row r="6726" customFormat="false" ht="15" hidden="false" customHeight="true" outlineLevel="0" collapsed="false">
      <c r="A6726" s="1" t="n">
        <v>3</v>
      </c>
      <c r="B6726" s="18" t="n">
        <v>46240</v>
      </c>
      <c r="C6726" s="1" t="n">
        <v>11</v>
      </c>
      <c r="D6726" s="1" t="s">
        <v>3228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5501</v>
      </c>
      <c r="N6726" s="1" t="n">
        <v>30</v>
      </c>
      <c r="O6726" s="1" t="n">
        <v>68.66</v>
      </c>
      <c r="P6726" s="0" t="s">
        <v>3222</v>
      </c>
    </row>
    <row r="6727" customFormat="false" ht="15" hidden="false" customHeight="true" outlineLevel="0" collapsed="false">
      <c r="A6727" s="1" t="n">
        <v>3</v>
      </c>
      <c r="B6727" s="18" t="n">
        <v>46240</v>
      </c>
      <c r="C6727" s="1" t="n">
        <v>11</v>
      </c>
      <c r="D6727" s="1" t="s">
        <v>3228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5502</v>
      </c>
      <c r="N6727" s="1" t="n">
        <v>30</v>
      </c>
      <c r="O6727" s="1" t="n">
        <v>66.85</v>
      </c>
      <c r="P6727" s="0" t="s">
        <v>3222</v>
      </c>
    </row>
    <row r="6728" customFormat="false" ht="15" hidden="false" customHeight="true" outlineLevel="0" collapsed="false">
      <c r="A6728" s="1" t="n">
        <v>3</v>
      </c>
      <c r="B6728" s="18" t="n">
        <v>46240</v>
      </c>
      <c r="C6728" s="1" t="n">
        <v>11</v>
      </c>
      <c r="D6728" s="1" t="s">
        <v>3228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5503</v>
      </c>
      <c r="N6728" s="1" t="n">
        <v>6</v>
      </c>
      <c r="O6728" s="1" t="n">
        <v>20.27</v>
      </c>
      <c r="P6728" s="0" t="s">
        <v>3222</v>
      </c>
    </row>
    <row r="6729" customFormat="false" ht="15" hidden="false" customHeight="true" outlineLevel="0" collapsed="false">
      <c r="A6729" s="1" t="n">
        <v>3</v>
      </c>
      <c r="B6729" s="18" t="n">
        <v>46240</v>
      </c>
      <c r="C6729" s="1" t="n">
        <v>11</v>
      </c>
      <c r="D6729" s="1" t="s">
        <v>3228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5504</v>
      </c>
      <c r="N6729" s="1" t="n">
        <v>6</v>
      </c>
      <c r="O6729" s="1" t="n">
        <v>20.27</v>
      </c>
      <c r="P6729" s="0" t="s">
        <v>3222</v>
      </c>
    </row>
    <row r="6730" customFormat="false" ht="15" hidden="false" customHeight="true" outlineLevel="0" collapsed="false">
      <c r="A6730" s="1" t="n">
        <v>3</v>
      </c>
      <c r="B6730" s="18" t="n">
        <v>46240</v>
      </c>
      <c r="C6730" s="1" t="n">
        <v>11</v>
      </c>
      <c r="D6730" s="1" t="s">
        <v>3228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5505</v>
      </c>
      <c r="N6730" s="1" t="n">
        <v>6</v>
      </c>
      <c r="O6730" s="1" t="n">
        <v>20.27</v>
      </c>
      <c r="P6730" s="0" t="s">
        <v>3222</v>
      </c>
    </row>
    <row r="6731" customFormat="false" ht="15" hidden="false" customHeight="true" outlineLevel="0" collapsed="false">
      <c r="A6731" s="1" t="n">
        <v>3</v>
      </c>
      <c r="B6731" s="18" t="n">
        <v>46240</v>
      </c>
      <c r="C6731" s="1" t="n">
        <v>11</v>
      </c>
      <c r="D6731" s="1" t="s">
        <v>3228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5506</v>
      </c>
      <c r="N6731" s="1" t="n">
        <v>3</v>
      </c>
      <c r="O6731" s="1" t="n">
        <v>11.49</v>
      </c>
      <c r="P6731" s="0" t="s">
        <v>3222</v>
      </c>
    </row>
    <row r="6732" customFormat="false" ht="15" hidden="false" customHeight="true" outlineLevel="0" collapsed="false">
      <c r="A6732" s="1" t="n">
        <v>3</v>
      </c>
      <c r="B6732" s="18" t="n">
        <v>46240</v>
      </c>
      <c r="C6732" s="1" t="n">
        <v>11</v>
      </c>
      <c r="D6732" s="1" t="s">
        <v>3228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5507</v>
      </c>
      <c r="N6732" s="1" t="n">
        <v>6</v>
      </c>
      <c r="O6732" s="1" t="n">
        <v>20.27</v>
      </c>
      <c r="P6732" s="0" t="s">
        <v>3222</v>
      </c>
    </row>
    <row r="6733" customFormat="false" ht="15" hidden="false" customHeight="true" outlineLevel="0" collapsed="false">
      <c r="A6733" s="1" t="n">
        <v>3</v>
      </c>
      <c r="B6733" s="18" t="n">
        <v>46240</v>
      </c>
      <c r="C6733" s="1" t="n">
        <v>11</v>
      </c>
      <c r="D6733" s="1" t="s">
        <v>3228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4679</v>
      </c>
      <c r="N6733" s="1" t="n">
        <v>48</v>
      </c>
      <c r="O6733" s="1" t="n">
        <v>76.96</v>
      </c>
      <c r="P6733" s="0" t="s">
        <v>3222</v>
      </c>
    </row>
    <row r="6734" customFormat="false" ht="15" hidden="false" customHeight="true" outlineLevel="0" collapsed="false">
      <c r="A6734" s="1" t="n">
        <v>3</v>
      </c>
      <c r="B6734" s="18" t="n">
        <v>46240</v>
      </c>
      <c r="C6734" s="1" t="n">
        <v>11</v>
      </c>
      <c r="D6734" s="1" t="s">
        <v>3228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5508</v>
      </c>
      <c r="N6734" s="1" t="n">
        <v>3</v>
      </c>
      <c r="O6734" s="1" t="n">
        <v>21.59</v>
      </c>
      <c r="P6734" s="0" t="s">
        <v>3222</v>
      </c>
    </row>
    <row r="6735" customFormat="false" ht="15" hidden="false" customHeight="true" outlineLevel="0" collapsed="false">
      <c r="A6735" s="1" t="n">
        <v>3</v>
      </c>
      <c r="B6735" s="18" t="n">
        <v>46240</v>
      </c>
      <c r="C6735" s="1" t="n">
        <v>11</v>
      </c>
      <c r="D6735" s="1" t="s">
        <v>3228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4681</v>
      </c>
      <c r="N6735" s="1" t="n">
        <v>45</v>
      </c>
      <c r="O6735" s="1" t="n">
        <v>172.43</v>
      </c>
      <c r="P6735" s="0" t="s">
        <v>3222</v>
      </c>
    </row>
    <row r="6736" customFormat="false" ht="15" hidden="false" customHeight="true" outlineLevel="0" collapsed="false">
      <c r="A6736" s="1" t="n">
        <v>3</v>
      </c>
      <c r="B6736" s="18" t="n">
        <v>46240</v>
      </c>
      <c r="C6736" s="1" t="n">
        <v>11</v>
      </c>
      <c r="D6736" s="1" t="s">
        <v>3228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4682</v>
      </c>
      <c r="N6736" s="1" t="n">
        <v>45</v>
      </c>
      <c r="O6736" s="1" t="n">
        <v>172.43</v>
      </c>
      <c r="P6736" s="0" t="s">
        <v>3222</v>
      </c>
    </row>
    <row r="6737" customFormat="false" ht="15" hidden="false" customHeight="true" outlineLevel="0" collapsed="false">
      <c r="A6737" s="1" t="n">
        <v>3</v>
      </c>
      <c r="B6737" s="18" t="n">
        <v>46240</v>
      </c>
      <c r="C6737" s="1" t="n">
        <v>11</v>
      </c>
      <c r="D6737" s="1" t="s">
        <v>3228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5509</v>
      </c>
      <c r="N6737" s="1" t="n">
        <v>45</v>
      </c>
      <c r="O6737" s="1" t="n">
        <v>172.43</v>
      </c>
      <c r="P6737" s="0" t="s">
        <v>3222</v>
      </c>
    </row>
    <row r="6738" customFormat="false" ht="15" hidden="false" customHeight="true" outlineLevel="0" collapsed="false">
      <c r="A6738" s="1" t="n">
        <v>3</v>
      </c>
      <c r="B6738" s="18" t="n">
        <v>46240</v>
      </c>
      <c r="C6738" s="1" t="n">
        <v>11</v>
      </c>
      <c r="D6738" s="1" t="s">
        <v>3228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5510</v>
      </c>
      <c r="N6738" s="1" t="n">
        <v>10</v>
      </c>
      <c r="O6738" s="1" t="n">
        <v>13.1</v>
      </c>
      <c r="P6738" s="0" t="s">
        <v>3222</v>
      </c>
    </row>
    <row r="6739" customFormat="false" ht="15" hidden="false" customHeight="true" outlineLevel="0" collapsed="false">
      <c r="A6739" s="1" t="n">
        <v>3</v>
      </c>
      <c r="B6739" s="18" t="n">
        <v>46240</v>
      </c>
      <c r="C6739" s="1" t="n">
        <v>11</v>
      </c>
      <c r="D6739" s="1" t="s">
        <v>3228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5511</v>
      </c>
      <c r="N6739" s="1" t="n">
        <v>10</v>
      </c>
      <c r="O6739" s="1" t="n">
        <v>13.1</v>
      </c>
      <c r="P6739" s="0" t="s">
        <v>3222</v>
      </c>
    </row>
    <row r="6740" customFormat="false" ht="15" hidden="false" customHeight="true" outlineLevel="0" collapsed="false">
      <c r="A6740" s="1" t="n">
        <v>3</v>
      </c>
      <c r="B6740" s="18" t="n">
        <v>46240</v>
      </c>
      <c r="C6740" s="1" t="n">
        <v>11</v>
      </c>
      <c r="D6740" s="1" t="s">
        <v>3228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5512</v>
      </c>
      <c r="N6740" s="1" t="n">
        <v>10</v>
      </c>
      <c r="O6740" s="1" t="n">
        <v>13.1</v>
      </c>
      <c r="P6740" s="0" t="s">
        <v>3222</v>
      </c>
    </row>
    <row r="6741" customFormat="false" ht="15" hidden="false" customHeight="true" outlineLevel="0" collapsed="false">
      <c r="A6741" s="1" t="n">
        <v>3</v>
      </c>
      <c r="B6741" s="18" t="n">
        <v>46240</v>
      </c>
      <c r="C6741" s="1" t="n">
        <v>11</v>
      </c>
      <c r="D6741" s="1" t="s">
        <v>3228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5513</v>
      </c>
      <c r="N6741" s="1" t="n">
        <v>10</v>
      </c>
      <c r="O6741" s="1" t="n">
        <v>13.1</v>
      </c>
      <c r="P6741" s="0" t="s">
        <v>3222</v>
      </c>
    </row>
    <row r="6742" customFormat="false" ht="15" hidden="false" customHeight="true" outlineLevel="0" collapsed="false">
      <c r="A6742" s="1" t="n">
        <v>3</v>
      </c>
      <c r="B6742" s="18" t="n">
        <v>46240</v>
      </c>
      <c r="C6742" s="1" t="n">
        <v>11</v>
      </c>
      <c r="D6742" s="1" t="s">
        <v>3228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5514</v>
      </c>
      <c r="N6742" s="1" t="n">
        <v>10</v>
      </c>
      <c r="O6742" s="1" t="n">
        <v>13.1</v>
      </c>
      <c r="P6742" s="0" t="s">
        <v>3222</v>
      </c>
    </row>
    <row r="6743" customFormat="false" ht="15" hidden="false" customHeight="true" outlineLevel="0" collapsed="false">
      <c r="A6743" s="1" t="n">
        <v>3</v>
      </c>
      <c r="B6743" s="18" t="n">
        <v>46240</v>
      </c>
      <c r="C6743" s="1" t="n">
        <v>11</v>
      </c>
      <c r="D6743" s="1" t="s">
        <v>3228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4683</v>
      </c>
      <c r="N6743" s="1" t="n">
        <v>45</v>
      </c>
      <c r="O6743" s="1" t="n">
        <v>201.24</v>
      </c>
      <c r="P6743" s="0" t="s">
        <v>3222</v>
      </c>
    </row>
    <row r="6744" customFormat="false" ht="15" hidden="false" customHeight="true" outlineLevel="0" collapsed="false">
      <c r="A6744" s="1" t="n">
        <v>3</v>
      </c>
      <c r="B6744" s="18" t="n">
        <v>46240</v>
      </c>
      <c r="C6744" s="1" t="n">
        <v>11</v>
      </c>
      <c r="D6744" s="1" t="s">
        <v>3228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4685</v>
      </c>
      <c r="N6744" s="1" t="n">
        <v>45</v>
      </c>
      <c r="O6744" s="1" t="n">
        <v>201.01</v>
      </c>
      <c r="P6744" s="0" t="s">
        <v>3222</v>
      </c>
    </row>
    <row r="6745" customFormat="false" ht="15" hidden="false" customHeight="true" outlineLevel="0" collapsed="false">
      <c r="A6745" s="1" t="n">
        <v>3</v>
      </c>
      <c r="B6745" s="18" t="n">
        <v>46240</v>
      </c>
      <c r="C6745" s="1" t="n">
        <v>11</v>
      </c>
      <c r="D6745" s="1" t="s">
        <v>3228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4684</v>
      </c>
      <c r="N6745" s="1" t="n">
        <v>12</v>
      </c>
      <c r="O6745" s="1" t="n">
        <v>31.34</v>
      </c>
      <c r="P6745" s="0" t="s">
        <v>3222</v>
      </c>
    </row>
    <row r="6746" customFormat="false" ht="15" hidden="false" customHeight="true" outlineLevel="0" collapsed="false">
      <c r="A6746" s="1" t="n">
        <v>3</v>
      </c>
      <c r="B6746" s="18" t="n">
        <v>46240</v>
      </c>
      <c r="C6746" s="1" t="n">
        <v>11</v>
      </c>
      <c r="D6746" s="1" t="s">
        <v>3228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4686</v>
      </c>
      <c r="N6746" s="1" t="n">
        <v>12</v>
      </c>
      <c r="O6746" s="1" t="n">
        <v>31.34</v>
      </c>
      <c r="P6746" s="0" t="s">
        <v>3222</v>
      </c>
    </row>
    <row r="6747" customFormat="false" ht="15" hidden="false" customHeight="true" outlineLevel="0" collapsed="false">
      <c r="A6747" s="1" t="n">
        <v>3</v>
      </c>
      <c r="B6747" s="18" t="n">
        <v>46240</v>
      </c>
      <c r="C6747" s="1" t="n">
        <v>11</v>
      </c>
      <c r="D6747" s="1" t="s">
        <v>3228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5515</v>
      </c>
      <c r="N6747" s="1" t="n">
        <v>10</v>
      </c>
      <c r="O6747" s="1" t="n">
        <v>13.1</v>
      </c>
      <c r="P6747" s="0" t="s">
        <v>3222</v>
      </c>
    </row>
    <row r="6748" customFormat="false" ht="15" hidden="false" customHeight="true" outlineLevel="0" collapsed="false">
      <c r="A6748" s="1" t="n">
        <v>3</v>
      </c>
      <c r="B6748" s="18" t="n">
        <v>46240</v>
      </c>
      <c r="C6748" s="1" t="n">
        <v>11</v>
      </c>
      <c r="D6748" s="1" t="s">
        <v>3228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5516</v>
      </c>
      <c r="N6748" s="1" t="n">
        <v>6</v>
      </c>
      <c r="O6748" s="1" t="n">
        <v>29.71</v>
      </c>
      <c r="P6748" s="0" t="s">
        <v>3222</v>
      </c>
    </row>
    <row r="6749" customFormat="false" ht="15" hidden="false" customHeight="true" outlineLevel="0" collapsed="false">
      <c r="A6749" s="1" t="n">
        <v>3</v>
      </c>
      <c r="B6749" s="18" t="n">
        <v>46240</v>
      </c>
      <c r="C6749" s="1" t="n">
        <v>11</v>
      </c>
      <c r="D6749" s="1" t="s">
        <v>3228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5517</v>
      </c>
      <c r="N6749" s="1" t="n">
        <v>6</v>
      </c>
      <c r="O6749" s="1" t="n">
        <v>26.92</v>
      </c>
      <c r="P6749" s="0" t="s">
        <v>3222</v>
      </c>
    </row>
    <row r="6750" customFormat="false" ht="15" hidden="false" customHeight="true" outlineLevel="0" collapsed="false">
      <c r="A6750" s="1" t="n">
        <v>3</v>
      </c>
      <c r="B6750" s="18" t="n">
        <v>46240</v>
      </c>
      <c r="C6750" s="1" t="n">
        <v>11</v>
      </c>
      <c r="D6750" s="1" t="s">
        <v>3228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5518</v>
      </c>
      <c r="N6750" s="1" t="n">
        <v>6</v>
      </c>
      <c r="O6750" s="1" t="n">
        <v>29.71</v>
      </c>
      <c r="P6750" s="0" t="s">
        <v>3222</v>
      </c>
    </row>
    <row r="6751" customFormat="false" ht="15" hidden="false" customHeight="true" outlineLevel="0" collapsed="false">
      <c r="A6751" s="1" t="n">
        <v>3</v>
      </c>
      <c r="B6751" s="18" t="n">
        <v>46240</v>
      </c>
      <c r="C6751" s="1" t="n">
        <v>11</v>
      </c>
      <c r="D6751" s="1" t="s">
        <v>3228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4687</v>
      </c>
      <c r="N6751" s="1" t="n">
        <v>10</v>
      </c>
      <c r="O6751" s="1" t="n">
        <v>81.57</v>
      </c>
      <c r="P6751" s="0" t="s">
        <v>3222</v>
      </c>
    </row>
    <row r="6752" customFormat="false" ht="15" hidden="false" customHeight="true" outlineLevel="0" collapsed="false">
      <c r="A6752" s="1" t="n">
        <v>3</v>
      </c>
      <c r="B6752" s="18" t="n">
        <v>46240</v>
      </c>
      <c r="C6752" s="1" t="n">
        <v>11</v>
      </c>
      <c r="D6752" s="1" t="s">
        <v>3228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4688</v>
      </c>
      <c r="N6752" s="1" t="n">
        <v>10</v>
      </c>
      <c r="O6752" s="1" t="n">
        <v>94.78</v>
      </c>
      <c r="P6752" s="0" t="s">
        <v>3222</v>
      </c>
    </row>
    <row r="6753" customFormat="false" ht="15" hidden="false" customHeight="true" outlineLevel="0" collapsed="false">
      <c r="A6753" s="1" t="n">
        <v>3</v>
      </c>
      <c r="B6753" s="18" t="n">
        <v>46240</v>
      </c>
      <c r="C6753" s="1" t="n">
        <v>11</v>
      </c>
      <c r="D6753" s="1" t="s">
        <v>3228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5519</v>
      </c>
      <c r="N6753" s="1" t="n">
        <v>10</v>
      </c>
      <c r="O6753" s="1" t="n">
        <v>106.88</v>
      </c>
      <c r="P6753" s="0" t="s">
        <v>3222</v>
      </c>
    </row>
    <row r="6754" customFormat="false" ht="15" hidden="false" customHeight="true" outlineLevel="0" collapsed="false">
      <c r="A6754" s="1" t="n">
        <v>3</v>
      </c>
      <c r="B6754" s="18" t="n">
        <v>46240</v>
      </c>
      <c r="C6754" s="1" t="n">
        <v>11</v>
      </c>
      <c r="D6754" s="1" t="s">
        <v>3228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5520</v>
      </c>
      <c r="N6754" s="1" t="n">
        <v>10</v>
      </c>
      <c r="O6754" s="1" t="n">
        <v>106.88</v>
      </c>
      <c r="P6754" s="0" t="s">
        <v>3222</v>
      </c>
    </row>
    <row r="6755" customFormat="false" ht="15" hidden="false" customHeight="true" outlineLevel="0" collapsed="false">
      <c r="A6755" s="1" t="n">
        <v>3</v>
      </c>
      <c r="B6755" s="18" t="n">
        <v>46240</v>
      </c>
      <c r="C6755" s="1" t="n">
        <v>11</v>
      </c>
      <c r="D6755" s="1" t="s">
        <v>3228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5521</v>
      </c>
      <c r="N6755" s="1" t="n">
        <v>10</v>
      </c>
      <c r="O6755" s="1" t="n">
        <v>106.88</v>
      </c>
      <c r="P6755" s="0" t="s">
        <v>3222</v>
      </c>
    </row>
    <row r="6756" customFormat="false" ht="15" hidden="false" customHeight="true" outlineLevel="0" collapsed="false">
      <c r="A6756" s="1" t="n">
        <v>3</v>
      </c>
      <c r="B6756" s="18" t="n">
        <v>46240</v>
      </c>
      <c r="C6756" s="1" t="n">
        <v>11</v>
      </c>
      <c r="D6756" s="1" t="s">
        <v>3228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5522</v>
      </c>
      <c r="N6756" s="1" t="n">
        <v>36</v>
      </c>
      <c r="O6756" s="1" t="n">
        <v>68.6</v>
      </c>
      <c r="P6756" s="0" t="s">
        <v>3222</v>
      </c>
    </row>
    <row r="6757" customFormat="false" ht="15" hidden="false" customHeight="true" outlineLevel="0" collapsed="false">
      <c r="A6757" s="1" t="n">
        <v>3</v>
      </c>
      <c r="B6757" s="18" t="n">
        <v>46240</v>
      </c>
      <c r="C6757" s="1" t="n">
        <v>11</v>
      </c>
      <c r="D6757" s="1" t="s">
        <v>3228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4690</v>
      </c>
      <c r="N6757" s="1" t="n">
        <v>36</v>
      </c>
      <c r="O6757" s="1" t="n">
        <v>68.6</v>
      </c>
      <c r="P6757" s="0" t="s">
        <v>3222</v>
      </c>
    </row>
    <row r="6758" customFormat="false" ht="15" hidden="false" customHeight="true" outlineLevel="0" collapsed="false">
      <c r="A6758" s="1" t="n">
        <v>3</v>
      </c>
      <c r="B6758" s="18" t="n">
        <v>46240</v>
      </c>
      <c r="C6758" s="1" t="n">
        <v>11</v>
      </c>
      <c r="D6758" s="1" t="s">
        <v>3228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5523</v>
      </c>
      <c r="N6758" s="1" t="n">
        <v>36</v>
      </c>
      <c r="O6758" s="1" t="n">
        <v>68.6</v>
      </c>
      <c r="P6758" s="0" t="s">
        <v>3222</v>
      </c>
    </row>
    <row r="6759" customFormat="false" ht="15" hidden="false" customHeight="true" outlineLevel="0" collapsed="false">
      <c r="A6759" s="1" t="n">
        <v>3</v>
      </c>
      <c r="B6759" s="18" t="n">
        <v>46240</v>
      </c>
      <c r="C6759" s="1" t="n">
        <v>11</v>
      </c>
      <c r="D6759" s="1" t="s">
        <v>3228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4691</v>
      </c>
      <c r="N6759" s="1" t="n">
        <v>36</v>
      </c>
      <c r="O6759" s="1" t="n">
        <v>68.6</v>
      </c>
      <c r="P6759" s="0" t="s">
        <v>3222</v>
      </c>
    </row>
    <row r="6760" customFormat="false" ht="15" hidden="false" customHeight="true" outlineLevel="0" collapsed="false">
      <c r="A6760" s="1" t="n">
        <v>3</v>
      </c>
      <c r="B6760" s="18" t="n">
        <v>46240</v>
      </c>
      <c r="C6760" s="1" t="n">
        <v>11</v>
      </c>
      <c r="D6760" s="1" t="s">
        <v>3228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4692</v>
      </c>
      <c r="N6760" s="1" t="n">
        <v>48</v>
      </c>
      <c r="O6760" s="1" t="n">
        <v>76.96</v>
      </c>
      <c r="P6760" s="0" t="s">
        <v>3222</v>
      </c>
    </row>
    <row r="6761" customFormat="false" ht="15" hidden="false" customHeight="true" outlineLevel="0" collapsed="false">
      <c r="A6761" s="1" t="n">
        <v>3</v>
      </c>
      <c r="B6761" s="18" t="n">
        <v>46240</v>
      </c>
      <c r="C6761" s="1" t="n">
        <v>11</v>
      </c>
      <c r="D6761" s="1" t="s">
        <v>3228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5524</v>
      </c>
      <c r="N6761" s="1" t="n">
        <v>24</v>
      </c>
      <c r="O6761" s="1" t="n">
        <v>60.26</v>
      </c>
      <c r="P6761" s="0" t="s">
        <v>3222</v>
      </c>
    </row>
    <row r="6762" customFormat="false" ht="15" hidden="false" customHeight="true" outlineLevel="0" collapsed="false">
      <c r="A6762" s="1" t="n">
        <v>3</v>
      </c>
      <c r="B6762" s="18" t="n">
        <v>46240</v>
      </c>
      <c r="C6762" s="1" t="n">
        <v>11</v>
      </c>
      <c r="D6762" s="1" t="s">
        <v>3228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5525</v>
      </c>
      <c r="N6762" s="1" t="n">
        <v>24</v>
      </c>
      <c r="O6762" s="1" t="n">
        <v>60.26</v>
      </c>
      <c r="P6762" s="0" t="s">
        <v>3222</v>
      </c>
    </row>
    <row r="6763" customFormat="false" ht="15" hidden="false" customHeight="true" outlineLevel="0" collapsed="false">
      <c r="A6763" s="1" t="n">
        <v>3</v>
      </c>
      <c r="B6763" s="18" t="n">
        <v>46240</v>
      </c>
      <c r="C6763" s="1" t="n">
        <v>11</v>
      </c>
      <c r="D6763" s="1" t="s">
        <v>3228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5526</v>
      </c>
      <c r="N6763" s="1" t="n">
        <v>24</v>
      </c>
      <c r="O6763" s="1" t="n">
        <v>60.26</v>
      </c>
      <c r="P6763" s="0" t="s">
        <v>3222</v>
      </c>
    </row>
    <row r="6764" customFormat="false" ht="15" hidden="false" customHeight="true" outlineLevel="0" collapsed="false">
      <c r="A6764" s="1" t="n">
        <v>3</v>
      </c>
      <c r="B6764" s="18" t="n">
        <v>46240</v>
      </c>
      <c r="C6764" s="1" t="n">
        <v>11</v>
      </c>
      <c r="D6764" s="1" t="s">
        <v>3228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4693</v>
      </c>
      <c r="N6764" s="1" t="n">
        <v>12</v>
      </c>
      <c r="O6764" s="1" t="n">
        <v>60.38</v>
      </c>
      <c r="P6764" s="0" t="s">
        <v>3222</v>
      </c>
    </row>
    <row r="6765" customFormat="false" ht="15" hidden="false" customHeight="true" outlineLevel="0" collapsed="false">
      <c r="A6765" s="1" t="n">
        <v>3</v>
      </c>
      <c r="B6765" s="18" t="n">
        <v>46240</v>
      </c>
      <c r="C6765" s="1" t="n">
        <v>11</v>
      </c>
      <c r="D6765" s="1" t="s">
        <v>3228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3404</v>
      </c>
      <c r="N6765" s="1" t="n">
        <v>6</v>
      </c>
      <c r="O6765" s="1" t="n">
        <v>51.6</v>
      </c>
      <c r="P6765" s="0" t="s">
        <v>3222</v>
      </c>
    </row>
    <row r="6766" customFormat="false" ht="15" hidden="false" customHeight="true" outlineLevel="0" collapsed="false">
      <c r="A6766" s="1" t="n">
        <v>3</v>
      </c>
      <c r="B6766" s="18" t="n">
        <v>46240</v>
      </c>
      <c r="C6766" s="1" t="n">
        <v>11</v>
      </c>
      <c r="D6766" s="1" t="s">
        <v>3228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3405</v>
      </c>
      <c r="N6766" s="1" t="n">
        <v>12</v>
      </c>
      <c r="O6766" s="1" t="n">
        <v>128.04</v>
      </c>
      <c r="P6766" s="0" t="s">
        <v>3222</v>
      </c>
    </row>
    <row r="6767" customFormat="false" ht="15" hidden="false" customHeight="true" outlineLevel="0" collapsed="false">
      <c r="A6767" s="1" t="n">
        <v>3</v>
      </c>
      <c r="B6767" s="18" t="n">
        <v>46240</v>
      </c>
      <c r="C6767" s="1" t="n">
        <v>11</v>
      </c>
      <c r="D6767" s="1" t="s">
        <v>3228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3406</v>
      </c>
      <c r="N6767" s="1" t="n">
        <v>10</v>
      </c>
      <c r="O6767" s="1" t="n">
        <v>68.6</v>
      </c>
      <c r="P6767" s="0" t="s">
        <v>3222</v>
      </c>
    </row>
    <row r="6768" customFormat="false" ht="15" hidden="false" customHeight="true" outlineLevel="0" collapsed="false">
      <c r="A6768" s="1" t="n">
        <v>3</v>
      </c>
      <c r="B6768" s="18" t="n">
        <v>46240</v>
      </c>
      <c r="C6768" s="1" t="n">
        <v>11</v>
      </c>
      <c r="D6768" s="1" t="s">
        <v>3228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3407</v>
      </c>
      <c r="N6768" s="1" t="n">
        <v>8</v>
      </c>
      <c r="O6768" s="1" t="n">
        <v>109.6</v>
      </c>
      <c r="P6768" s="0" t="s">
        <v>3222</v>
      </c>
    </row>
    <row r="6769" customFormat="false" ht="15" hidden="false" customHeight="true" outlineLevel="0" collapsed="false">
      <c r="A6769" s="1" t="n">
        <v>3</v>
      </c>
      <c r="B6769" s="18" t="n">
        <v>46240</v>
      </c>
      <c r="C6769" s="1" t="n">
        <v>11</v>
      </c>
      <c r="D6769" s="1" t="s">
        <v>3228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3408</v>
      </c>
      <c r="N6769" s="1" t="n">
        <v>6</v>
      </c>
      <c r="O6769" s="1" t="n">
        <v>75.36</v>
      </c>
      <c r="P6769" s="0" t="s">
        <v>3222</v>
      </c>
    </row>
    <row r="6770" customFormat="false" ht="15" hidden="false" customHeight="true" outlineLevel="0" collapsed="false">
      <c r="A6770" s="1" t="n">
        <v>3</v>
      </c>
      <c r="B6770" s="18" t="n">
        <v>46240</v>
      </c>
      <c r="C6770" s="1" t="n">
        <v>11</v>
      </c>
      <c r="D6770" s="1" t="s">
        <v>3228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3409</v>
      </c>
      <c r="N6770" s="1" t="n">
        <v>6</v>
      </c>
      <c r="O6770" s="1" t="n">
        <v>75.36</v>
      </c>
      <c r="P6770" s="0" t="s">
        <v>3222</v>
      </c>
    </row>
    <row r="6771" customFormat="false" ht="15" hidden="false" customHeight="true" outlineLevel="0" collapsed="false">
      <c r="A6771" s="1" t="n">
        <v>3</v>
      </c>
      <c r="B6771" s="18" t="n">
        <v>46240</v>
      </c>
      <c r="C6771" s="1" t="n">
        <v>11</v>
      </c>
      <c r="D6771" s="1" t="s">
        <v>3228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3410</v>
      </c>
      <c r="N6771" s="1" t="n">
        <v>12</v>
      </c>
      <c r="O6771" s="1" t="n">
        <v>139.68</v>
      </c>
      <c r="P6771" s="0" t="s">
        <v>3222</v>
      </c>
    </row>
    <row r="6772" customFormat="false" ht="15" hidden="false" customHeight="true" outlineLevel="0" collapsed="false">
      <c r="A6772" s="1" t="n">
        <v>3</v>
      </c>
      <c r="B6772" s="18" t="n">
        <v>46240</v>
      </c>
      <c r="C6772" s="1" t="n">
        <v>11</v>
      </c>
      <c r="D6772" s="1" t="s">
        <v>3228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5527</v>
      </c>
      <c r="N6772" s="1" t="n">
        <v>6</v>
      </c>
      <c r="O6772" s="1" t="n">
        <v>58.2</v>
      </c>
      <c r="P6772" s="0" t="s">
        <v>3222</v>
      </c>
    </row>
    <row r="6773" customFormat="false" ht="15" hidden="false" customHeight="true" outlineLevel="0" collapsed="false">
      <c r="A6773" s="1" t="n">
        <v>3</v>
      </c>
      <c r="B6773" s="18" t="n">
        <v>46240</v>
      </c>
      <c r="C6773" s="1" t="n">
        <v>11</v>
      </c>
      <c r="D6773" s="1" t="s">
        <v>3228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3804</v>
      </c>
      <c r="N6773" s="1" t="n">
        <v>27</v>
      </c>
      <c r="O6773" s="1" t="n">
        <v>110.7</v>
      </c>
      <c r="P6773" s="0" t="s">
        <v>3222</v>
      </c>
    </row>
    <row r="6774" customFormat="false" ht="15" hidden="false" customHeight="true" outlineLevel="0" collapsed="false">
      <c r="A6774" s="1" t="n">
        <v>3</v>
      </c>
      <c r="B6774" s="18" t="n">
        <v>46240</v>
      </c>
      <c r="C6774" s="1" t="n">
        <v>11</v>
      </c>
      <c r="D6774" s="1" t="s">
        <v>3228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4694</v>
      </c>
      <c r="N6774" s="1" t="n">
        <v>120</v>
      </c>
      <c r="O6774" s="1" t="n">
        <v>108</v>
      </c>
      <c r="P6774" s="0" t="s">
        <v>3222</v>
      </c>
    </row>
    <row r="6775" customFormat="false" ht="15" hidden="false" customHeight="true" outlineLevel="0" collapsed="false">
      <c r="A6775" s="1" t="n">
        <v>3</v>
      </c>
      <c r="B6775" s="18" t="n">
        <v>46240</v>
      </c>
      <c r="C6775" s="1" t="n">
        <v>11</v>
      </c>
      <c r="D6775" s="1" t="s">
        <v>3228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4695</v>
      </c>
      <c r="N6775" s="1" t="n">
        <v>36</v>
      </c>
      <c r="O6775" s="1" t="n">
        <v>43.2</v>
      </c>
      <c r="P6775" s="0" t="s">
        <v>3222</v>
      </c>
    </row>
    <row r="6776" customFormat="false" ht="15" hidden="false" customHeight="true" outlineLevel="0" collapsed="false">
      <c r="A6776" s="1" t="n">
        <v>3</v>
      </c>
      <c r="B6776" s="18" t="n">
        <v>46240</v>
      </c>
      <c r="C6776" s="1" t="n">
        <v>11</v>
      </c>
      <c r="D6776" s="1" t="s">
        <v>3228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3806</v>
      </c>
      <c r="N6776" s="1" t="n">
        <v>27</v>
      </c>
      <c r="O6776" s="1" t="n">
        <v>110.7</v>
      </c>
      <c r="P6776" s="0" t="s">
        <v>3222</v>
      </c>
    </row>
    <row r="6777" customFormat="false" ht="15" hidden="false" customHeight="true" outlineLevel="0" collapsed="false">
      <c r="A6777" s="1" t="n">
        <v>3</v>
      </c>
      <c r="B6777" s="18" t="n">
        <v>46240</v>
      </c>
      <c r="C6777" s="1" t="n">
        <v>11</v>
      </c>
      <c r="D6777" s="1" t="s">
        <v>3228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5163</v>
      </c>
      <c r="N6777" s="1" t="n">
        <v>60</v>
      </c>
      <c r="O6777" s="1" t="n">
        <v>78</v>
      </c>
      <c r="P6777" s="0" t="s">
        <v>3222</v>
      </c>
    </row>
    <row r="6778" customFormat="false" ht="15" hidden="false" customHeight="true" outlineLevel="0" collapsed="false">
      <c r="A6778" s="1" t="n">
        <v>3</v>
      </c>
      <c r="B6778" s="18" t="n">
        <v>46240</v>
      </c>
      <c r="C6778" s="1" t="n">
        <v>11</v>
      </c>
      <c r="D6778" s="1" t="s">
        <v>3228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5528</v>
      </c>
      <c r="N6778" s="1" t="n">
        <v>9</v>
      </c>
      <c r="O6778" s="1" t="n">
        <v>27</v>
      </c>
      <c r="P6778" s="0" t="s">
        <v>3222</v>
      </c>
    </row>
    <row r="6779" customFormat="false" ht="15" hidden="false" customHeight="true" outlineLevel="0" collapsed="false">
      <c r="A6779" s="1" t="n">
        <v>3</v>
      </c>
      <c r="B6779" s="18" t="n">
        <v>46240</v>
      </c>
      <c r="C6779" s="1" t="n">
        <v>11</v>
      </c>
      <c r="D6779" s="1" t="s">
        <v>3228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4698</v>
      </c>
      <c r="N6779" s="1" t="n">
        <v>27</v>
      </c>
      <c r="O6779" s="1" t="n">
        <v>81</v>
      </c>
      <c r="P6779" s="0" t="s">
        <v>3222</v>
      </c>
    </row>
    <row r="6780" customFormat="false" ht="15" hidden="false" customHeight="true" outlineLevel="0" collapsed="false">
      <c r="A6780" s="1" t="n">
        <v>3</v>
      </c>
      <c r="B6780" s="18" t="n">
        <v>46240</v>
      </c>
      <c r="C6780" s="1" t="n">
        <v>11</v>
      </c>
      <c r="D6780" s="1" t="s">
        <v>3228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5171</v>
      </c>
      <c r="N6780" s="1" t="n">
        <v>18</v>
      </c>
      <c r="O6780" s="1" t="n">
        <v>46.8</v>
      </c>
      <c r="P6780" s="0" t="s">
        <v>3222</v>
      </c>
    </row>
    <row r="6781" customFormat="false" ht="15" hidden="false" customHeight="true" outlineLevel="0" collapsed="false">
      <c r="A6781" s="1" t="n">
        <v>3</v>
      </c>
      <c r="B6781" s="18" t="n">
        <v>46240</v>
      </c>
      <c r="C6781" s="1" t="n">
        <v>11</v>
      </c>
      <c r="D6781" s="1" t="s">
        <v>3228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3807</v>
      </c>
      <c r="N6781" s="1" t="n">
        <v>18</v>
      </c>
      <c r="O6781" s="1" t="n">
        <v>86.4</v>
      </c>
      <c r="P6781" s="0" t="s">
        <v>3222</v>
      </c>
    </row>
    <row r="6782" customFormat="false" ht="15" hidden="false" customHeight="true" outlineLevel="0" collapsed="false">
      <c r="A6782" s="1" t="n">
        <v>3</v>
      </c>
      <c r="B6782" s="18" t="n">
        <v>46240</v>
      </c>
      <c r="C6782" s="1" t="n">
        <v>11</v>
      </c>
      <c r="D6782" s="1" t="s">
        <v>3228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4703</v>
      </c>
      <c r="N6782" s="1" t="n">
        <v>9</v>
      </c>
      <c r="O6782" s="1" t="n">
        <v>40.5</v>
      </c>
      <c r="P6782" s="0" t="s">
        <v>3222</v>
      </c>
    </row>
    <row r="6783" customFormat="false" ht="15" hidden="false" customHeight="true" outlineLevel="0" collapsed="false">
      <c r="A6783" s="1" t="n">
        <v>3</v>
      </c>
      <c r="B6783" s="18" t="n">
        <v>46240</v>
      </c>
      <c r="C6783" s="1" t="n">
        <v>11</v>
      </c>
      <c r="D6783" s="1" t="s">
        <v>3228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4704</v>
      </c>
      <c r="N6783" s="1" t="n">
        <v>18</v>
      </c>
      <c r="O6783" s="1" t="n">
        <v>81</v>
      </c>
      <c r="P6783" s="0" t="s">
        <v>3222</v>
      </c>
    </row>
    <row r="6784" customFormat="false" ht="15" hidden="false" customHeight="true" outlineLevel="0" collapsed="false">
      <c r="A6784" s="1" t="n">
        <v>3</v>
      </c>
      <c r="B6784" s="18" t="n">
        <v>46240</v>
      </c>
      <c r="C6784" s="1" t="n">
        <v>11</v>
      </c>
      <c r="D6784" s="1" t="s">
        <v>3228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3808</v>
      </c>
      <c r="N6784" s="1" t="n">
        <v>18</v>
      </c>
      <c r="O6784" s="1" t="n">
        <v>52.2</v>
      </c>
      <c r="P6784" s="0" t="s">
        <v>3222</v>
      </c>
    </row>
    <row r="6785" customFormat="false" ht="15" hidden="false" customHeight="true" outlineLevel="0" collapsed="false">
      <c r="A6785" s="1" t="n">
        <v>3</v>
      </c>
      <c r="B6785" s="18" t="n">
        <v>46240</v>
      </c>
      <c r="C6785" s="1" t="n">
        <v>11</v>
      </c>
      <c r="D6785" s="1" t="s">
        <v>3228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3809</v>
      </c>
      <c r="N6785" s="1" t="n">
        <v>18</v>
      </c>
      <c r="O6785" s="1" t="n">
        <v>81</v>
      </c>
      <c r="P6785" s="0" t="s">
        <v>3222</v>
      </c>
    </row>
    <row r="6786" customFormat="false" ht="15" hidden="false" customHeight="true" outlineLevel="0" collapsed="false">
      <c r="A6786" s="1" t="n">
        <v>3</v>
      </c>
      <c r="B6786" s="18" t="n">
        <v>46240</v>
      </c>
      <c r="C6786" s="1" t="n">
        <v>11</v>
      </c>
      <c r="D6786" s="1" t="s">
        <v>3228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3811</v>
      </c>
      <c r="N6786" s="1" t="n">
        <v>18</v>
      </c>
      <c r="O6786" s="1" t="n">
        <v>81</v>
      </c>
      <c r="P6786" s="0" t="s">
        <v>3222</v>
      </c>
    </row>
    <row r="6787" customFormat="false" ht="15" hidden="false" customHeight="true" outlineLevel="0" collapsed="false">
      <c r="A6787" s="1" t="n">
        <v>3</v>
      </c>
      <c r="B6787" s="18" t="n">
        <v>46240</v>
      </c>
      <c r="C6787" s="1" t="n">
        <v>11</v>
      </c>
      <c r="D6787" s="1" t="s">
        <v>3228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5529</v>
      </c>
      <c r="N6787" s="1" t="n">
        <v>9</v>
      </c>
      <c r="O6787" s="1" t="n">
        <v>34.2</v>
      </c>
      <c r="P6787" s="0" t="s">
        <v>3222</v>
      </c>
    </row>
    <row r="6788" customFormat="false" ht="15" hidden="false" customHeight="true" outlineLevel="0" collapsed="false">
      <c r="A6788" s="1" t="n">
        <v>3</v>
      </c>
      <c r="B6788" s="18" t="n">
        <v>46240</v>
      </c>
      <c r="C6788" s="1" t="n">
        <v>11</v>
      </c>
      <c r="D6788" s="1" t="s">
        <v>3228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3812</v>
      </c>
      <c r="N6788" s="1" t="n">
        <v>27</v>
      </c>
      <c r="O6788" s="1" t="n">
        <v>81</v>
      </c>
      <c r="P6788" s="0" t="s">
        <v>3222</v>
      </c>
    </row>
    <row r="6789" customFormat="false" ht="15" hidden="false" customHeight="true" outlineLevel="0" collapsed="false">
      <c r="A6789" s="1" t="n">
        <v>3</v>
      </c>
      <c r="B6789" s="18" t="n">
        <v>46240</v>
      </c>
      <c r="C6789" s="1" t="n">
        <v>11</v>
      </c>
      <c r="D6789" s="1" t="s">
        <v>3228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3813</v>
      </c>
      <c r="N6789" s="1" t="n">
        <v>18</v>
      </c>
      <c r="O6789" s="1" t="n">
        <v>73.8</v>
      </c>
      <c r="P6789" s="0" t="s">
        <v>3222</v>
      </c>
    </row>
    <row r="6790" customFormat="false" ht="15" hidden="false" customHeight="true" outlineLevel="0" collapsed="false">
      <c r="A6790" s="1" t="n">
        <v>3</v>
      </c>
      <c r="B6790" s="18" t="n">
        <v>46240</v>
      </c>
      <c r="C6790" s="1" t="n">
        <v>11</v>
      </c>
      <c r="D6790" s="1" t="s">
        <v>3228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3814</v>
      </c>
      <c r="N6790" s="1" t="n">
        <v>18</v>
      </c>
      <c r="O6790" s="1" t="n">
        <v>81</v>
      </c>
      <c r="P6790" s="0" t="s">
        <v>3222</v>
      </c>
    </row>
    <row r="6791" customFormat="false" ht="15" hidden="false" customHeight="true" outlineLevel="0" collapsed="false">
      <c r="A6791" s="1" t="n">
        <v>3</v>
      </c>
      <c r="B6791" s="18" t="n">
        <v>46240</v>
      </c>
      <c r="C6791" s="1" t="n">
        <v>11</v>
      </c>
      <c r="D6791" s="1" t="s">
        <v>3228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4708</v>
      </c>
      <c r="N6791" s="1" t="n">
        <v>12</v>
      </c>
      <c r="O6791" s="1" t="n">
        <v>13</v>
      </c>
      <c r="P6791" s="0" t="s">
        <v>3222</v>
      </c>
    </row>
    <row r="6792" customFormat="false" ht="15" hidden="false" customHeight="true" outlineLevel="0" collapsed="false">
      <c r="A6792" s="1" t="n">
        <v>3</v>
      </c>
      <c r="B6792" s="18" t="n">
        <v>46240</v>
      </c>
      <c r="C6792" s="1" t="n">
        <v>11</v>
      </c>
      <c r="D6792" s="1" t="s">
        <v>3228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5530</v>
      </c>
      <c r="N6792" s="1" t="n">
        <v>9</v>
      </c>
      <c r="O6792" s="1" t="n">
        <v>55.4</v>
      </c>
      <c r="P6792" s="0" t="s">
        <v>3222</v>
      </c>
    </row>
    <row r="6793" customFormat="false" ht="15" hidden="false" customHeight="true" outlineLevel="0" collapsed="false">
      <c r="A6793" s="1" t="n">
        <v>3</v>
      </c>
      <c r="B6793" s="18" t="n">
        <v>46240</v>
      </c>
      <c r="C6793" s="1" t="n">
        <v>11</v>
      </c>
      <c r="D6793" s="1" t="s">
        <v>3228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5531</v>
      </c>
      <c r="N6793" s="1" t="n">
        <v>12</v>
      </c>
      <c r="O6793" s="1" t="n">
        <v>13</v>
      </c>
      <c r="P6793" s="0" t="s">
        <v>3222</v>
      </c>
    </row>
    <row r="6794" customFormat="false" ht="15" hidden="false" customHeight="true" outlineLevel="0" collapsed="false">
      <c r="A6794" s="1" t="n">
        <v>3</v>
      </c>
      <c r="B6794" s="18" t="n">
        <v>46240</v>
      </c>
      <c r="C6794" s="1" t="n">
        <v>11</v>
      </c>
      <c r="D6794" s="1" t="s">
        <v>3228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5532</v>
      </c>
      <c r="N6794" s="1" t="n">
        <v>12</v>
      </c>
      <c r="O6794" s="1" t="n">
        <v>13</v>
      </c>
      <c r="P6794" s="0" t="s">
        <v>3222</v>
      </c>
    </row>
    <row r="6795" customFormat="false" ht="15" hidden="false" customHeight="true" outlineLevel="0" collapsed="false">
      <c r="A6795" s="1" t="n">
        <v>3</v>
      </c>
      <c r="B6795" s="18" t="n">
        <v>46240</v>
      </c>
      <c r="C6795" s="1" t="n">
        <v>11</v>
      </c>
      <c r="D6795" s="1" t="s">
        <v>3228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5533</v>
      </c>
      <c r="N6795" s="1" t="n">
        <v>2</v>
      </c>
      <c r="O6795" s="1" t="n">
        <v>6.86</v>
      </c>
      <c r="P6795" s="0" t="s">
        <v>3222</v>
      </c>
    </row>
    <row r="6796" customFormat="false" ht="15" hidden="false" customHeight="true" outlineLevel="0" collapsed="false">
      <c r="A6796" s="1" t="n">
        <v>3</v>
      </c>
      <c r="B6796" s="18" t="n">
        <v>46240</v>
      </c>
      <c r="C6796" s="1" t="n">
        <v>11</v>
      </c>
      <c r="D6796" s="1" t="s">
        <v>3228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5534</v>
      </c>
      <c r="N6796" s="1" t="n">
        <v>3</v>
      </c>
      <c r="O6796" s="1" t="n">
        <v>25.89</v>
      </c>
      <c r="P6796" s="0" t="s">
        <v>3222</v>
      </c>
    </row>
    <row r="6797" customFormat="false" ht="15" hidden="false" customHeight="true" outlineLevel="0" collapsed="false">
      <c r="A6797" s="1" t="n">
        <v>3</v>
      </c>
      <c r="B6797" s="18" t="n">
        <v>46240</v>
      </c>
      <c r="C6797" s="1" t="n">
        <v>11</v>
      </c>
      <c r="D6797" s="1" t="s">
        <v>3228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5535</v>
      </c>
      <c r="N6797" s="1" t="n">
        <v>3</v>
      </c>
      <c r="O6797" s="1" t="n">
        <v>17.79</v>
      </c>
      <c r="P6797" s="0" t="s">
        <v>3222</v>
      </c>
    </row>
    <row r="6798" customFormat="false" ht="15" hidden="false" customHeight="true" outlineLevel="0" collapsed="false">
      <c r="A6798" s="1" t="n">
        <v>3</v>
      </c>
      <c r="B6798" s="18" t="n">
        <v>46240</v>
      </c>
      <c r="C6798" s="1" t="n">
        <v>11</v>
      </c>
      <c r="D6798" s="1" t="s">
        <v>3228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5536</v>
      </c>
      <c r="N6798" s="1" t="n">
        <v>2</v>
      </c>
      <c r="O6798" s="1" t="n">
        <v>14.24</v>
      </c>
      <c r="P6798" s="0" t="s">
        <v>3222</v>
      </c>
    </row>
    <row r="6799" customFormat="false" ht="15" hidden="false" customHeight="true" outlineLevel="0" collapsed="false">
      <c r="A6799" s="1" t="n">
        <v>3</v>
      </c>
      <c r="B6799" s="18" t="n">
        <v>46240</v>
      </c>
      <c r="C6799" s="1" t="n">
        <v>11</v>
      </c>
      <c r="D6799" s="1" t="s">
        <v>3228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5537</v>
      </c>
      <c r="N6799" s="1" t="n">
        <v>3</v>
      </c>
      <c r="O6799" s="1" t="n">
        <v>8.4</v>
      </c>
      <c r="P6799" s="0" t="s">
        <v>3222</v>
      </c>
    </row>
    <row r="6800" customFormat="false" ht="15" hidden="false" customHeight="true" outlineLevel="0" collapsed="false">
      <c r="A6800" s="1" t="n">
        <v>3</v>
      </c>
      <c r="B6800" s="18" t="n">
        <v>46240</v>
      </c>
      <c r="C6800" s="1" t="n">
        <v>11</v>
      </c>
      <c r="D6800" s="1" t="s">
        <v>3228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5538</v>
      </c>
      <c r="N6800" s="1" t="n">
        <v>2</v>
      </c>
      <c r="O6800" s="1" t="n">
        <v>24.9</v>
      </c>
      <c r="P6800" s="0" t="s">
        <v>3222</v>
      </c>
    </row>
    <row r="6801" customFormat="false" ht="15" hidden="false" customHeight="true" outlineLevel="0" collapsed="false">
      <c r="A6801" s="1" t="n">
        <v>3</v>
      </c>
      <c r="B6801" s="18" t="n">
        <v>46240</v>
      </c>
      <c r="C6801" s="1" t="n">
        <v>11</v>
      </c>
      <c r="D6801" s="1" t="s">
        <v>3228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5539</v>
      </c>
      <c r="N6801" s="1" t="n">
        <v>1</v>
      </c>
      <c r="O6801" s="1" t="n">
        <v>3.66</v>
      </c>
      <c r="P6801" s="0" t="s">
        <v>3222</v>
      </c>
    </row>
    <row r="6802" customFormat="false" ht="15" hidden="false" customHeight="true" outlineLevel="0" collapsed="false">
      <c r="A6802" s="1" t="n">
        <v>3</v>
      </c>
      <c r="B6802" s="18" t="n">
        <v>46240</v>
      </c>
      <c r="C6802" s="1" t="n">
        <v>11</v>
      </c>
      <c r="D6802" s="1" t="s">
        <v>3228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5540</v>
      </c>
      <c r="N6802" s="1" t="n">
        <v>2</v>
      </c>
      <c r="O6802" s="1" t="n">
        <v>15.04</v>
      </c>
      <c r="P6802" s="0" t="s">
        <v>3222</v>
      </c>
    </row>
    <row r="6803" customFormat="false" ht="15" hidden="false" customHeight="true" outlineLevel="0" collapsed="false">
      <c r="A6803" s="1" t="n">
        <v>3</v>
      </c>
      <c r="B6803" s="18" t="n">
        <v>46240</v>
      </c>
      <c r="C6803" s="1" t="n">
        <v>11</v>
      </c>
      <c r="D6803" s="1" t="s">
        <v>3228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5541</v>
      </c>
      <c r="N6803" s="1" t="n">
        <v>2</v>
      </c>
      <c r="O6803" s="1" t="n">
        <v>14.24</v>
      </c>
      <c r="P6803" s="0" t="s">
        <v>3222</v>
      </c>
    </row>
    <row r="6804" customFormat="false" ht="15" hidden="false" customHeight="true" outlineLevel="0" collapsed="false">
      <c r="A6804" s="1" t="n">
        <v>3</v>
      </c>
      <c r="B6804" s="18" t="n">
        <v>46240</v>
      </c>
      <c r="C6804" s="1" t="n">
        <v>11</v>
      </c>
      <c r="D6804" s="1" t="s">
        <v>3228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5542</v>
      </c>
      <c r="N6804" s="1" t="n">
        <v>1</v>
      </c>
      <c r="O6804" s="1" t="n">
        <v>12.55</v>
      </c>
      <c r="P6804" s="0" t="s">
        <v>3222</v>
      </c>
    </row>
    <row r="6805" customFormat="false" ht="15" hidden="false" customHeight="true" outlineLevel="0" collapsed="false">
      <c r="A6805" s="1" t="n">
        <v>3</v>
      </c>
      <c r="B6805" s="18" t="n">
        <v>46240</v>
      </c>
      <c r="C6805" s="1" t="n">
        <v>11</v>
      </c>
      <c r="D6805" s="1" t="s">
        <v>3228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5543</v>
      </c>
      <c r="N6805" s="1" t="n">
        <v>1</v>
      </c>
      <c r="O6805" s="1" t="n">
        <v>12.55</v>
      </c>
      <c r="P6805" s="0" t="s">
        <v>3222</v>
      </c>
    </row>
    <row r="6806" customFormat="false" ht="15" hidden="false" customHeight="true" outlineLevel="0" collapsed="false">
      <c r="A6806" s="1" t="n">
        <v>3</v>
      </c>
      <c r="B6806" s="18" t="n">
        <v>46240</v>
      </c>
      <c r="C6806" s="1" t="n">
        <v>11</v>
      </c>
      <c r="D6806" s="1" t="s">
        <v>3228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4057</v>
      </c>
      <c r="N6806" s="1" t="n">
        <v>250</v>
      </c>
      <c r="O6806" s="1" t="n">
        <v>212.5</v>
      </c>
      <c r="P6806" s="0" t="s">
        <v>3222</v>
      </c>
    </row>
    <row r="6807" customFormat="false" ht="15" hidden="false" customHeight="true" outlineLevel="0" collapsed="false">
      <c r="A6807" s="1" t="n">
        <v>3</v>
      </c>
      <c r="B6807" s="18" t="n">
        <v>46240</v>
      </c>
      <c r="C6807" s="1" t="n">
        <v>11</v>
      </c>
      <c r="D6807" s="1" t="s">
        <v>3228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5544</v>
      </c>
      <c r="N6807" s="1" t="n">
        <v>40</v>
      </c>
      <c r="O6807" s="1" t="n">
        <v>420</v>
      </c>
      <c r="P6807" s="0" t="s">
        <v>3222</v>
      </c>
    </row>
    <row r="6808" customFormat="false" ht="15" hidden="false" customHeight="true" outlineLevel="0" collapsed="false">
      <c r="A6808" s="1" t="n">
        <v>3</v>
      </c>
      <c r="B6808" s="18" t="n">
        <v>46240</v>
      </c>
      <c r="C6808" s="1" t="n">
        <v>11</v>
      </c>
      <c r="D6808" s="1" t="s">
        <v>3228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5545</v>
      </c>
      <c r="N6808" s="1" t="n">
        <v>12</v>
      </c>
      <c r="O6808" s="1" t="n">
        <v>47.88</v>
      </c>
      <c r="P6808" s="0" t="s">
        <v>3222</v>
      </c>
    </row>
    <row r="6809" customFormat="false" ht="15" hidden="false" customHeight="true" outlineLevel="0" collapsed="false">
      <c r="A6809" s="1" t="n">
        <v>3</v>
      </c>
      <c r="B6809" s="18" t="n">
        <v>46240</v>
      </c>
      <c r="C6809" s="1" t="n">
        <v>11</v>
      </c>
      <c r="D6809" s="1" t="s">
        <v>3228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3501</v>
      </c>
      <c r="N6809" s="1" t="n">
        <v>6</v>
      </c>
      <c r="O6809" s="1" t="n">
        <v>44.94</v>
      </c>
      <c r="P6809" s="0" t="s">
        <v>3222</v>
      </c>
    </row>
    <row r="6810" customFormat="false" ht="15" hidden="false" customHeight="true" outlineLevel="0" collapsed="false">
      <c r="A6810" s="1" t="n">
        <v>3</v>
      </c>
      <c r="B6810" s="18" t="n">
        <v>46240</v>
      </c>
      <c r="C6810" s="1" t="n">
        <v>11</v>
      </c>
      <c r="D6810" s="1" t="s">
        <v>3228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5546</v>
      </c>
      <c r="N6810" s="1" t="n">
        <v>6</v>
      </c>
      <c r="O6810" s="1" t="n">
        <v>35.7</v>
      </c>
      <c r="P6810" s="0" t="s">
        <v>3222</v>
      </c>
    </row>
    <row r="6811" customFormat="false" ht="15" hidden="false" customHeight="true" outlineLevel="0" collapsed="false">
      <c r="A6811" s="1" t="n">
        <v>3</v>
      </c>
      <c r="B6811" s="18" t="n">
        <v>46240</v>
      </c>
      <c r="C6811" s="1" t="n">
        <v>11</v>
      </c>
      <c r="D6811" s="1" t="s">
        <v>3228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5547</v>
      </c>
      <c r="N6811" s="1" t="n">
        <v>6</v>
      </c>
      <c r="O6811" s="1" t="n">
        <v>35.7</v>
      </c>
      <c r="P6811" s="0" t="s">
        <v>3222</v>
      </c>
    </row>
    <row r="6812" customFormat="false" ht="15" hidden="false" customHeight="true" outlineLevel="0" collapsed="false">
      <c r="A6812" s="1" t="n">
        <v>3</v>
      </c>
      <c r="B6812" s="18" t="n">
        <v>46240</v>
      </c>
      <c r="C6812" s="1" t="n">
        <v>11</v>
      </c>
      <c r="D6812" s="1" t="s">
        <v>3228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5548</v>
      </c>
      <c r="N6812" s="1" t="n">
        <v>32</v>
      </c>
      <c r="O6812" s="1" t="n">
        <v>73.28</v>
      </c>
      <c r="P6812" s="0" t="s">
        <v>3222</v>
      </c>
    </row>
    <row r="6813" customFormat="false" ht="15" hidden="false" customHeight="true" outlineLevel="0" collapsed="false">
      <c r="A6813" s="1" t="n">
        <v>3</v>
      </c>
      <c r="B6813" s="18" t="n">
        <v>46240</v>
      </c>
      <c r="C6813" s="1" t="n">
        <v>11</v>
      </c>
      <c r="D6813" s="1" t="s">
        <v>3228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5549</v>
      </c>
      <c r="N6813" s="1" t="n">
        <v>16</v>
      </c>
      <c r="O6813" s="1" t="n">
        <v>36.64</v>
      </c>
      <c r="P6813" s="0" t="s">
        <v>3222</v>
      </c>
    </row>
    <row r="6814" customFormat="false" ht="15" hidden="false" customHeight="true" outlineLevel="0" collapsed="false">
      <c r="A6814" s="1" t="n">
        <v>3</v>
      </c>
      <c r="B6814" s="18" t="n">
        <v>46240</v>
      </c>
      <c r="C6814" s="1" t="n">
        <v>11</v>
      </c>
      <c r="D6814" s="1" t="s">
        <v>3228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5550</v>
      </c>
      <c r="N6814" s="1" t="n">
        <v>16</v>
      </c>
      <c r="O6814" s="1" t="n">
        <v>36.64</v>
      </c>
      <c r="P6814" s="0" t="s">
        <v>3222</v>
      </c>
    </row>
    <row r="6815" customFormat="false" ht="15" hidden="false" customHeight="true" outlineLevel="0" collapsed="false">
      <c r="A6815" s="1" t="n">
        <v>3</v>
      </c>
      <c r="B6815" s="18" t="n">
        <v>46240</v>
      </c>
      <c r="C6815" s="1" t="n">
        <v>11</v>
      </c>
      <c r="D6815" s="1" t="s">
        <v>3228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5551</v>
      </c>
      <c r="N6815" s="1" t="n">
        <v>16</v>
      </c>
      <c r="O6815" s="1" t="n">
        <v>36.64</v>
      </c>
      <c r="P6815" s="0" t="s">
        <v>3222</v>
      </c>
    </row>
    <row r="6816" customFormat="false" ht="15" hidden="false" customHeight="true" outlineLevel="0" collapsed="false">
      <c r="A6816" s="1" t="n">
        <v>3</v>
      </c>
      <c r="B6816" s="18" t="n">
        <v>46240</v>
      </c>
      <c r="C6816" s="1" t="n">
        <v>11</v>
      </c>
      <c r="D6816" s="1" t="s">
        <v>3228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5552</v>
      </c>
      <c r="N6816" s="1" t="n">
        <v>32</v>
      </c>
      <c r="O6816" s="1" t="n">
        <v>73.28</v>
      </c>
      <c r="P6816" s="0" t="s">
        <v>3222</v>
      </c>
    </row>
    <row r="6817" customFormat="false" ht="15" hidden="false" customHeight="true" outlineLevel="0" collapsed="false">
      <c r="A6817" s="1" t="n">
        <v>3</v>
      </c>
      <c r="B6817" s="18" t="n">
        <v>46240</v>
      </c>
      <c r="C6817" s="1" t="n">
        <v>11</v>
      </c>
      <c r="D6817" s="1" t="s">
        <v>3228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5553</v>
      </c>
      <c r="N6817" s="1" t="n">
        <v>16</v>
      </c>
      <c r="O6817" s="1" t="n">
        <v>36.64</v>
      </c>
      <c r="P6817" s="0" t="s">
        <v>3222</v>
      </c>
    </row>
    <row r="6818" customFormat="false" ht="15" hidden="false" customHeight="true" outlineLevel="0" collapsed="false">
      <c r="A6818" s="1" t="n">
        <v>3</v>
      </c>
      <c r="B6818" s="18" t="n">
        <v>46240</v>
      </c>
      <c r="C6818" s="1" t="n">
        <v>11</v>
      </c>
      <c r="D6818" s="1" t="s">
        <v>3228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5554</v>
      </c>
      <c r="N6818" s="1" t="n">
        <v>12</v>
      </c>
      <c r="O6818" s="1" t="n">
        <v>39.48</v>
      </c>
      <c r="P6818" s="0" t="s">
        <v>3222</v>
      </c>
    </row>
    <row r="6819" customFormat="false" ht="15" hidden="false" customHeight="true" outlineLevel="0" collapsed="false">
      <c r="A6819" s="1" t="n">
        <v>3</v>
      </c>
      <c r="B6819" s="18" t="n">
        <v>46240</v>
      </c>
      <c r="C6819" s="1" t="n">
        <v>11</v>
      </c>
      <c r="D6819" s="1" t="s">
        <v>3228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5555</v>
      </c>
      <c r="N6819" s="1" t="n">
        <v>12</v>
      </c>
      <c r="O6819" s="1" t="n">
        <v>39.48</v>
      </c>
      <c r="P6819" s="0" t="s">
        <v>3222</v>
      </c>
    </row>
    <row r="6820" customFormat="false" ht="15" hidden="false" customHeight="true" outlineLevel="0" collapsed="false">
      <c r="A6820" s="1" t="n">
        <v>3</v>
      </c>
      <c r="B6820" s="18" t="n">
        <v>46240</v>
      </c>
      <c r="C6820" s="1" t="n">
        <v>11</v>
      </c>
      <c r="D6820" s="1" t="s">
        <v>3228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5556</v>
      </c>
      <c r="N6820" s="1" t="n">
        <v>12</v>
      </c>
      <c r="O6820" s="1" t="n">
        <v>39.48</v>
      </c>
      <c r="P6820" s="0" t="s">
        <v>3222</v>
      </c>
    </row>
    <row r="6821" customFormat="false" ht="15" hidden="false" customHeight="true" outlineLevel="0" collapsed="false">
      <c r="A6821" s="1" t="n">
        <v>3</v>
      </c>
      <c r="B6821" s="18" t="n">
        <v>46240</v>
      </c>
      <c r="C6821" s="1" t="n">
        <v>11</v>
      </c>
      <c r="D6821" s="1" t="s">
        <v>3228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5557</v>
      </c>
      <c r="N6821" s="1" t="n">
        <v>9</v>
      </c>
      <c r="O6821" s="1" t="n">
        <v>53.91</v>
      </c>
      <c r="P6821" s="0" t="s">
        <v>3222</v>
      </c>
    </row>
    <row r="6822" customFormat="false" ht="15" hidden="false" customHeight="true" outlineLevel="0" collapsed="false">
      <c r="A6822" s="1" t="n">
        <v>3</v>
      </c>
      <c r="B6822" s="18" t="n">
        <v>46240</v>
      </c>
      <c r="C6822" s="1" t="n">
        <v>11</v>
      </c>
      <c r="D6822" s="1" t="s">
        <v>3228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5558</v>
      </c>
      <c r="N6822" s="1" t="n">
        <v>9</v>
      </c>
      <c r="O6822" s="1" t="n">
        <v>53.91</v>
      </c>
      <c r="P6822" s="0" t="s">
        <v>3222</v>
      </c>
    </row>
    <row r="6823" customFormat="false" ht="15" hidden="false" customHeight="true" outlineLevel="0" collapsed="false">
      <c r="A6823" s="1" t="n">
        <v>3</v>
      </c>
      <c r="B6823" s="18" t="n">
        <v>46240</v>
      </c>
      <c r="C6823" s="1" t="n">
        <v>11</v>
      </c>
      <c r="D6823" s="1" t="s">
        <v>3228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5559</v>
      </c>
      <c r="N6823" s="1" t="n">
        <v>9</v>
      </c>
      <c r="O6823" s="1" t="n">
        <v>53.91</v>
      </c>
      <c r="P6823" s="0" t="s">
        <v>3222</v>
      </c>
    </row>
    <row r="6824" customFormat="false" ht="15" hidden="false" customHeight="true" outlineLevel="0" collapsed="false">
      <c r="A6824" s="1" t="n">
        <v>3</v>
      </c>
      <c r="B6824" s="18" t="n">
        <v>46240</v>
      </c>
      <c r="C6824" s="1" t="n">
        <v>11</v>
      </c>
      <c r="D6824" s="1" t="s">
        <v>3228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5560</v>
      </c>
      <c r="N6824" s="1" t="n">
        <v>12</v>
      </c>
      <c r="O6824" s="1" t="n">
        <v>59.88</v>
      </c>
      <c r="P6824" s="0" t="s">
        <v>3222</v>
      </c>
    </row>
    <row r="6825" customFormat="false" ht="15" hidden="false" customHeight="true" outlineLevel="0" collapsed="false">
      <c r="A6825" s="1" t="n">
        <v>3</v>
      </c>
      <c r="B6825" s="18" t="n">
        <v>46240</v>
      </c>
      <c r="C6825" s="1" t="n">
        <v>11</v>
      </c>
      <c r="D6825" s="1" t="s">
        <v>3228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5561</v>
      </c>
      <c r="N6825" s="1" t="n">
        <v>12</v>
      </c>
      <c r="O6825" s="1" t="n">
        <v>59.88</v>
      </c>
      <c r="P6825" s="0" t="s">
        <v>3222</v>
      </c>
    </row>
    <row r="6826" customFormat="false" ht="15" hidden="false" customHeight="true" outlineLevel="0" collapsed="false">
      <c r="A6826" s="1" t="n">
        <v>3</v>
      </c>
      <c r="B6826" s="18" t="n">
        <v>46240</v>
      </c>
      <c r="C6826" s="1" t="n">
        <v>11</v>
      </c>
      <c r="D6826" s="1" t="s">
        <v>3228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5562</v>
      </c>
      <c r="N6826" s="1" t="n">
        <v>16</v>
      </c>
      <c r="O6826" s="1" t="n">
        <v>125.84</v>
      </c>
      <c r="P6826" s="0" t="s">
        <v>3222</v>
      </c>
    </row>
    <row r="6827" customFormat="false" ht="15" hidden="false" customHeight="true" outlineLevel="0" collapsed="false">
      <c r="A6827" s="1" t="n">
        <v>3</v>
      </c>
      <c r="B6827" s="18" t="n">
        <v>46240</v>
      </c>
      <c r="C6827" s="1" t="n">
        <v>11</v>
      </c>
      <c r="D6827" s="1" t="s">
        <v>3228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3479</v>
      </c>
      <c r="N6827" s="1" t="n">
        <v>4</v>
      </c>
      <c r="O6827" s="1" t="n">
        <v>31.97</v>
      </c>
      <c r="P6827" s="0" t="s">
        <v>3222</v>
      </c>
    </row>
    <row r="6828" customFormat="false" ht="15" hidden="false" customHeight="true" outlineLevel="0" collapsed="false">
      <c r="A6828" s="1" t="n">
        <v>3</v>
      </c>
      <c r="B6828" s="18" t="n">
        <v>46240</v>
      </c>
      <c r="C6828" s="1" t="n">
        <v>11</v>
      </c>
      <c r="D6828" s="1" t="s">
        <v>3228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5563</v>
      </c>
      <c r="N6828" s="1" t="n">
        <v>4</v>
      </c>
      <c r="O6828" s="1" t="n">
        <v>57.6</v>
      </c>
      <c r="P6828" s="0" t="s">
        <v>3222</v>
      </c>
    </row>
    <row r="6829" customFormat="false" ht="15" hidden="false" customHeight="true" outlineLevel="0" collapsed="false">
      <c r="A6829" s="1" t="n">
        <v>3</v>
      </c>
      <c r="B6829" s="18" t="n">
        <v>46240</v>
      </c>
      <c r="C6829" s="1" t="n">
        <v>11</v>
      </c>
      <c r="D6829" s="1" t="s">
        <v>3228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5564</v>
      </c>
      <c r="N6829" s="1" t="n">
        <v>10</v>
      </c>
      <c r="O6829" s="1" t="n">
        <v>110.95</v>
      </c>
      <c r="P6829" s="0" t="s">
        <v>3222</v>
      </c>
    </row>
    <row r="6830" customFormat="false" ht="15" hidden="false" customHeight="true" outlineLevel="0" collapsed="false">
      <c r="A6830" s="1" t="n">
        <v>3</v>
      </c>
      <c r="B6830" s="18" t="n">
        <v>46240</v>
      </c>
      <c r="C6830" s="1" t="n">
        <v>11</v>
      </c>
      <c r="D6830" s="1" t="s">
        <v>3228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3483</v>
      </c>
      <c r="N6830" s="1" t="n">
        <v>4</v>
      </c>
      <c r="O6830" s="1" t="n">
        <v>31.97</v>
      </c>
      <c r="P6830" s="0" t="s">
        <v>3222</v>
      </c>
    </row>
    <row r="6831" customFormat="false" ht="15" hidden="false" customHeight="true" outlineLevel="0" collapsed="false">
      <c r="A6831" s="1" t="n">
        <v>3</v>
      </c>
      <c r="B6831" s="18" t="n">
        <v>46240</v>
      </c>
      <c r="C6831" s="1" t="n">
        <v>11</v>
      </c>
      <c r="D6831" s="1" t="s">
        <v>3228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5565</v>
      </c>
      <c r="N6831" s="1" t="n">
        <v>10</v>
      </c>
      <c r="O6831" s="1" t="n">
        <v>37.37</v>
      </c>
      <c r="P6831" s="0" t="s">
        <v>3222</v>
      </c>
    </row>
    <row r="6832" customFormat="false" ht="15" hidden="false" customHeight="true" outlineLevel="0" collapsed="false">
      <c r="A6832" s="1" t="n">
        <v>3</v>
      </c>
      <c r="B6832" s="18" t="n">
        <v>46240</v>
      </c>
      <c r="C6832" s="1" t="n">
        <v>11</v>
      </c>
      <c r="D6832" s="1" t="s">
        <v>3228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5566</v>
      </c>
      <c r="N6832" s="1" t="n">
        <v>16</v>
      </c>
      <c r="O6832" s="1" t="n">
        <v>125.84</v>
      </c>
      <c r="P6832" s="0" t="s">
        <v>3222</v>
      </c>
    </row>
    <row r="6833" customFormat="false" ht="15" hidden="false" customHeight="true" outlineLevel="0" collapsed="false">
      <c r="A6833" s="1" t="n">
        <v>3</v>
      </c>
      <c r="B6833" s="18" t="n">
        <v>46240</v>
      </c>
      <c r="C6833" s="1" t="n">
        <v>11</v>
      </c>
      <c r="D6833" s="1" t="s">
        <v>3228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5567</v>
      </c>
      <c r="N6833" s="1" t="n">
        <v>4</v>
      </c>
      <c r="O6833" s="1" t="n">
        <v>31.97</v>
      </c>
      <c r="P6833" s="0" t="s">
        <v>3222</v>
      </c>
    </row>
    <row r="6834" customFormat="false" ht="15" hidden="false" customHeight="true" outlineLevel="0" collapsed="false">
      <c r="A6834" s="1" t="n">
        <v>3</v>
      </c>
      <c r="B6834" s="18" t="n">
        <v>46240</v>
      </c>
      <c r="C6834" s="1" t="n">
        <v>11</v>
      </c>
      <c r="D6834" s="1" t="s">
        <v>3228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5568</v>
      </c>
      <c r="N6834" s="1" t="n">
        <v>32</v>
      </c>
      <c r="O6834" s="1" t="n">
        <v>240.64</v>
      </c>
      <c r="P6834" s="0" t="s">
        <v>3222</v>
      </c>
    </row>
    <row r="6835" customFormat="false" ht="15" hidden="false" customHeight="true" outlineLevel="0" collapsed="false">
      <c r="A6835" s="1" t="n">
        <v>3</v>
      </c>
      <c r="B6835" s="18" t="n">
        <v>46240</v>
      </c>
      <c r="C6835" s="1" t="n">
        <v>11</v>
      </c>
      <c r="D6835" s="1" t="s">
        <v>3228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5569</v>
      </c>
      <c r="N6835" s="1" t="n">
        <v>28</v>
      </c>
      <c r="O6835" s="1" t="n">
        <v>61.04</v>
      </c>
      <c r="P6835" s="0" t="s">
        <v>3222</v>
      </c>
    </row>
    <row r="6836" customFormat="false" ht="15" hidden="false" customHeight="true" outlineLevel="0" collapsed="false">
      <c r="A6836" s="1" t="n">
        <v>3</v>
      </c>
      <c r="B6836" s="18" t="n">
        <v>46240</v>
      </c>
      <c r="C6836" s="1" t="n">
        <v>11</v>
      </c>
      <c r="D6836" s="1" t="s">
        <v>3228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5570</v>
      </c>
      <c r="N6836" s="1" t="n">
        <v>28</v>
      </c>
      <c r="O6836" s="1" t="n">
        <v>61.04</v>
      </c>
      <c r="P6836" s="0" t="s">
        <v>3222</v>
      </c>
    </row>
    <row r="6837" customFormat="false" ht="15" hidden="false" customHeight="true" outlineLevel="0" collapsed="false">
      <c r="A6837" s="1" t="n">
        <v>3</v>
      </c>
      <c r="B6837" s="18" t="n">
        <v>46240</v>
      </c>
      <c r="C6837" s="1" t="n">
        <v>11</v>
      </c>
      <c r="D6837" s="1" t="s">
        <v>3228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5571</v>
      </c>
      <c r="N6837" s="1" t="n">
        <v>28</v>
      </c>
      <c r="O6837" s="1" t="n">
        <v>61.04</v>
      </c>
      <c r="P6837" s="0" t="s">
        <v>3222</v>
      </c>
    </row>
    <row r="6838" customFormat="false" ht="15" hidden="false" customHeight="true" outlineLevel="0" collapsed="false">
      <c r="A6838" s="1" t="n">
        <v>3</v>
      </c>
      <c r="B6838" s="18" t="n">
        <v>46240</v>
      </c>
      <c r="C6838" s="1" t="n">
        <v>11</v>
      </c>
      <c r="D6838" s="1" t="s">
        <v>3228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4858</v>
      </c>
      <c r="N6838" s="1" t="n">
        <v>16</v>
      </c>
      <c r="O6838" s="1" t="n">
        <v>127.87</v>
      </c>
      <c r="P6838" s="0" t="s">
        <v>3222</v>
      </c>
    </row>
    <row r="6839" customFormat="false" ht="15" hidden="false" customHeight="true" outlineLevel="0" collapsed="false">
      <c r="A6839" s="1" t="n">
        <v>3</v>
      </c>
      <c r="B6839" s="18" t="n">
        <v>46240</v>
      </c>
      <c r="C6839" s="1" t="n">
        <v>22</v>
      </c>
      <c r="D6839" s="1" t="s">
        <v>3374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3375</v>
      </c>
      <c r="N6839" s="1" t="n">
        <v>4.288</v>
      </c>
      <c r="O6839" s="1" t="n">
        <v>151.46</v>
      </c>
      <c r="P6839" s="0" t="s">
        <v>3222</v>
      </c>
    </row>
    <row r="6840" customFormat="false" ht="15" hidden="false" customHeight="true" outlineLevel="0" collapsed="false">
      <c r="A6840" s="1" t="n">
        <v>3</v>
      </c>
      <c r="B6840" s="18" t="n">
        <v>46240</v>
      </c>
      <c r="C6840" s="1" t="n">
        <v>22</v>
      </c>
      <c r="D6840" s="1" t="s">
        <v>3374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3393</v>
      </c>
      <c r="N6840" s="1" t="n">
        <v>2.82</v>
      </c>
      <c r="O6840" s="1" t="n">
        <v>84.67</v>
      </c>
      <c r="P6840" s="0" t="s">
        <v>3222</v>
      </c>
    </row>
    <row r="6841" customFormat="false" ht="15" hidden="false" customHeight="true" outlineLevel="0" collapsed="false">
      <c r="A6841" s="1" t="n">
        <v>3</v>
      </c>
      <c r="B6841" s="18" t="n">
        <v>46240</v>
      </c>
      <c r="C6841" s="1" t="n">
        <v>22</v>
      </c>
      <c r="D6841" s="1" t="s">
        <v>3374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3376</v>
      </c>
      <c r="N6841" s="1" t="n">
        <v>11.72</v>
      </c>
      <c r="O6841" s="1" t="n">
        <v>424.34</v>
      </c>
      <c r="P6841" s="0" t="s">
        <v>3222</v>
      </c>
    </row>
    <row r="6842" customFormat="false" ht="15" hidden="false" customHeight="true" outlineLevel="0" collapsed="false">
      <c r="A6842" s="1" t="n">
        <v>3</v>
      </c>
      <c r="B6842" s="18" t="n">
        <v>46240</v>
      </c>
      <c r="C6842" s="1" t="n">
        <v>22</v>
      </c>
      <c r="D6842" s="1" t="s">
        <v>3374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3377</v>
      </c>
      <c r="N6842" s="1" t="n">
        <v>2.896</v>
      </c>
      <c r="O6842" s="1" t="n">
        <v>120.2</v>
      </c>
      <c r="P6842" s="0" t="s">
        <v>3222</v>
      </c>
    </row>
    <row r="6843" customFormat="false" ht="15" hidden="false" customHeight="true" outlineLevel="0" collapsed="false">
      <c r="A6843" s="1" t="n">
        <v>3</v>
      </c>
      <c r="B6843" s="18" t="n">
        <v>46240</v>
      </c>
      <c r="C6843" s="1" t="n">
        <v>22</v>
      </c>
      <c r="D6843" s="1" t="s">
        <v>3374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3378</v>
      </c>
      <c r="N6843" s="1" t="n">
        <v>5.67</v>
      </c>
      <c r="O6843" s="1" t="n">
        <v>235.34</v>
      </c>
      <c r="P6843" s="0" t="s">
        <v>3222</v>
      </c>
    </row>
    <row r="6844" customFormat="false" ht="15" hidden="false" customHeight="true" outlineLevel="0" collapsed="false">
      <c r="A6844" s="1" t="n">
        <v>3</v>
      </c>
      <c r="B6844" s="18" t="n">
        <v>46240</v>
      </c>
      <c r="C6844" s="1" t="n">
        <v>22</v>
      </c>
      <c r="D6844" s="1" t="s">
        <v>3374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3379</v>
      </c>
      <c r="N6844" s="1" t="n">
        <v>5.462</v>
      </c>
      <c r="O6844" s="1" t="n">
        <v>246</v>
      </c>
      <c r="P6844" s="0" t="s">
        <v>3222</v>
      </c>
    </row>
    <row r="6845" customFormat="false" ht="15" hidden="false" customHeight="true" outlineLevel="0" collapsed="false">
      <c r="A6845" s="1" t="n">
        <v>3</v>
      </c>
      <c r="B6845" s="18" t="n">
        <v>46240</v>
      </c>
      <c r="C6845" s="1" t="n">
        <v>22</v>
      </c>
      <c r="D6845" s="1" t="s">
        <v>3374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3380</v>
      </c>
      <c r="N6845" s="1" t="n">
        <v>7.09</v>
      </c>
      <c r="O6845" s="1" t="n">
        <v>344.38</v>
      </c>
      <c r="P6845" s="0" t="s">
        <v>3222</v>
      </c>
    </row>
    <row r="6846" customFormat="false" ht="15" hidden="false" customHeight="true" outlineLevel="0" collapsed="false">
      <c r="A6846" s="1" t="n">
        <v>3</v>
      </c>
      <c r="B6846" s="18" t="n">
        <v>46240</v>
      </c>
      <c r="C6846" s="1" t="n">
        <v>22</v>
      </c>
      <c r="D6846" s="1" t="s">
        <v>3374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3381</v>
      </c>
      <c r="N6846" s="1" t="n">
        <v>3.084</v>
      </c>
      <c r="O6846" s="1" t="n">
        <v>152.52</v>
      </c>
      <c r="P6846" s="0" t="s">
        <v>3222</v>
      </c>
    </row>
    <row r="6847" customFormat="false" ht="15" hidden="false" customHeight="true" outlineLevel="0" collapsed="false">
      <c r="A6847" s="1" t="n">
        <v>3</v>
      </c>
      <c r="B6847" s="18" t="n">
        <v>46240</v>
      </c>
      <c r="C6847" s="1" t="n">
        <v>22</v>
      </c>
      <c r="D6847" s="1" t="s">
        <v>3374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3382</v>
      </c>
      <c r="N6847" s="1" t="n">
        <v>1.204</v>
      </c>
      <c r="O6847" s="1" t="n">
        <v>54.23</v>
      </c>
      <c r="P6847" s="0" t="s">
        <v>3222</v>
      </c>
    </row>
    <row r="6848" customFormat="false" ht="15" hidden="false" customHeight="true" outlineLevel="0" collapsed="false">
      <c r="A6848" s="1" t="n">
        <v>3</v>
      </c>
      <c r="B6848" s="18" t="n">
        <v>46240</v>
      </c>
      <c r="C6848" s="1" t="n">
        <v>22</v>
      </c>
      <c r="D6848" s="1" t="s">
        <v>3374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3383</v>
      </c>
      <c r="N6848" s="1" t="n">
        <v>2.168</v>
      </c>
      <c r="O6848" s="1" t="n">
        <v>105.3</v>
      </c>
      <c r="P6848" s="0" t="s">
        <v>3222</v>
      </c>
    </row>
    <row r="6849" customFormat="false" ht="15" hidden="false" customHeight="true" outlineLevel="0" collapsed="false">
      <c r="A6849" s="1" t="n">
        <v>3</v>
      </c>
      <c r="B6849" s="18" t="n">
        <v>46240</v>
      </c>
      <c r="C6849" s="1" t="n">
        <v>22</v>
      </c>
      <c r="D6849" s="1" t="s">
        <v>3374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3384</v>
      </c>
      <c r="N6849" s="1" t="n">
        <v>1.658</v>
      </c>
      <c r="O6849" s="1" t="n">
        <v>95.18</v>
      </c>
      <c r="P6849" s="0" t="s">
        <v>3222</v>
      </c>
    </row>
    <row r="6850" customFormat="false" ht="15" hidden="false" customHeight="true" outlineLevel="0" collapsed="false">
      <c r="A6850" s="1" t="n">
        <v>3</v>
      </c>
      <c r="B6850" s="18" t="n">
        <v>46240</v>
      </c>
      <c r="C6850" s="1" t="n">
        <v>22</v>
      </c>
      <c r="D6850" s="1" t="s">
        <v>3374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5075</v>
      </c>
      <c r="N6850" s="1" t="n">
        <v>3.21</v>
      </c>
      <c r="O6850" s="1" t="n">
        <v>121.89</v>
      </c>
      <c r="P6850" s="0" t="s">
        <v>3222</v>
      </c>
    </row>
    <row r="6851" customFormat="false" ht="15" hidden="false" customHeight="true" outlineLevel="0" collapsed="false">
      <c r="A6851" s="1" t="n">
        <v>3</v>
      </c>
      <c r="B6851" s="18" t="n">
        <v>46240</v>
      </c>
      <c r="C6851" s="1" t="n">
        <v>22</v>
      </c>
      <c r="D6851" s="1" t="s">
        <v>3374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3394</v>
      </c>
      <c r="N6851" s="1" t="n">
        <v>1.218</v>
      </c>
      <c r="O6851" s="1" t="n">
        <v>44.1</v>
      </c>
      <c r="P6851" s="0" t="s">
        <v>3222</v>
      </c>
    </row>
    <row r="6852" customFormat="false" ht="15" hidden="false" customHeight="true" outlineLevel="0" collapsed="false">
      <c r="A6852" s="1" t="n">
        <v>3</v>
      </c>
      <c r="B6852" s="18" t="n">
        <v>46240</v>
      </c>
      <c r="C6852" s="1" t="n">
        <v>22</v>
      </c>
      <c r="D6852" s="1" t="s">
        <v>3374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5572</v>
      </c>
      <c r="N6852" s="1" t="n">
        <v>1.762</v>
      </c>
      <c r="O6852" s="1" t="n">
        <v>65.35</v>
      </c>
      <c r="P6852" s="0" t="s">
        <v>3222</v>
      </c>
    </row>
    <row r="6853" customFormat="false" ht="15" hidden="false" customHeight="true" outlineLevel="0" collapsed="false">
      <c r="A6853" s="1" t="n">
        <v>3</v>
      </c>
      <c r="B6853" s="18" t="n">
        <v>46240</v>
      </c>
      <c r="C6853" s="1" t="n">
        <v>22</v>
      </c>
      <c r="D6853" s="1" t="s">
        <v>3374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3386</v>
      </c>
      <c r="N6853" s="1" t="n">
        <v>2.88</v>
      </c>
      <c r="O6853" s="1" t="n">
        <v>5.06</v>
      </c>
      <c r="P6853" s="0" t="s">
        <v>3222</v>
      </c>
    </row>
    <row r="6854" customFormat="false" ht="15" hidden="false" customHeight="true" outlineLevel="0" collapsed="false">
      <c r="A6854" s="1" t="n">
        <v>3</v>
      </c>
      <c r="B6854" s="18" t="n">
        <v>46240</v>
      </c>
      <c r="C6854" s="1" t="n">
        <v>22</v>
      </c>
      <c r="D6854" s="1" t="s">
        <v>3374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3387</v>
      </c>
      <c r="N6854" s="1" t="n">
        <v>13.167</v>
      </c>
      <c r="O6854" s="1" t="n">
        <v>34.77</v>
      </c>
      <c r="P6854" s="0" t="s">
        <v>3222</v>
      </c>
    </row>
    <row r="6855" customFormat="false" ht="15" hidden="false" customHeight="true" outlineLevel="0" collapsed="false">
      <c r="A6855" s="1" t="n">
        <v>3</v>
      </c>
      <c r="B6855" s="18" t="n">
        <v>46240</v>
      </c>
      <c r="C6855" s="1" t="n">
        <v>22</v>
      </c>
      <c r="D6855" s="1" t="s">
        <v>3374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3388</v>
      </c>
      <c r="N6855" s="1" t="n">
        <v>1.103</v>
      </c>
      <c r="O6855" s="1" t="n">
        <v>0.01</v>
      </c>
      <c r="P6855" s="0" t="s">
        <v>3222</v>
      </c>
    </row>
    <row r="6856" customFormat="false" ht="15" hidden="false" customHeight="true" outlineLevel="0" collapsed="false">
      <c r="A6856" s="1" t="n">
        <v>3</v>
      </c>
      <c r="B6856" s="18" t="n">
        <v>46240</v>
      </c>
      <c r="C6856" s="1" t="n">
        <v>100</v>
      </c>
      <c r="D6856" s="1" t="s">
        <v>3395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3375</v>
      </c>
      <c r="N6856" s="1" t="n">
        <v>4.288</v>
      </c>
      <c r="O6856" s="1" t="n">
        <v>151.46</v>
      </c>
      <c r="P6856" s="0" t="s">
        <v>3222</v>
      </c>
    </row>
    <row r="6857" customFormat="false" ht="15" hidden="false" customHeight="true" outlineLevel="0" collapsed="false">
      <c r="A6857" s="1" t="n">
        <v>3</v>
      </c>
      <c r="B6857" s="18" t="n">
        <v>46240</v>
      </c>
      <c r="C6857" s="1" t="n">
        <v>100</v>
      </c>
      <c r="D6857" s="1" t="s">
        <v>3395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3393</v>
      </c>
      <c r="N6857" s="1" t="n">
        <v>2.82</v>
      </c>
      <c r="O6857" s="1" t="n">
        <v>84.67</v>
      </c>
      <c r="P6857" s="0" t="s">
        <v>3222</v>
      </c>
    </row>
    <row r="6858" customFormat="false" ht="15" hidden="false" customHeight="true" outlineLevel="0" collapsed="false">
      <c r="A6858" s="1" t="n">
        <v>3</v>
      </c>
      <c r="B6858" s="18" t="n">
        <v>46240</v>
      </c>
      <c r="C6858" s="1" t="n">
        <v>100</v>
      </c>
      <c r="D6858" s="1" t="s">
        <v>3395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3376</v>
      </c>
      <c r="N6858" s="1" t="n">
        <v>11.72</v>
      </c>
      <c r="O6858" s="1" t="n">
        <v>424.34</v>
      </c>
      <c r="P6858" s="0" t="s">
        <v>3222</v>
      </c>
    </row>
    <row r="6859" customFormat="false" ht="15" hidden="false" customHeight="true" outlineLevel="0" collapsed="false">
      <c r="A6859" s="1" t="n">
        <v>3</v>
      </c>
      <c r="B6859" s="18" t="n">
        <v>46240</v>
      </c>
      <c r="C6859" s="1" t="n">
        <v>100</v>
      </c>
      <c r="D6859" s="1" t="s">
        <v>3395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3377</v>
      </c>
      <c r="N6859" s="1" t="n">
        <v>2.896</v>
      </c>
      <c r="O6859" s="1" t="n">
        <v>120.2</v>
      </c>
      <c r="P6859" s="0" t="s">
        <v>3222</v>
      </c>
    </row>
    <row r="6860" customFormat="false" ht="15" hidden="false" customHeight="true" outlineLevel="0" collapsed="false">
      <c r="A6860" s="1" t="n">
        <v>3</v>
      </c>
      <c r="B6860" s="18" t="n">
        <v>46240</v>
      </c>
      <c r="C6860" s="1" t="n">
        <v>100</v>
      </c>
      <c r="D6860" s="1" t="s">
        <v>3395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3378</v>
      </c>
      <c r="N6860" s="1" t="n">
        <v>5.67</v>
      </c>
      <c r="O6860" s="1" t="n">
        <v>235.34</v>
      </c>
      <c r="P6860" s="0" t="s">
        <v>3222</v>
      </c>
    </row>
    <row r="6861" customFormat="false" ht="15" hidden="false" customHeight="true" outlineLevel="0" collapsed="false">
      <c r="A6861" s="1" t="n">
        <v>3</v>
      </c>
      <c r="B6861" s="18" t="n">
        <v>46240</v>
      </c>
      <c r="C6861" s="1" t="n">
        <v>100</v>
      </c>
      <c r="D6861" s="1" t="s">
        <v>3395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3379</v>
      </c>
      <c r="N6861" s="1" t="n">
        <v>5.462</v>
      </c>
      <c r="O6861" s="1" t="n">
        <v>246</v>
      </c>
      <c r="P6861" s="0" t="s">
        <v>3222</v>
      </c>
    </row>
    <row r="6862" customFormat="false" ht="15" hidden="false" customHeight="true" outlineLevel="0" collapsed="false">
      <c r="A6862" s="1" t="n">
        <v>3</v>
      </c>
      <c r="B6862" s="18" t="n">
        <v>46240</v>
      </c>
      <c r="C6862" s="1" t="n">
        <v>100</v>
      </c>
      <c r="D6862" s="1" t="s">
        <v>3395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3380</v>
      </c>
      <c r="N6862" s="1" t="n">
        <v>7.09</v>
      </c>
      <c r="O6862" s="1" t="n">
        <v>344.38</v>
      </c>
      <c r="P6862" s="0" t="s">
        <v>3222</v>
      </c>
    </row>
    <row r="6863" customFormat="false" ht="15" hidden="false" customHeight="true" outlineLevel="0" collapsed="false">
      <c r="A6863" s="1" t="n">
        <v>3</v>
      </c>
      <c r="B6863" s="18" t="n">
        <v>46240</v>
      </c>
      <c r="C6863" s="1" t="n">
        <v>100</v>
      </c>
      <c r="D6863" s="1" t="s">
        <v>3395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3381</v>
      </c>
      <c r="N6863" s="1" t="n">
        <v>3.084</v>
      </c>
      <c r="O6863" s="1" t="n">
        <v>152.52</v>
      </c>
      <c r="P6863" s="0" t="s">
        <v>3222</v>
      </c>
    </row>
    <row r="6864" customFormat="false" ht="15" hidden="false" customHeight="true" outlineLevel="0" collapsed="false">
      <c r="A6864" s="1" t="n">
        <v>3</v>
      </c>
      <c r="B6864" s="18" t="n">
        <v>46240</v>
      </c>
      <c r="C6864" s="1" t="n">
        <v>100</v>
      </c>
      <c r="D6864" s="1" t="s">
        <v>3395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3382</v>
      </c>
      <c r="N6864" s="1" t="n">
        <v>1.204</v>
      </c>
      <c r="O6864" s="1" t="n">
        <v>54.23</v>
      </c>
      <c r="P6864" s="0" t="s">
        <v>3222</v>
      </c>
    </row>
    <row r="6865" customFormat="false" ht="15" hidden="false" customHeight="true" outlineLevel="0" collapsed="false">
      <c r="A6865" s="1" t="n">
        <v>3</v>
      </c>
      <c r="B6865" s="18" t="n">
        <v>46240</v>
      </c>
      <c r="C6865" s="1" t="n">
        <v>100</v>
      </c>
      <c r="D6865" s="1" t="s">
        <v>3395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3383</v>
      </c>
      <c r="N6865" s="1" t="n">
        <v>2.168</v>
      </c>
      <c r="O6865" s="1" t="n">
        <v>105.3</v>
      </c>
      <c r="P6865" s="0" t="s">
        <v>3222</v>
      </c>
    </row>
    <row r="6866" customFormat="false" ht="15" hidden="false" customHeight="true" outlineLevel="0" collapsed="false">
      <c r="A6866" s="1" t="n">
        <v>3</v>
      </c>
      <c r="B6866" s="18" t="n">
        <v>46240</v>
      </c>
      <c r="C6866" s="1" t="n">
        <v>100</v>
      </c>
      <c r="D6866" s="1" t="s">
        <v>3395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3384</v>
      </c>
      <c r="N6866" s="1" t="n">
        <v>1.658</v>
      </c>
      <c r="O6866" s="1" t="n">
        <v>95.18</v>
      </c>
      <c r="P6866" s="0" t="s">
        <v>3222</v>
      </c>
    </row>
    <row r="6867" customFormat="false" ht="15" hidden="false" customHeight="true" outlineLevel="0" collapsed="false">
      <c r="A6867" s="1" t="n">
        <v>3</v>
      </c>
      <c r="B6867" s="18" t="n">
        <v>46240</v>
      </c>
      <c r="C6867" s="1" t="n">
        <v>100</v>
      </c>
      <c r="D6867" s="1" t="s">
        <v>3395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5075</v>
      </c>
      <c r="N6867" s="1" t="n">
        <v>3.21</v>
      </c>
      <c r="O6867" s="1" t="n">
        <v>121.89</v>
      </c>
      <c r="P6867" s="0" t="s">
        <v>3222</v>
      </c>
    </row>
    <row r="6868" customFormat="false" ht="15" hidden="false" customHeight="true" outlineLevel="0" collapsed="false">
      <c r="A6868" s="1" t="n">
        <v>3</v>
      </c>
      <c r="B6868" s="18" t="n">
        <v>46240</v>
      </c>
      <c r="C6868" s="1" t="n">
        <v>100</v>
      </c>
      <c r="D6868" s="1" t="s">
        <v>3395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3394</v>
      </c>
      <c r="N6868" s="1" t="n">
        <v>1.218</v>
      </c>
      <c r="O6868" s="1" t="n">
        <v>44.1</v>
      </c>
      <c r="P6868" s="0" t="s">
        <v>3222</v>
      </c>
    </row>
    <row r="6869" customFormat="false" ht="15" hidden="false" customHeight="true" outlineLevel="0" collapsed="false">
      <c r="A6869" s="1" t="n">
        <v>3</v>
      </c>
      <c r="B6869" s="18" t="n">
        <v>46240</v>
      </c>
      <c r="C6869" s="1" t="n">
        <v>100</v>
      </c>
      <c r="D6869" s="1" t="s">
        <v>3395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5572</v>
      </c>
      <c r="N6869" s="1" t="n">
        <v>1.762</v>
      </c>
      <c r="O6869" s="1" t="n">
        <v>65.35</v>
      </c>
      <c r="P6869" s="0" t="s">
        <v>3222</v>
      </c>
    </row>
    <row r="6870" customFormat="false" ht="15" hidden="false" customHeight="true" outlineLevel="0" collapsed="false">
      <c r="A6870" s="1" t="n">
        <v>3</v>
      </c>
      <c r="B6870" s="18" t="n">
        <v>46240</v>
      </c>
      <c r="C6870" s="1" t="n">
        <v>100</v>
      </c>
      <c r="D6870" s="1" t="s">
        <v>3395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3386</v>
      </c>
      <c r="N6870" s="1" t="n">
        <v>2.88</v>
      </c>
      <c r="O6870" s="1" t="n">
        <v>5.06</v>
      </c>
      <c r="P6870" s="0" t="s">
        <v>3222</v>
      </c>
    </row>
    <row r="6871" customFormat="false" ht="15" hidden="false" customHeight="true" outlineLevel="0" collapsed="false">
      <c r="A6871" s="1" t="n">
        <v>3</v>
      </c>
      <c r="B6871" s="18" t="n">
        <v>46240</v>
      </c>
      <c r="C6871" s="1" t="n">
        <v>100</v>
      </c>
      <c r="D6871" s="1" t="s">
        <v>3395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3387</v>
      </c>
      <c r="N6871" s="1" t="n">
        <v>13.167</v>
      </c>
      <c r="O6871" s="1" t="n">
        <v>34.77</v>
      </c>
      <c r="P6871" s="0" t="s">
        <v>3222</v>
      </c>
    </row>
    <row r="6872" customFormat="false" ht="15" hidden="false" customHeight="true" outlineLevel="0" collapsed="false">
      <c r="A6872" s="1" t="n">
        <v>3</v>
      </c>
      <c r="B6872" s="18" t="n">
        <v>46240</v>
      </c>
      <c r="C6872" s="1" t="n">
        <v>100</v>
      </c>
      <c r="D6872" s="1" t="s">
        <v>3395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3388</v>
      </c>
      <c r="N6872" s="1" t="n">
        <v>1.103</v>
      </c>
      <c r="O6872" s="1" t="n">
        <v>0.01</v>
      </c>
      <c r="P6872" s="0" t="s">
        <v>3222</v>
      </c>
    </row>
    <row r="6873" customFormat="false" ht="15" hidden="false" customHeight="true" outlineLevel="0" collapsed="false">
      <c r="A6873" s="1" t="n">
        <v>3</v>
      </c>
      <c r="B6873" s="18" t="n">
        <v>46240</v>
      </c>
      <c r="C6873" s="1" t="n">
        <v>171</v>
      </c>
      <c r="D6873" s="1" t="s">
        <v>3455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4687</v>
      </c>
      <c r="N6873" s="1" t="n">
        <v>4</v>
      </c>
      <c r="O6873" s="1" t="n">
        <v>31.68</v>
      </c>
      <c r="P6873" s="0" t="s">
        <v>3457</v>
      </c>
    </row>
    <row r="6874" customFormat="false" ht="15" hidden="false" customHeight="true" outlineLevel="0" collapsed="false">
      <c r="A6874" s="1" t="n">
        <v>3</v>
      </c>
      <c r="B6874" s="18" t="n">
        <v>46241</v>
      </c>
      <c r="C6874" s="1" t="n">
        <v>1</v>
      </c>
      <c r="D6874" s="1" t="s">
        <v>3255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3396</v>
      </c>
      <c r="N6874" s="1" t="n">
        <v>70</v>
      </c>
      <c r="O6874" s="1" t="n">
        <v>630</v>
      </c>
      <c r="P6874" s="0" t="s">
        <v>3222</v>
      </c>
    </row>
    <row r="6875" customFormat="false" ht="15" hidden="false" customHeight="true" outlineLevel="0" collapsed="false">
      <c r="A6875" s="1" t="n">
        <v>3</v>
      </c>
      <c r="B6875" s="18" t="n">
        <v>46241</v>
      </c>
      <c r="C6875" s="1" t="n">
        <v>1</v>
      </c>
      <c r="D6875" s="1" t="s">
        <v>3255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3397</v>
      </c>
      <c r="N6875" s="1" t="n">
        <v>50</v>
      </c>
      <c r="O6875" s="1" t="n">
        <v>240</v>
      </c>
      <c r="P6875" s="0" t="s">
        <v>3222</v>
      </c>
    </row>
    <row r="6876" customFormat="false" ht="15" hidden="false" customHeight="true" outlineLevel="0" collapsed="false">
      <c r="A6876" s="1" t="n">
        <v>3</v>
      </c>
      <c r="B6876" s="18" t="n">
        <v>46241</v>
      </c>
      <c r="C6876" s="1" t="n">
        <v>6</v>
      </c>
      <c r="D6876" s="1" t="s">
        <v>3227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3223</v>
      </c>
      <c r="N6876" s="1" t="n">
        <v>5</v>
      </c>
      <c r="O6876" s="1" t="n">
        <v>25</v>
      </c>
      <c r="P6876" s="0" t="s">
        <v>3222</v>
      </c>
    </row>
    <row r="6877" customFormat="false" ht="15" hidden="false" customHeight="true" outlineLevel="0" collapsed="false">
      <c r="A6877" s="1" t="n">
        <v>3</v>
      </c>
      <c r="B6877" s="18" t="n">
        <v>46241</v>
      </c>
      <c r="C6877" s="1" t="n">
        <v>6</v>
      </c>
      <c r="D6877" s="1" t="s">
        <v>3227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3224</v>
      </c>
      <c r="N6877" s="1" t="n">
        <v>30</v>
      </c>
      <c r="O6877" s="1" t="n">
        <v>60</v>
      </c>
      <c r="P6877" s="0" t="s">
        <v>3222</v>
      </c>
    </row>
    <row r="6878" customFormat="false" ht="15" hidden="false" customHeight="true" outlineLevel="0" collapsed="false">
      <c r="A6878" s="1" t="n">
        <v>3</v>
      </c>
      <c r="B6878" s="18" t="n">
        <v>46241</v>
      </c>
      <c r="C6878" s="1" t="n">
        <v>6</v>
      </c>
      <c r="D6878" s="1" t="s">
        <v>3227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3226</v>
      </c>
      <c r="N6878" s="1" t="n">
        <v>20</v>
      </c>
      <c r="O6878" s="1" t="n">
        <v>300</v>
      </c>
      <c r="P6878" s="0" t="s">
        <v>3222</v>
      </c>
    </row>
    <row r="6879" customFormat="false" ht="15" hidden="false" customHeight="true" outlineLevel="0" collapsed="false">
      <c r="A6879" s="1" t="n">
        <v>3</v>
      </c>
      <c r="B6879" s="18" t="n">
        <v>46241</v>
      </c>
      <c r="C6879" s="1" t="n">
        <v>6</v>
      </c>
      <c r="D6879" s="1" t="s">
        <v>3227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3258</v>
      </c>
      <c r="N6879" s="1" t="n">
        <v>10.76</v>
      </c>
      <c r="O6879" s="1" t="n">
        <v>129</v>
      </c>
      <c r="P6879" s="0" t="s">
        <v>3222</v>
      </c>
    </row>
    <row r="6880" customFormat="false" ht="15" hidden="false" customHeight="true" outlineLevel="0" collapsed="false">
      <c r="A6880" s="1" t="n">
        <v>3</v>
      </c>
      <c r="B6880" s="18" t="n">
        <v>46241</v>
      </c>
      <c r="C6880" s="1" t="n">
        <v>6</v>
      </c>
      <c r="D6880" s="1" t="s">
        <v>3227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3259</v>
      </c>
      <c r="N6880" s="1" t="n">
        <v>5</v>
      </c>
      <c r="O6880" s="1" t="n">
        <v>35</v>
      </c>
      <c r="P6880" s="0" t="s">
        <v>3222</v>
      </c>
    </row>
    <row r="6881" customFormat="false" ht="15" hidden="false" customHeight="true" outlineLevel="0" collapsed="false">
      <c r="A6881" s="1" t="n">
        <v>3</v>
      </c>
      <c r="B6881" s="18" t="n">
        <v>46241</v>
      </c>
      <c r="C6881" s="1" t="n">
        <v>6</v>
      </c>
      <c r="D6881" s="1" t="s">
        <v>3227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3260</v>
      </c>
      <c r="N6881" s="1" t="n">
        <v>48</v>
      </c>
      <c r="O6881" s="1" t="n">
        <v>320</v>
      </c>
      <c r="P6881" s="0" t="s">
        <v>3222</v>
      </c>
    </row>
    <row r="6882" customFormat="false" ht="15" hidden="false" customHeight="true" outlineLevel="0" collapsed="false">
      <c r="A6882" s="1" t="n">
        <v>3</v>
      </c>
      <c r="B6882" s="18" t="n">
        <v>46241</v>
      </c>
      <c r="C6882" s="1" t="n">
        <v>6</v>
      </c>
      <c r="D6882" s="1" t="s">
        <v>3227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3261</v>
      </c>
      <c r="N6882" s="1" t="n">
        <v>3</v>
      </c>
      <c r="O6882" s="1" t="n">
        <v>36</v>
      </c>
      <c r="P6882" s="0" t="s">
        <v>3222</v>
      </c>
    </row>
    <row r="6883" customFormat="false" ht="15" hidden="false" customHeight="true" outlineLevel="0" collapsed="false">
      <c r="A6883" s="1" t="n">
        <v>3</v>
      </c>
      <c r="B6883" s="18" t="n">
        <v>46241</v>
      </c>
      <c r="C6883" s="1" t="n">
        <v>6</v>
      </c>
      <c r="D6883" s="1" t="s">
        <v>3227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3262</v>
      </c>
      <c r="N6883" s="1" t="n">
        <v>40</v>
      </c>
      <c r="O6883" s="1" t="n">
        <v>260</v>
      </c>
      <c r="P6883" s="0" t="s">
        <v>3222</v>
      </c>
    </row>
    <row r="6884" customFormat="false" ht="15" hidden="false" customHeight="true" outlineLevel="0" collapsed="false">
      <c r="A6884" s="1" t="n">
        <v>3</v>
      </c>
      <c r="B6884" s="18" t="n">
        <v>46241</v>
      </c>
      <c r="C6884" s="1" t="n">
        <v>6</v>
      </c>
      <c r="D6884" s="1" t="s">
        <v>3227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3411</v>
      </c>
      <c r="N6884" s="1" t="n">
        <v>20</v>
      </c>
      <c r="O6884" s="1" t="n">
        <v>160</v>
      </c>
      <c r="P6884" s="0" t="s">
        <v>3222</v>
      </c>
    </row>
    <row r="6885" customFormat="false" ht="15" hidden="false" customHeight="true" outlineLevel="0" collapsed="false">
      <c r="A6885" s="1" t="n">
        <v>3</v>
      </c>
      <c r="B6885" s="18" t="n">
        <v>46241</v>
      </c>
      <c r="C6885" s="1" t="n">
        <v>6</v>
      </c>
      <c r="D6885" s="1" t="s">
        <v>3227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3264</v>
      </c>
      <c r="N6885" s="1" t="n">
        <v>40</v>
      </c>
      <c r="O6885" s="1" t="n">
        <v>130</v>
      </c>
      <c r="P6885" s="0" t="s">
        <v>3222</v>
      </c>
    </row>
    <row r="6886" customFormat="false" ht="15" hidden="false" customHeight="true" outlineLevel="0" collapsed="false">
      <c r="A6886" s="1" t="n">
        <v>3</v>
      </c>
      <c r="B6886" s="18" t="n">
        <v>46241</v>
      </c>
      <c r="C6886" s="1" t="n">
        <v>6</v>
      </c>
      <c r="D6886" s="1" t="s">
        <v>3227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3412</v>
      </c>
      <c r="N6886" s="1" t="n">
        <v>12</v>
      </c>
      <c r="O6886" s="1" t="n">
        <v>120</v>
      </c>
      <c r="P6886" s="0" t="s">
        <v>3222</v>
      </c>
    </row>
    <row r="6887" customFormat="false" ht="15" hidden="false" customHeight="true" outlineLevel="0" collapsed="false">
      <c r="A6887" s="1" t="n">
        <v>3</v>
      </c>
      <c r="B6887" s="18" t="n">
        <v>46241</v>
      </c>
      <c r="C6887" s="1" t="n">
        <v>6</v>
      </c>
      <c r="D6887" s="1" t="s">
        <v>3227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3265</v>
      </c>
      <c r="N6887" s="1" t="n">
        <v>4</v>
      </c>
      <c r="O6887" s="1" t="n">
        <v>72</v>
      </c>
      <c r="P6887" s="0" t="s">
        <v>3222</v>
      </c>
    </row>
    <row r="6888" customFormat="false" ht="15" hidden="false" customHeight="true" outlineLevel="0" collapsed="false">
      <c r="A6888" s="1" t="n">
        <v>3</v>
      </c>
      <c r="B6888" s="18" t="n">
        <v>46241</v>
      </c>
      <c r="C6888" s="1" t="n">
        <v>6</v>
      </c>
      <c r="D6888" s="1" t="s">
        <v>3227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3266</v>
      </c>
      <c r="N6888" s="1" t="n">
        <v>10</v>
      </c>
      <c r="O6888" s="1" t="n">
        <v>80</v>
      </c>
      <c r="P6888" s="0" t="s">
        <v>3222</v>
      </c>
    </row>
    <row r="6889" customFormat="false" ht="15" hidden="false" customHeight="true" outlineLevel="0" collapsed="false">
      <c r="A6889" s="1" t="n">
        <v>3</v>
      </c>
      <c r="B6889" s="18" t="n">
        <v>46241</v>
      </c>
      <c r="C6889" s="1" t="n">
        <v>6</v>
      </c>
      <c r="D6889" s="1" t="s">
        <v>3227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3267</v>
      </c>
      <c r="N6889" s="1" t="n">
        <v>5</v>
      </c>
      <c r="O6889" s="1" t="n">
        <v>55</v>
      </c>
      <c r="P6889" s="0" t="s">
        <v>3222</v>
      </c>
    </row>
    <row r="6890" customFormat="false" ht="15" hidden="false" customHeight="true" outlineLevel="0" collapsed="false">
      <c r="A6890" s="1" t="n">
        <v>3</v>
      </c>
      <c r="B6890" s="18" t="n">
        <v>46241</v>
      </c>
      <c r="C6890" s="1" t="n">
        <v>6</v>
      </c>
      <c r="D6890" s="1" t="s">
        <v>3227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3268</v>
      </c>
      <c r="N6890" s="1" t="n">
        <v>5</v>
      </c>
      <c r="O6890" s="1" t="n">
        <v>45</v>
      </c>
      <c r="P6890" s="0" t="s">
        <v>3222</v>
      </c>
    </row>
    <row r="6891" customFormat="false" ht="15" hidden="false" customHeight="true" outlineLevel="0" collapsed="false">
      <c r="A6891" s="1" t="n">
        <v>3</v>
      </c>
      <c r="B6891" s="18" t="n">
        <v>46241</v>
      </c>
      <c r="C6891" s="1" t="n">
        <v>6</v>
      </c>
      <c r="D6891" s="1" t="s">
        <v>3227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3413</v>
      </c>
      <c r="N6891" s="1" t="n">
        <v>3</v>
      </c>
      <c r="O6891" s="1" t="n">
        <v>36</v>
      </c>
      <c r="P6891" s="0" t="s">
        <v>3222</v>
      </c>
    </row>
    <row r="6892" customFormat="false" ht="15" hidden="false" customHeight="true" outlineLevel="0" collapsed="false">
      <c r="A6892" s="1" t="n">
        <v>3</v>
      </c>
      <c r="B6892" s="18" t="n">
        <v>46241</v>
      </c>
      <c r="C6892" s="1" t="n">
        <v>6</v>
      </c>
      <c r="D6892" s="1" t="s">
        <v>3227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3414</v>
      </c>
      <c r="N6892" s="1" t="n">
        <v>5.2</v>
      </c>
      <c r="O6892" s="1" t="n">
        <v>46.5</v>
      </c>
      <c r="P6892" s="0" t="s">
        <v>3222</v>
      </c>
    </row>
    <row r="6893" customFormat="false" ht="15" hidden="false" customHeight="true" outlineLevel="0" collapsed="false">
      <c r="A6893" s="1" t="n">
        <v>3</v>
      </c>
      <c r="B6893" s="18" t="n">
        <v>46241</v>
      </c>
      <c r="C6893" s="1" t="n">
        <v>6</v>
      </c>
      <c r="D6893" s="1" t="s">
        <v>3227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3270</v>
      </c>
      <c r="N6893" s="1" t="n">
        <v>10</v>
      </c>
      <c r="O6893" s="1" t="n">
        <v>60</v>
      </c>
      <c r="P6893" s="0" t="s">
        <v>3222</v>
      </c>
    </row>
    <row r="6894" customFormat="false" ht="15" hidden="false" customHeight="true" outlineLevel="0" collapsed="false">
      <c r="A6894" s="1" t="n">
        <v>3</v>
      </c>
      <c r="B6894" s="18" t="n">
        <v>46241</v>
      </c>
      <c r="C6894" s="1" t="n">
        <v>6</v>
      </c>
      <c r="D6894" s="1" t="s">
        <v>3227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3271</v>
      </c>
      <c r="N6894" s="1" t="n">
        <v>0.5</v>
      </c>
      <c r="O6894" s="1" t="n">
        <v>20</v>
      </c>
      <c r="P6894" s="0" t="s">
        <v>3222</v>
      </c>
    </row>
    <row r="6895" customFormat="false" ht="15" hidden="false" customHeight="true" outlineLevel="0" collapsed="false">
      <c r="A6895" s="1" t="n">
        <v>3</v>
      </c>
      <c r="B6895" s="18" t="n">
        <v>46241</v>
      </c>
      <c r="C6895" s="1" t="n">
        <v>6</v>
      </c>
      <c r="D6895" s="1" t="s">
        <v>3227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3615</v>
      </c>
      <c r="N6895" s="1" t="n">
        <v>7.8</v>
      </c>
      <c r="O6895" s="1" t="n">
        <v>93.5</v>
      </c>
      <c r="P6895" s="0" t="s">
        <v>3222</v>
      </c>
    </row>
    <row r="6896" customFormat="false" ht="15" hidden="false" customHeight="true" outlineLevel="0" collapsed="false">
      <c r="A6896" s="1" t="n">
        <v>3</v>
      </c>
      <c r="B6896" s="18" t="n">
        <v>46241</v>
      </c>
      <c r="C6896" s="1" t="n">
        <v>6</v>
      </c>
      <c r="D6896" s="1" t="s">
        <v>3227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3272</v>
      </c>
      <c r="N6896" s="1" t="n">
        <v>20</v>
      </c>
      <c r="O6896" s="1" t="n">
        <v>120</v>
      </c>
      <c r="P6896" s="0" t="s">
        <v>3222</v>
      </c>
    </row>
    <row r="6897" customFormat="false" ht="15" hidden="false" customHeight="true" outlineLevel="0" collapsed="false">
      <c r="A6897" s="1" t="n">
        <v>3</v>
      </c>
      <c r="B6897" s="18" t="n">
        <v>46241</v>
      </c>
      <c r="C6897" s="1" t="n">
        <v>6</v>
      </c>
      <c r="D6897" s="1" t="s">
        <v>3227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5219</v>
      </c>
      <c r="N6897" s="1" t="n">
        <v>26</v>
      </c>
      <c r="O6897" s="1" t="n">
        <v>35</v>
      </c>
      <c r="P6897" s="0" t="s">
        <v>3222</v>
      </c>
    </row>
    <row r="6898" customFormat="false" ht="15" hidden="false" customHeight="true" outlineLevel="0" collapsed="false">
      <c r="A6898" s="1" t="n">
        <v>3</v>
      </c>
      <c r="B6898" s="18" t="n">
        <v>46241</v>
      </c>
      <c r="C6898" s="1" t="n">
        <v>6</v>
      </c>
      <c r="D6898" s="1" t="s">
        <v>3227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3416</v>
      </c>
      <c r="N6898" s="1" t="n">
        <v>9.88</v>
      </c>
      <c r="O6898" s="1" t="n">
        <v>138</v>
      </c>
      <c r="P6898" s="0" t="s">
        <v>3222</v>
      </c>
    </row>
    <row r="6899" customFormat="false" ht="15" hidden="false" customHeight="true" outlineLevel="0" collapsed="false">
      <c r="A6899" s="1" t="n">
        <v>3</v>
      </c>
      <c r="B6899" s="18" t="n">
        <v>46241</v>
      </c>
      <c r="C6899" s="1" t="n">
        <v>11</v>
      </c>
      <c r="D6899" s="1" t="s">
        <v>3228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3686</v>
      </c>
      <c r="N6899" s="1" t="n">
        <v>30</v>
      </c>
      <c r="O6899" s="1" t="n">
        <v>174</v>
      </c>
      <c r="P6899" s="0" t="s">
        <v>3222</v>
      </c>
    </row>
    <row r="6900" customFormat="false" ht="15" hidden="false" customHeight="true" outlineLevel="0" collapsed="false">
      <c r="A6900" s="1" t="n">
        <v>3</v>
      </c>
      <c r="B6900" s="18" t="n">
        <v>46241</v>
      </c>
      <c r="C6900" s="1" t="n">
        <v>11</v>
      </c>
      <c r="D6900" s="1" t="s">
        <v>3228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3687</v>
      </c>
      <c r="N6900" s="1" t="n">
        <v>35</v>
      </c>
      <c r="O6900" s="1" t="n">
        <v>245</v>
      </c>
      <c r="P6900" s="0" t="s">
        <v>3222</v>
      </c>
    </row>
    <row r="6901" customFormat="false" ht="15" hidden="false" customHeight="true" outlineLevel="0" collapsed="false">
      <c r="A6901" s="1" t="n">
        <v>3</v>
      </c>
      <c r="B6901" s="18" t="n">
        <v>46241</v>
      </c>
      <c r="C6901" s="1" t="n">
        <v>11</v>
      </c>
      <c r="D6901" s="1" t="s">
        <v>3228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3688</v>
      </c>
      <c r="N6901" s="1" t="n">
        <v>30</v>
      </c>
      <c r="O6901" s="1" t="n">
        <v>281.4</v>
      </c>
      <c r="P6901" s="0" t="s">
        <v>3222</v>
      </c>
    </row>
    <row r="6902" customFormat="false" ht="15" hidden="false" customHeight="true" outlineLevel="0" collapsed="false">
      <c r="A6902" s="1" t="n">
        <v>3</v>
      </c>
      <c r="B6902" s="18" t="n">
        <v>46241</v>
      </c>
      <c r="C6902" s="1" t="n">
        <v>11</v>
      </c>
      <c r="D6902" s="1" t="s">
        <v>3228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3458</v>
      </c>
      <c r="N6902" s="1" t="n">
        <v>1080</v>
      </c>
      <c r="O6902" s="1" t="n">
        <v>570</v>
      </c>
      <c r="P6902" s="0" t="s">
        <v>3222</v>
      </c>
    </row>
    <row r="6903" customFormat="false" ht="15" hidden="false" customHeight="true" outlineLevel="0" collapsed="false">
      <c r="A6903" s="1" t="n">
        <v>3</v>
      </c>
      <c r="B6903" s="18" t="n">
        <v>46241</v>
      </c>
      <c r="C6903" s="1" t="n">
        <v>11</v>
      </c>
      <c r="D6903" s="1" t="s">
        <v>3228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3459</v>
      </c>
      <c r="N6903" s="1" t="n">
        <v>720</v>
      </c>
      <c r="O6903" s="1" t="n">
        <v>370</v>
      </c>
      <c r="P6903" s="0" t="s">
        <v>3222</v>
      </c>
    </row>
    <row r="6904" customFormat="false" ht="15" hidden="false" customHeight="true" outlineLevel="0" collapsed="false">
      <c r="A6904" s="1" t="n">
        <v>3</v>
      </c>
      <c r="B6904" s="18" t="n">
        <v>46241</v>
      </c>
      <c r="C6904" s="1" t="n">
        <v>11</v>
      </c>
      <c r="D6904" s="1" t="s">
        <v>3228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5573</v>
      </c>
      <c r="N6904" s="1" t="n">
        <v>12</v>
      </c>
      <c r="O6904" s="1" t="n">
        <v>34.2</v>
      </c>
      <c r="P6904" s="0" t="s">
        <v>3222</v>
      </c>
    </row>
    <row r="6905" customFormat="false" ht="15" hidden="false" customHeight="true" outlineLevel="0" collapsed="false">
      <c r="A6905" s="1" t="n">
        <v>3</v>
      </c>
      <c r="B6905" s="18" t="n">
        <v>46241</v>
      </c>
      <c r="C6905" s="1" t="n">
        <v>11</v>
      </c>
      <c r="D6905" s="1" t="s">
        <v>3228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3869</v>
      </c>
      <c r="N6905" s="1" t="n">
        <v>20</v>
      </c>
      <c r="O6905" s="1" t="n">
        <v>101.52</v>
      </c>
      <c r="P6905" s="0" t="s">
        <v>3222</v>
      </c>
    </row>
    <row r="6906" customFormat="false" ht="15" hidden="false" customHeight="true" outlineLevel="0" collapsed="false">
      <c r="A6906" s="1" t="n">
        <v>3</v>
      </c>
      <c r="B6906" s="18" t="n">
        <v>46241</v>
      </c>
      <c r="C6906" s="1" t="n">
        <v>11</v>
      </c>
      <c r="D6906" s="1" t="s">
        <v>3228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3870</v>
      </c>
      <c r="N6906" s="1" t="n">
        <v>20</v>
      </c>
      <c r="O6906" s="1" t="n">
        <v>92.35</v>
      </c>
      <c r="P6906" s="0" t="s">
        <v>3222</v>
      </c>
    </row>
    <row r="6907" customFormat="false" ht="15" hidden="false" customHeight="true" outlineLevel="0" collapsed="false">
      <c r="A6907" s="1" t="n">
        <v>3</v>
      </c>
      <c r="B6907" s="18" t="n">
        <v>46241</v>
      </c>
      <c r="C6907" s="1" t="n">
        <v>11</v>
      </c>
      <c r="D6907" s="1" t="s">
        <v>3228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3871</v>
      </c>
      <c r="N6907" s="1" t="n">
        <v>80</v>
      </c>
      <c r="O6907" s="1" t="n">
        <v>187.04</v>
      </c>
      <c r="P6907" s="0" t="s">
        <v>3222</v>
      </c>
    </row>
    <row r="6908" customFormat="false" ht="15" hidden="false" customHeight="true" outlineLevel="0" collapsed="false">
      <c r="A6908" s="1" t="n">
        <v>3</v>
      </c>
      <c r="B6908" s="18" t="n">
        <v>46241</v>
      </c>
      <c r="C6908" s="1" t="n">
        <v>11</v>
      </c>
      <c r="D6908" s="1" t="s">
        <v>3228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3872</v>
      </c>
      <c r="N6908" s="1" t="n">
        <v>10</v>
      </c>
      <c r="O6908" s="1" t="n">
        <v>50.76</v>
      </c>
      <c r="P6908" s="0" t="s">
        <v>3222</v>
      </c>
    </row>
    <row r="6909" customFormat="false" ht="15" hidden="false" customHeight="true" outlineLevel="0" collapsed="false">
      <c r="A6909" s="1" t="n">
        <v>3</v>
      </c>
      <c r="B6909" s="18" t="n">
        <v>46241</v>
      </c>
      <c r="C6909" s="1" t="n">
        <v>11</v>
      </c>
      <c r="D6909" s="1" t="s">
        <v>3228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5574</v>
      </c>
      <c r="N6909" s="1" t="n">
        <v>24</v>
      </c>
      <c r="O6909" s="1" t="n">
        <v>128.92</v>
      </c>
      <c r="P6909" s="0" t="s">
        <v>3222</v>
      </c>
    </row>
    <row r="6910" customFormat="false" ht="15" hidden="false" customHeight="true" outlineLevel="0" collapsed="false">
      <c r="A6910" s="1" t="n">
        <v>3</v>
      </c>
      <c r="B6910" s="18" t="n">
        <v>46241</v>
      </c>
      <c r="C6910" s="1" t="n">
        <v>11</v>
      </c>
      <c r="D6910" s="1" t="s">
        <v>3228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5574</v>
      </c>
      <c r="N6910" s="1" t="n">
        <v>24</v>
      </c>
      <c r="O6910" s="1" t="n">
        <v>137.79</v>
      </c>
      <c r="P6910" s="0" t="s">
        <v>3222</v>
      </c>
    </row>
    <row r="6911" customFormat="false" ht="15" hidden="false" customHeight="true" outlineLevel="0" collapsed="false">
      <c r="A6911" s="1" t="n">
        <v>3</v>
      </c>
      <c r="B6911" s="18" t="n">
        <v>46241</v>
      </c>
      <c r="C6911" s="1" t="n">
        <v>11</v>
      </c>
      <c r="D6911" s="1" t="s">
        <v>3228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3875</v>
      </c>
      <c r="N6911" s="1" t="n">
        <v>24</v>
      </c>
      <c r="O6911" s="1" t="n">
        <v>170.48</v>
      </c>
      <c r="P6911" s="0" t="s">
        <v>3222</v>
      </c>
    </row>
    <row r="6912" customFormat="false" ht="15" hidden="false" customHeight="true" outlineLevel="0" collapsed="false">
      <c r="A6912" s="1" t="n">
        <v>3</v>
      </c>
      <c r="B6912" s="18" t="n">
        <v>46241</v>
      </c>
      <c r="C6912" s="1" t="n">
        <v>11</v>
      </c>
      <c r="D6912" s="1" t="s">
        <v>3228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3876</v>
      </c>
      <c r="N6912" s="1" t="n">
        <v>10</v>
      </c>
      <c r="O6912" s="1" t="n">
        <v>50.76</v>
      </c>
      <c r="P6912" s="0" t="s">
        <v>3222</v>
      </c>
    </row>
    <row r="6913" customFormat="false" ht="15" hidden="false" customHeight="true" outlineLevel="0" collapsed="false">
      <c r="A6913" s="1" t="n">
        <v>3</v>
      </c>
      <c r="B6913" s="18" t="n">
        <v>46241</v>
      </c>
      <c r="C6913" s="1" t="n">
        <v>11</v>
      </c>
      <c r="D6913" s="1" t="s">
        <v>3228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3881</v>
      </c>
      <c r="N6913" s="1" t="n">
        <v>10</v>
      </c>
      <c r="O6913" s="1" t="n">
        <v>50.76</v>
      </c>
      <c r="P6913" s="0" t="s">
        <v>3222</v>
      </c>
    </row>
    <row r="6914" customFormat="false" ht="15" hidden="false" customHeight="true" outlineLevel="0" collapsed="false">
      <c r="A6914" s="1" t="n">
        <v>3</v>
      </c>
      <c r="B6914" s="18" t="n">
        <v>46241</v>
      </c>
      <c r="C6914" s="1" t="n">
        <v>11</v>
      </c>
      <c r="D6914" s="1" t="s">
        <v>3228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3882</v>
      </c>
      <c r="N6914" s="1" t="n">
        <v>20</v>
      </c>
      <c r="O6914" s="1" t="n">
        <v>101.52</v>
      </c>
      <c r="P6914" s="0" t="s">
        <v>3222</v>
      </c>
    </row>
    <row r="6915" customFormat="false" ht="15" hidden="false" customHeight="true" outlineLevel="0" collapsed="false">
      <c r="A6915" s="1" t="n">
        <v>3</v>
      </c>
      <c r="B6915" s="18" t="n">
        <v>46241</v>
      </c>
      <c r="C6915" s="1" t="n">
        <v>11</v>
      </c>
      <c r="D6915" s="1" t="s">
        <v>3228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4978</v>
      </c>
      <c r="N6915" s="1" t="n">
        <v>20</v>
      </c>
      <c r="O6915" s="1" t="n">
        <v>57.28</v>
      </c>
      <c r="P6915" s="0" t="s">
        <v>3222</v>
      </c>
    </row>
    <row r="6916" customFormat="false" ht="15" hidden="false" customHeight="true" outlineLevel="0" collapsed="false">
      <c r="A6916" s="1" t="n">
        <v>3</v>
      </c>
      <c r="B6916" s="18" t="n">
        <v>46241</v>
      </c>
      <c r="C6916" s="1" t="n">
        <v>11</v>
      </c>
      <c r="D6916" s="1" t="s">
        <v>3228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3885</v>
      </c>
      <c r="N6916" s="1" t="n">
        <v>20</v>
      </c>
      <c r="O6916" s="1" t="n">
        <v>57.28</v>
      </c>
      <c r="P6916" s="0" t="s">
        <v>3222</v>
      </c>
    </row>
    <row r="6917" customFormat="false" ht="15" hidden="false" customHeight="true" outlineLevel="0" collapsed="false">
      <c r="A6917" s="1" t="n">
        <v>3</v>
      </c>
      <c r="B6917" s="18" t="n">
        <v>46241</v>
      </c>
      <c r="C6917" s="1" t="n">
        <v>11</v>
      </c>
      <c r="D6917" s="1" t="s">
        <v>3228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3886</v>
      </c>
      <c r="N6917" s="1" t="n">
        <v>20</v>
      </c>
      <c r="O6917" s="1" t="n">
        <v>57.28</v>
      </c>
      <c r="P6917" s="0" t="s">
        <v>3222</v>
      </c>
    </row>
    <row r="6918" customFormat="false" ht="15" hidden="false" customHeight="true" outlineLevel="0" collapsed="false">
      <c r="A6918" s="1" t="n">
        <v>3</v>
      </c>
      <c r="B6918" s="18" t="n">
        <v>46241</v>
      </c>
      <c r="C6918" s="1" t="n">
        <v>11</v>
      </c>
      <c r="D6918" s="1" t="s">
        <v>3228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3887</v>
      </c>
      <c r="N6918" s="1" t="n">
        <v>12</v>
      </c>
      <c r="O6918" s="1" t="n">
        <v>34.2</v>
      </c>
      <c r="P6918" s="0" t="s">
        <v>3222</v>
      </c>
    </row>
    <row r="6919" customFormat="false" ht="15" hidden="false" customHeight="true" outlineLevel="0" collapsed="false">
      <c r="A6919" s="1" t="n">
        <v>3</v>
      </c>
      <c r="B6919" s="18" t="n">
        <v>46241</v>
      </c>
      <c r="C6919" s="1" t="n">
        <v>11</v>
      </c>
      <c r="D6919" s="1" t="s">
        <v>3228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3888</v>
      </c>
      <c r="N6919" s="1" t="n">
        <v>12</v>
      </c>
      <c r="O6919" s="1" t="n">
        <v>78</v>
      </c>
      <c r="P6919" s="0" t="s">
        <v>3222</v>
      </c>
    </row>
    <row r="6920" customFormat="false" ht="15" hidden="false" customHeight="true" outlineLevel="0" collapsed="false">
      <c r="A6920" s="1" t="n">
        <v>3</v>
      </c>
      <c r="B6920" s="18" t="n">
        <v>46241</v>
      </c>
      <c r="C6920" s="1" t="n">
        <v>11</v>
      </c>
      <c r="D6920" s="1" t="s">
        <v>3228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5575</v>
      </c>
      <c r="N6920" s="1" t="n">
        <v>12</v>
      </c>
      <c r="O6920" s="1" t="n">
        <v>34.2</v>
      </c>
      <c r="P6920" s="0" t="s">
        <v>3222</v>
      </c>
    </row>
    <row r="6921" customFormat="false" ht="15" hidden="false" customHeight="true" outlineLevel="0" collapsed="false">
      <c r="A6921" s="1" t="n">
        <v>3</v>
      </c>
      <c r="B6921" s="18" t="n">
        <v>46241</v>
      </c>
      <c r="C6921" s="1" t="n">
        <v>11</v>
      </c>
      <c r="D6921" s="1" t="s">
        <v>3228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5576</v>
      </c>
      <c r="N6921" s="1" t="n">
        <v>12</v>
      </c>
      <c r="O6921" s="1" t="n">
        <v>78</v>
      </c>
      <c r="P6921" s="0" t="s">
        <v>3222</v>
      </c>
    </row>
    <row r="6922" customFormat="false" ht="15" hidden="false" customHeight="true" outlineLevel="0" collapsed="false">
      <c r="A6922" s="1" t="n">
        <v>3</v>
      </c>
      <c r="B6922" s="18" t="n">
        <v>46241</v>
      </c>
      <c r="C6922" s="1" t="n">
        <v>11</v>
      </c>
      <c r="D6922" s="1" t="s">
        <v>3228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4735</v>
      </c>
      <c r="N6922" s="1" t="n">
        <v>30</v>
      </c>
      <c r="O6922" s="1" t="n">
        <v>131.99</v>
      </c>
      <c r="P6922" s="0" t="s">
        <v>3222</v>
      </c>
    </row>
    <row r="6923" customFormat="false" ht="15" hidden="false" customHeight="true" outlineLevel="0" collapsed="false">
      <c r="A6923" s="1" t="n">
        <v>3</v>
      </c>
      <c r="B6923" s="18" t="n">
        <v>46241</v>
      </c>
      <c r="C6923" s="1" t="n">
        <v>11</v>
      </c>
      <c r="D6923" s="1" t="s">
        <v>3228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4736</v>
      </c>
      <c r="N6923" s="1" t="n">
        <v>70</v>
      </c>
      <c r="O6923" s="1" t="n">
        <v>300.98</v>
      </c>
      <c r="P6923" s="0" t="s">
        <v>3222</v>
      </c>
    </row>
    <row r="6924" customFormat="false" ht="15" hidden="false" customHeight="true" outlineLevel="0" collapsed="false">
      <c r="A6924" s="1" t="n">
        <v>3</v>
      </c>
      <c r="B6924" s="18" t="n">
        <v>46241</v>
      </c>
      <c r="C6924" s="1" t="n">
        <v>11</v>
      </c>
      <c r="D6924" s="1" t="s">
        <v>3228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3300</v>
      </c>
      <c r="N6924" s="1" t="n">
        <v>54.3</v>
      </c>
      <c r="O6924" s="1" t="n">
        <v>1194.6</v>
      </c>
      <c r="P6924" s="0" t="s">
        <v>3222</v>
      </c>
    </row>
    <row r="6925" customFormat="false" ht="15" hidden="false" customHeight="true" outlineLevel="0" collapsed="false">
      <c r="A6925" s="1" t="n">
        <v>3</v>
      </c>
      <c r="B6925" s="18" t="n">
        <v>46241</v>
      </c>
      <c r="C6925" s="1" t="n">
        <v>11</v>
      </c>
      <c r="D6925" s="1" t="s">
        <v>3228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3298</v>
      </c>
      <c r="N6925" s="1" t="n">
        <v>73.95</v>
      </c>
      <c r="O6925" s="1" t="n">
        <v>2366.4</v>
      </c>
      <c r="P6925" s="0" t="s">
        <v>3222</v>
      </c>
    </row>
    <row r="6926" customFormat="false" ht="15" hidden="false" customHeight="true" outlineLevel="0" collapsed="false">
      <c r="A6926" s="1" t="n">
        <v>3</v>
      </c>
      <c r="B6926" s="18" t="n">
        <v>46241</v>
      </c>
      <c r="C6926" s="1" t="n">
        <v>11</v>
      </c>
      <c r="D6926" s="1" t="s">
        <v>3228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3300</v>
      </c>
      <c r="N6926" s="1" t="n">
        <v>60.4</v>
      </c>
      <c r="O6926" s="1" t="n">
        <v>1328.8</v>
      </c>
      <c r="P6926" s="0" t="s">
        <v>3222</v>
      </c>
    </row>
    <row r="6927" customFormat="false" ht="15" hidden="false" customHeight="true" outlineLevel="0" collapsed="false">
      <c r="A6927" s="1" t="n">
        <v>3</v>
      </c>
      <c r="B6927" s="18" t="n">
        <v>46241</v>
      </c>
      <c r="C6927" s="1" t="n">
        <v>11</v>
      </c>
      <c r="D6927" s="1" t="s">
        <v>3228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5577</v>
      </c>
      <c r="N6927" s="1" t="n">
        <v>24</v>
      </c>
      <c r="O6927" s="1" t="n">
        <v>185.9</v>
      </c>
      <c r="P6927" s="0" t="s">
        <v>3222</v>
      </c>
    </row>
    <row r="6928" customFormat="false" ht="15" hidden="false" customHeight="true" outlineLevel="0" collapsed="false">
      <c r="A6928" s="1" t="n">
        <v>3</v>
      </c>
      <c r="B6928" s="18" t="n">
        <v>46241</v>
      </c>
      <c r="C6928" s="1" t="n">
        <v>11</v>
      </c>
      <c r="D6928" s="1" t="s">
        <v>3228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3736</v>
      </c>
      <c r="N6928" s="1" t="n">
        <v>24</v>
      </c>
      <c r="O6928" s="1" t="n">
        <v>211.9</v>
      </c>
      <c r="P6928" s="0" t="s">
        <v>3222</v>
      </c>
    </row>
    <row r="6929" customFormat="false" ht="15" hidden="false" customHeight="true" outlineLevel="0" collapsed="false">
      <c r="A6929" s="1" t="n">
        <v>3</v>
      </c>
      <c r="B6929" s="18" t="n">
        <v>46241</v>
      </c>
      <c r="C6929" s="1" t="n">
        <v>11</v>
      </c>
      <c r="D6929" s="1" t="s">
        <v>3228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3737</v>
      </c>
      <c r="N6929" s="1" t="n">
        <v>72</v>
      </c>
      <c r="O6929" s="1" t="n">
        <v>352.2</v>
      </c>
      <c r="P6929" s="0" t="s">
        <v>3222</v>
      </c>
    </row>
    <row r="6930" customFormat="false" ht="15" hidden="false" customHeight="true" outlineLevel="0" collapsed="false">
      <c r="A6930" s="1" t="n">
        <v>3</v>
      </c>
      <c r="B6930" s="18" t="n">
        <v>46241</v>
      </c>
      <c r="C6930" s="1" t="n">
        <v>11</v>
      </c>
      <c r="D6930" s="1" t="s">
        <v>3228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5362</v>
      </c>
      <c r="N6930" s="1" t="n">
        <v>12</v>
      </c>
      <c r="O6930" s="1" t="n">
        <v>166.9</v>
      </c>
      <c r="P6930" s="0" t="s">
        <v>3222</v>
      </c>
    </row>
    <row r="6931" customFormat="false" ht="15" hidden="false" customHeight="true" outlineLevel="0" collapsed="false">
      <c r="A6931" s="1" t="n">
        <v>3</v>
      </c>
      <c r="B6931" s="18" t="n">
        <v>46241</v>
      </c>
      <c r="C6931" s="1" t="n">
        <v>11</v>
      </c>
      <c r="D6931" s="1" t="s">
        <v>3228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5578</v>
      </c>
      <c r="N6931" s="1" t="n">
        <v>12</v>
      </c>
      <c r="O6931" s="1" t="n">
        <v>166.9</v>
      </c>
      <c r="P6931" s="0" t="s">
        <v>3222</v>
      </c>
    </row>
    <row r="6932" customFormat="false" ht="15" hidden="false" customHeight="true" outlineLevel="0" collapsed="false">
      <c r="A6932" s="1" t="n">
        <v>3</v>
      </c>
      <c r="B6932" s="18" t="n">
        <v>46241</v>
      </c>
      <c r="C6932" s="1" t="n">
        <v>11</v>
      </c>
      <c r="D6932" s="1" t="s">
        <v>3228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4782</v>
      </c>
      <c r="N6932" s="1" t="n">
        <v>50</v>
      </c>
      <c r="O6932" s="1" t="n">
        <v>575.8</v>
      </c>
      <c r="P6932" s="0" t="s">
        <v>3222</v>
      </c>
    </row>
    <row r="6933" customFormat="false" ht="15" hidden="false" customHeight="true" outlineLevel="0" collapsed="false">
      <c r="A6933" s="1" t="n">
        <v>3</v>
      </c>
      <c r="B6933" s="18" t="n">
        <v>46241</v>
      </c>
      <c r="C6933" s="1" t="n">
        <v>11</v>
      </c>
      <c r="D6933" s="1" t="s">
        <v>3228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3752</v>
      </c>
      <c r="N6933" s="1" t="n">
        <v>48</v>
      </c>
      <c r="O6933" s="1" t="n">
        <v>415.8</v>
      </c>
      <c r="P6933" s="0" t="s">
        <v>3222</v>
      </c>
    </row>
    <row r="6934" customFormat="false" ht="15" hidden="false" customHeight="true" outlineLevel="0" collapsed="false">
      <c r="A6934" s="1" t="n">
        <v>3</v>
      </c>
      <c r="B6934" s="18" t="n">
        <v>46241</v>
      </c>
      <c r="C6934" s="1" t="n">
        <v>11</v>
      </c>
      <c r="D6934" s="1" t="s">
        <v>3228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5579</v>
      </c>
      <c r="N6934" s="1" t="n">
        <v>12</v>
      </c>
      <c r="O6934" s="1" t="n">
        <v>166.9</v>
      </c>
      <c r="P6934" s="0" t="s">
        <v>3222</v>
      </c>
    </row>
    <row r="6935" customFormat="false" ht="15" hidden="false" customHeight="true" outlineLevel="0" collapsed="false">
      <c r="A6935" s="1" t="n">
        <v>3</v>
      </c>
      <c r="B6935" s="18" t="n">
        <v>46241</v>
      </c>
      <c r="C6935" s="1" t="n">
        <v>11</v>
      </c>
      <c r="D6935" s="1" t="s">
        <v>3228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3755</v>
      </c>
      <c r="N6935" s="1" t="n">
        <v>12</v>
      </c>
      <c r="O6935" s="1" t="n">
        <v>167.9</v>
      </c>
      <c r="P6935" s="0" t="s">
        <v>3222</v>
      </c>
    </row>
    <row r="6936" customFormat="false" ht="15" hidden="false" customHeight="true" outlineLevel="0" collapsed="false">
      <c r="A6936" s="1" t="n">
        <v>3</v>
      </c>
      <c r="B6936" s="18" t="n">
        <v>46241</v>
      </c>
      <c r="C6936" s="1" t="n">
        <v>11</v>
      </c>
      <c r="D6936" s="1" t="s">
        <v>3228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5580</v>
      </c>
      <c r="N6936" s="1" t="n">
        <v>24</v>
      </c>
      <c r="O6936" s="1" t="n">
        <v>172.9</v>
      </c>
      <c r="P6936" s="0" t="s">
        <v>3222</v>
      </c>
    </row>
    <row r="6937" customFormat="false" ht="15" hidden="false" customHeight="true" outlineLevel="0" collapsed="false">
      <c r="A6937" s="1" t="n">
        <v>3</v>
      </c>
      <c r="B6937" s="18" t="n">
        <v>46241</v>
      </c>
      <c r="C6937" s="1" t="n">
        <v>11</v>
      </c>
      <c r="D6937" s="1" t="s">
        <v>3228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4434</v>
      </c>
      <c r="N6937" s="1" t="n">
        <v>30</v>
      </c>
      <c r="O6937" s="1" t="n">
        <v>375</v>
      </c>
      <c r="P6937" s="0" t="s">
        <v>3222</v>
      </c>
    </row>
    <row r="6938" customFormat="false" ht="15" hidden="false" customHeight="true" outlineLevel="0" collapsed="false">
      <c r="A6938" s="1" t="n">
        <v>3</v>
      </c>
      <c r="B6938" s="18" t="n">
        <v>46241</v>
      </c>
      <c r="C6938" s="1" t="n">
        <v>11</v>
      </c>
      <c r="D6938" s="1" t="s">
        <v>3228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3683</v>
      </c>
      <c r="N6938" s="1" t="n">
        <v>30</v>
      </c>
      <c r="O6938" s="1" t="n">
        <v>123.75</v>
      </c>
      <c r="P6938" s="0" t="s">
        <v>3222</v>
      </c>
    </row>
    <row r="6939" customFormat="false" ht="15" hidden="false" customHeight="true" outlineLevel="0" collapsed="false">
      <c r="A6939" s="1" t="n">
        <v>3</v>
      </c>
      <c r="B6939" s="18" t="n">
        <v>46241</v>
      </c>
      <c r="C6939" s="1" t="n">
        <v>11</v>
      </c>
      <c r="D6939" s="1" t="s">
        <v>3228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3684</v>
      </c>
      <c r="N6939" s="1" t="n">
        <v>40</v>
      </c>
      <c r="O6939" s="1" t="n">
        <v>163</v>
      </c>
      <c r="P6939" s="0" t="s">
        <v>3222</v>
      </c>
    </row>
    <row r="6940" customFormat="false" ht="15" hidden="false" customHeight="true" outlineLevel="0" collapsed="false">
      <c r="A6940" s="1" t="n">
        <v>3</v>
      </c>
      <c r="B6940" s="18" t="n">
        <v>46241</v>
      </c>
      <c r="C6940" s="1" t="n">
        <v>11</v>
      </c>
      <c r="D6940" s="1" t="s">
        <v>3228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5581</v>
      </c>
      <c r="N6940" s="1" t="n">
        <v>24</v>
      </c>
      <c r="O6940" s="1" t="n">
        <v>238.32</v>
      </c>
      <c r="P6940" s="0" t="s">
        <v>3222</v>
      </c>
    </row>
    <row r="6941" customFormat="false" ht="15" hidden="false" customHeight="true" outlineLevel="0" collapsed="false">
      <c r="A6941" s="1" t="n">
        <v>3</v>
      </c>
      <c r="B6941" s="18" t="n">
        <v>46241</v>
      </c>
      <c r="C6941" s="1" t="n">
        <v>11</v>
      </c>
      <c r="D6941" s="1" t="s">
        <v>3228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5582</v>
      </c>
      <c r="N6941" s="1" t="n">
        <v>50</v>
      </c>
      <c r="O6941" s="1" t="n">
        <v>231.59</v>
      </c>
      <c r="P6941" s="0" t="s">
        <v>3222</v>
      </c>
    </row>
    <row r="6942" customFormat="false" ht="15" hidden="false" customHeight="true" outlineLevel="0" collapsed="false">
      <c r="A6942" s="1" t="n">
        <v>3</v>
      </c>
      <c r="B6942" s="18" t="n">
        <v>46241</v>
      </c>
      <c r="C6942" s="1" t="n">
        <v>11</v>
      </c>
      <c r="D6942" s="1" t="s">
        <v>3228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5583</v>
      </c>
      <c r="N6942" s="1" t="n">
        <v>24</v>
      </c>
      <c r="O6942" s="1" t="n">
        <v>121.93</v>
      </c>
      <c r="P6942" s="0" t="s">
        <v>3222</v>
      </c>
    </row>
    <row r="6943" customFormat="false" ht="15" hidden="false" customHeight="true" outlineLevel="0" collapsed="false">
      <c r="A6943" s="1" t="n">
        <v>3</v>
      </c>
      <c r="B6943" s="18" t="n">
        <v>46241</v>
      </c>
      <c r="C6943" s="1" t="n">
        <v>11</v>
      </c>
      <c r="D6943" s="1" t="s">
        <v>3228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3736</v>
      </c>
      <c r="N6943" s="1" t="n">
        <v>24</v>
      </c>
      <c r="O6943" s="1" t="n">
        <v>220.3</v>
      </c>
      <c r="P6943" s="0" t="s">
        <v>3222</v>
      </c>
    </row>
    <row r="6944" customFormat="false" ht="15" hidden="false" customHeight="true" outlineLevel="0" collapsed="false">
      <c r="A6944" s="1" t="n">
        <v>3</v>
      </c>
      <c r="B6944" s="18" t="n">
        <v>46241</v>
      </c>
      <c r="C6944" s="1" t="n">
        <v>11</v>
      </c>
      <c r="D6944" s="1" t="s">
        <v>3228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5584</v>
      </c>
      <c r="N6944" s="1" t="n">
        <v>24</v>
      </c>
      <c r="O6944" s="1" t="n">
        <v>156.05</v>
      </c>
      <c r="P6944" s="0" t="s">
        <v>3222</v>
      </c>
    </row>
    <row r="6945" customFormat="false" ht="15" hidden="false" customHeight="true" outlineLevel="0" collapsed="false">
      <c r="A6945" s="1" t="n">
        <v>3</v>
      </c>
      <c r="B6945" s="18" t="n">
        <v>46241</v>
      </c>
      <c r="C6945" s="1" t="n">
        <v>11</v>
      </c>
      <c r="D6945" s="1" t="s">
        <v>3228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5585</v>
      </c>
      <c r="N6945" s="1" t="n">
        <v>32</v>
      </c>
      <c r="O6945" s="1" t="n">
        <v>178.69</v>
      </c>
      <c r="P6945" s="0" t="s">
        <v>3222</v>
      </c>
    </row>
    <row r="6946" customFormat="false" ht="15" hidden="false" customHeight="true" outlineLevel="0" collapsed="false">
      <c r="A6946" s="1" t="n">
        <v>3</v>
      </c>
      <c r="B6946" s="18" t="n">
        <v>46241</v>
      </c>
      <c r="C6946" s="1" t="n">
        <v>11</v>
      </c>
      <c r="D6946" s="1" t="s">
        <v>3228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5586</v>
      </c>
      <c r="N6946" s="1" t="n">
        <v>6</v>
      </c>
      <c r="O6946" s="1" t="n">
        <v>67.26</v>
      </c>
      <c r="P6946" s="0" t="s">
        <v>3222</v>
      </c>
    </row>
    <row r="6947" customFormat="false" ht="15" hidden="false" customHeight="true" outlineLevel="0" collapsed="false">
      <c r="A6947" s="1" t="n">
        <v>3</v>
      </c>
      <c r="B6947" s="18" t="n">
        <v>46241</v>
      </c>
      <c r="C6947" s="1" t="n">
        <v>11</v>
      </c>
      <c r="D6947" s="1" t="s">
        <v>3228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5586</v>
      </c>
      <c r="N6947" s="1" t="n">
        <v>6</v>
      </c>
      <c r="O6947" s="1" t="n">
        <v>67.26</v>
      </c>
      <c r="P6947" s="0" t="s">
        <v>3222</v>
      </c>
    </row>
    <row r="6948" customFormat="false" ht="15" hidden="false" customHeight="true" outlineLevel="0" collapsed="false">
      <c r="A6948" s="1" t="n">
        <v>3</v>
      </c>
      <c r="B6948" s="18" t="n">
        <v>46241</v>
      </c>
      <c r="C6948" s="1" t="n">
        <v>11</v>
      </c>
      <c r="D6948" s="1" t="s">
        <v>3228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5587</v>
      </c>
      <c r="N6948" s="1" t="n">
        <v>6</v>
      </c>
      <c r="O6948" s="1" t="n">
        <v>67.26</v>
      </c>
      <c r="P6948" s="0" t="s">
        <v>3222</v>
      </c>
    </row>
    <row r="6949" customFormat="false" ht="15" hidden="false" customHeight="true" outlineLevel="0" collapsed="false">
      <c r="A6949" s="1" t="n">
        <v>3</v>
      </c>
      <c r="B6949" s="18" t="n">
        <v>46241</v>
      </c>
      <c r="C6949" s="1" t="n">
        <v>11</v>
      </c>
      <c r="D6949" s="1" t="s">
        <v>3228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5588</v>
      </c>
      <c r="N6949" s="1" t="n">
        <v>6</v>
      </c>
      <c r="O6949" s="1" t="n">
        <v>67.26</v>
      </c>
      <c r="P6949" s="0" t="s">
        <v>3222</v>
      </c>
    </row>
    <row r="6950" customFormat="false" ht="15" hidden="false" customHeight="true" outlineLevel="0" collapsed="false">
      <c r="A6950" s="1" t="n">
        <v>3</v>
      </c>
      <c r="B6950" s="18" t="n">
        <v>46241</v>
      </c>
      <c r="C6950" s="1" t="n">
        <v>11</v>
      </c>
      <c r="D6950" s="1" t="s">
        <v>3228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5589</v>
      </c>
      <c r="N6950" s="1" t="n">
        <v>6</v>
      </c>
      <c r="O6950" s="1" t="n">
        <v>67.26</v>
      </c>
      <c r="P6950" s="0" t="s">
        <v>3222</v>
      </c>
    </row>
    <row r="6951" customFormat="false" ht="15" hidden="false" customHeight="true" outlineLevel="0" collapsed="false">
      <c r="A6951" s="1" t="n">
        <v>3</v>
      </c>
      <c r="B6951" s="18" t="n">
        <v>46241</v>
      </c>
      <c r="C6951" s="1" t="n">
        <v>11</v>
      </c>
      <c r="D6951" s="1" t="s">
        <v>3228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5590</v>
      </c>
      <c r="N6951" s="1" t="n">
        <v>6</v>
      </c>
      <c r="O6951" s="1" t="n">
        <v>126.24</v>
      </c>
      <c r="P6951" s="0" t="s">
        <v>3222</v>
      </c>
    </row>
    <row r="6952" customFormat="false" ht="15" hidden="false" customHeight="true" outlineLevel="0" collapsed="false">
      <c r="A6952" s="1" t="n">
        <v>3</v>
      </c>
      <c r="B6952" s="18" t="n">
        <v>46241</v>
      </c>
      <c r="C6952" s="1" t="n">
        <v>11</v>
      </c>
      <c r="D6952" s="1" t="s">
        <v>3228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5590</v>
      </c>
      <c r="N6952" s="1" t="n">
        <v>6</v>
      </c>
      <c r="O6952" s="1" t="n">
        <v>126.24</v>
      </c>
      <c r="P6952" s="0" t="s">
        <v>3222</v>
      </c>
    </row>
    <row r="6953" customFormat="false" ht="15" hidden="false" customHeight="true" outlineLevel="0" collapsed="false">
      <c r="A6953" s="1" t="n">
        <v>3</v>
      </c>
      <c r="B6953" s="18" t="n">
        <v>46241</v>
      </c>
      <c r="C6953" s="1" t="n">
        <v>11</v>
      </c>
      <c r="D6953" s="1" t="s">
        <v>3228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5590</v>
      </c>
      <c r="N6953" s="1" t="n">
        <v>6</v>
      </c>
      <c r="O6953" s="1" t="n">
        <v>126.24</v>
      </c>
      <c r="P6953" s="0" t="s">
        <v>3222</v>
      </c>
    </row>
    <row r="6954" customFormat="false" ht="15" hidden="false" customHeight="true" outlineLevel="0" collapsed="false">
      <c r="A6954" s="1" t="n">
        <v>3</v>
      </c>
      <c r="B6954" s="18" t="n">
        <v>46241</v>
      </c>
      <c r="C6954" s="1" t="n">
        <v>11</v>
      </c>
      <c r="D6954" s="1" t="s">
        <v>3228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5590</v>
      </c>
      <c r="N6954" s="1" t="n">
        <v>6</v>
      </c>
      <c r="O6954" s="1" t="n">
        <v>126.24</v>
      </c>
      <c r="P6954" s="0" t="s">
        <v>3222</v>
      </c>
    </row>
    <row r="6955" customFormat="false" ht="15" hidden="false" customHeight="true" outlineLevel="0" collapsed="false">
      <c r="A6955" s="1" t="n">
        <v>3</v>
      </c>
      <c r="B6955" s="18" t="n">
        <v>46241</v>
      </c>
      <c r="C6955" s="1" t="n">
        <v>11</v>
      </c>
      <c r="D6955" s="1" t="s">
        <v>3228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5591</v>
      </c>
      <c r="N6955" s="1" t="n">
        <v>6</v>
      </c>
      <c r="O6955" s="1" t="n">
        <v>75</v>
      </c>
      <c r="P6955" s="0" t="s">
        <v>3222</v>
      </c>
    </row>
    <row r="6956" customFormat="false" ht="15" hidden="false" customHeight="true" outlineLevel="0" collapsed="false">
      <c r="A6956" s="1" t="n">
        <v>3</v>
      </c>
      <c r="B6956" s="18" t="n">
        <v>46241</v>
      </c>
      <c r="C6956" s="1" t="n">
        <v>11</v>
      </c>
      <c r="D6956" s="1" t="s">
        <v>3228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5592</v>
      </c>
      <c r="N6956" s="1" t="n">
        <v>6</v>
      </c>
      <c r="O6956" s="1" t="n">
        <v>108.84</v>
      </c>
      <c r="P6956" s="0" t="s">
        <v>3222</v>
      </c>
    </row>
    <row r="6957" customFormat="false" ht="15" hidden="false" customHeight="true" outlineLevel="0" collapsed="false">
      <c r="A6957" s="1" t="n">
        <v>3</v>
      </c>
      <c r="B6957" s="18" t="n">
        <v>46241</v>
      </c>
      <c r="C6957" s="1" t="n">
        <v>11</v>
      </c>
      <c r="D6957" s="1" t="s">
        <v>3228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5593</v>
      </c>
      <c r="N6957" s="1" t="n">
        <v>6</v>
      </c>
      <c r="O6957" s="1" t="n">
        <v>108.84</v>
      </c>
      <c r="P6957" s="0" t="s">
        <v>3222</v>
      </c>
    </row>
    <row r="6958" customFormat="false" ht="15" hidden="false" customHeight="true" outlineLevel="0" collapsed="false">
      <c r="A6958" s="1" t="n">
        <v>3</v>
      </c>
      <c r="B6958" s="18" t="n">
        <v>46241</v>
      </c>
      <c r="C6958" s="1" t="n">
        <v>11</v>
      </c>
      <c r="D6958" s="1" t="s">
        <v>3228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5594</v>
      </c>
      <c r="N6958" s="1" t="n">
        <v>6</v>
      </c>
      <c r="O6958" s="1" t="n">
        <v>108.84</v>
      </c>
      <c r="P6958" s="0" t="s">
        <v>3222</v>
      </c>
    </row>
    <row r="6959" customFormat="false" ht="15" hidden="false" customHeight="true" outlineLevel="0" collapsed="false">
      <c r="A6959" s="1" t="n">
        <v>3</v>
      </c>
      <c r="B6959" s="18" t="n">
        <v>46241</v>
      </c>
      <c r="C6959" s="1" t="n">
        <v>11</v>
      </c>
      <c r="D6959" s="1" t="s">
        <v>3228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5595</v>
      </c>
      <c r="N6959" s="1" t="n">
        <v>6</v>
      </c>
      <c r="O6959" s="1" t="n">
        <v>67.26</v>
      </c>
      <c r="P6959" s="0" t="s">
        <v>3222</v>
      </c>
    </row>
    <row r="6960" customFormat="false" ht="15" hidden="false" customHeight="true" outlineLevel="0" collapsed="false">
      <c r="A6960" s="1" t="n">
        <v>3</v>
      </c>
      <c r="B6960" s="18" t="n">
        <v>46241</v>
      </c>
      <c r="C6960" s="1" t="n">
        <v>11</v>
      </c>
      <c r="D6960" s="1" t="s">
        <v>3228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5596</v>
      </c>
      <c r="N6960" s="1" t="n">
        <v>6</v>
      </c>
      <c r="O6960" s="1" t="n">
        <v>67.26</v>
      </c>
      <c r="P6960" s="0" t="s">
        <v>3222</v>
      </c>
    </row>
    <row r="6961" customFormat="false" ht="15" hidden="false" customHeight="true" outlineLevel="0" collapsed="false">
      <c r="A6961" s="1" t="n">
        <v>3</v>
      </c>
      <c r="B6961" s="18" t="n">
        <v>46241</v>
      </c>
      <c r="C6961" s="1" t="n">
        <v>11</v>
      </c>
      <c r="D6961" s="1" t="s">
        <v>3228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5597</v>
      </c>
      <c r="N6961" s="1" t="n">
        <v>6</v>
      </c>
      <c r="O6961" s="1" t="n">
        <v>114.24</v>
      </c>
      <c r="P6961" s="0" t="s">
        <v>3222</v>
      </c>
    </row>
    <row r="6962" customFormat="false" ht="15" hidden="false" customHeight="true" outlineLevel="0" collapsed="false">
      <c r="A6962" s="1" t="n">
        <v>3</v>
      </c>
      <c r="B6962" s="18" t="n">
        <v>46241</v>
      </c>
      <c r="C6962" s="1" t="n">
        <v>11</v>
      </c>
      <c r="D6962" s="1" t="s">
        <v>3228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5598</v>
      </c>
      <c r="N6962" s="1" t="n">
        <v>6</v>
      </c>
      <c r="O6962" s="1" t="n">
        <v>108.72</v>
      </c>
      <c r="P6962" s="0" t="s">
        <v>3222</v>
      </c>
    </row>
    <row r="6963" customFormat="false" ht="15" hidden="false" customHeight="true" outlineLevel="0" collapsed="false">
      <c r="A6963" s="1" t="n">
        <v>3</v>
      </c>
      <c r="B6963" s="18" t="n">
        <v>46241</v>
      </c>
      <c r="C6963" s="1" t="n">
        <v>11</v>
      </c>
      <c r="D6963" s="1" t="s">
        <v>3228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5599</v>
      </c>
      <c r="N6963" s="1" t="n">
        <v>6</v>
      </c>
      <c r="O6963" s="1" t="n">
        <v>101.94</v>
      </c>
      <c r="P6963" s="0" t="s">
        <v>3222</v>
      </c>
    </row>
    <row r="6964" customFormat="false" ht="15" hidden="false" customHeight="true" outlineLevel="0" collapsed="false">
      <c r="A6964" s="1" t="n">
        <v>3</v>
      </c>
      <c r="B6964" s="18" t="n">
        <v>46241</v>
      </c>
      <c r="C6964" s="1" t="n">
        <v>11</v>
      </c>
      <c r="D6964" s="1" t="s">
        <v>3228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5600</v>
      </c>
      <c r="N6964" s="1" t="n">
        <v>6</v>
      </c>
      <c r="O6964" s="1" t="n">
        <v>124.2</v>
      </c>
      <c r="P6964" s="0" t="s">
        <v>3222</v>
      </c>
    </row>
    <row r="6965" customFormat="false" ht="15" hidden="false" customHeight="true" outlineLevel="0" collapsed="false">
      <c r="A6965" s="1" t="n">
        <v>3</v>
      </c>
      <c r="B6965" s="18" t="n">
        <v>46241</v>
      </c>
      <c r="C6965" s="1" t="n">
        <v>11</v>
      </c>
      <c r="D6965" s="1" t="s">
        <v>3228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5601</v>
      </c>
      <c r="N6965" s="1" t="n">
        <v>6</v>
      </c>
      <c r="O6965" s="1" t="n">
        <v>102.12</v>
      </c>
      <c r="P6965" s="0" t="s">
        <v>3222</v>
      </c>
    </row>
    <row r="6966" customFormat="false" ht="15" hidden="false" customHeight="true" outlineLevel="0" collapsed="false">
      <c r="A6966" s="1" t="n">
        <v>3</v>
      </c>
      <c r="B6966" s="18" t="n">
        <v>46241</v>
      </c>
      <c r="C6966" s="1" t="n">
        <v>11</v>
      </c>
      <c r="D6966" s="1" t="s">
        <v>3228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5602</v>
      </c>
      <c r="N6966" s="1" t="n">
        <v>6</v>
      </c>
      <c r="O6966" s="1" t="n">
        <v>102.12</v>
      </c>
      <c r="P6966" s="0" t="s">
        <v>3222</v>
      </c>
    </row>
    <row r="6967" customFormat="false" ht="15" hidden="false" customHeight="true" outlineLevel="0" collapsed="false">
      <c r="A6967" s="1" t="n">
        <v>3</v>
      </c>
      <c r="B6967" s="18" t="n">
        <v>46241</v>
      </c>
      <c r="C6967" s="1" t="n">
        <v>11</v>
      </c>
      <c r="D6967" s="1" t="s">
        <v>3228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5603</v>
      </c>
      <c r="N6967" s="1" t="n">
        <v>6</v>
      </c>
      <c r="O6967" s="1" t="n">
        <v>102.12</v>
      </c>
      <c r="P6967" s="0" t="s">
        <v>3222</v>
      </c>
    </row>
    <row r="6968" customFormat="false" ht="15" hidden="false" customHeight="true" outlineLevel="0" collapsed="false">
      <c r="A6968" s="1" t="n">
        <v>3</v>
      </c>
      <c r="B6968" s="18" t="n">
        <v>46241</v>
      </c>
      <c r="C6968" s="1" t="n">
        <v>11</v>
      </c>
      <c r="D6968" s="1" t="s">
        <v>3228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4126</v>
      </c>
      <c r="N6968" s="1" t="n">
        <v>60</v>
      </c>
      <c r="O6968" s="1" t="n">
        <v>116.75</v>
      </c>
      <c r="P6968" s="0" t="s">
        <v>3222</v>
      </c>
    </row>
    <row r="6969" customFormat="false" ht="15" hidden="false" customHeight="true" outlineLevel="0" collapsed="false">
      <c r="A6969" s="1" t="n">
        <v>3</v>
      </c>
      <c r="B6969" s="18" t="n">
        <v>46241</v>
      </c>
      <c r="C6969" s="1" t="n">
        <v>11</v>
      </c>
      <c r="D6969" s="1" t="s">
        <v>3228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4127</v>
      </c>
      <c r="N6969" s="1" t="n">
        <v>60</v>
      </c>
      <c r="O6969" s="1" t="n">
        <v>116.75</v>
      </c>
      <c r="P6969" s="0" t="s">
        <v>3222</v>
      </c>
    </row>
    <row r="6970" customFormat="false" ht="15" hidden="false" customHeight="true" outlineLevel="0" collapsed="false">
      <c r="A6970" s="1" t="n">
        <v>3</v>
      </c>
      <c r="B6970" s="18" t="n">
        <v>46241</v>
      </c>
      <c r="C6970" s="1" t="n">
        <v>11</v>
      </c>
      <c r="D6970" s="1" t="s">
        <v>3228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5064</v>
      </c>
      <c r="N6970" s="1" t="n">
        <v>60</v>
      </c>
      <c r="O6970" s="1" t="n">
        <v>116.75</v>
      </c>
      <c r="P6970" s="0" t="s">
        <v>3222</v>
      </c>
    </row>
    <row r="6971" customFormat="false" ht="15" hidden="false" customHeight="true" outlineLevel="0" collapsed="false">
      <c r="A6971" s="1" t="n">
        <v>3</v>
      </c>
      <c r="B6971" s="18" t="n">
        <v>46241</v>
      </c>
      <c r="C6971" s="1" t="n">
        <v>11</v>
      </c>
      <c r="D6971" s="1" t="s">
        <v>3228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3241</v>
      </c>
      <c r="N6971" s="1" t="n">
        <v>18</v>
      </c>
      <c r="O6971" s="1" t="n">
        <v>100.9</v>
      </c>
      <c r="P6971" s="0" t="s">
        <v>3222</v>
      </c>
    </row>
    <row r="6972" customFormat="false" ht="15" hidden="false" customHeight="true" outlineLevel="0" collapsed="false">
      <c r="A6972" s="1" t="n">
        <v>3</v>
      </c>
      <c r="B6972" s="18" t="n">
        <v>46241</v>
      </c>
      <c r="C6972" s="1" t="n">
        <v>11</v>
      </c>
      <c r="D6972" s="1" t="s">
        <v>3228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3242</v>
      </c>
      <c r="N6972" s="1" t="n">
        <v>18</v>
      </c>
      <c r="O6972" s="1" t="n">
        <v>100.9</v>
      </c>
      <c r="P6972" s="0" t="s">
        <v>3222</v>
      </c>
    </row>
    <row r="6973" customFormat="false" ht="15" hidden="false" customHeight="true" outlineLevel="0" collapsed="false">
      <c r="A6973" s="1" t="n">
        <v>3</v>
      </c>
      <c r="B6973" s="18" t="n">
        <v>46241</v>
      </c>
      <c r="C6973" s="1" t="n">
        <v>11</v>
      </c>
      <c r="D6973" s="1" t="s">
        <v>3228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4191</v>
      </c>
      <c r="N6973" s="1" t="n">
        <v>12</v>
      </c>
      <c r="O6973" s="1" t="n">
        <v>93.88</v>
      </c>
      <c r="P6973" s="0" t="s">
        <v>3222</v>
      </c>
    </row>
    <row r="6974" customFormat="false" ht="15" hidden="false" customHeight="true" outlineLevel="0" collapsed="false">
      <c r="A6974" s="1" t="n">
        <v>3</v>
      </c>
      <c r="B6974" s="18" t="n">
        <v>46241</v>
      </c>
      <c r="C6974" s="1" t="n">
        <v>11</v>
      </c>
      <c r="D6974" s="1" t="s">
        <v>3228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3246</v>
      </c>
      <c r="N6974" s="1" t="n">
        <v>12</v>
      </c>
      <c r="O6974" s="1" t="n">
        <v>37.75</v>
      </c>
      <c r="P6974" s="0" t="s">
        <v>3222</v>
      </c>
    </row>
    <row r="6975" customFormat="false" ht="15" hidden="false" customHeight="true" outlineLevel="0" collapsed="false">
      <c r="A6975" s="1" t="n">
        <v>3</v>
      </c>
      <c r="B6975" s="18" t="n">
        <v>46241</v>
      </c>
      <c r="C6975" s="1" t="n">
        <v>11</v>
      </c>
      <c r="D6975" s="1" t="s">
        <v>3228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3230</v>
      </c>
      <c r="N6975" s="1" t="n">
        <v>48</v>
      </c>
      <c r="O6975" s="1" t="n">
        <v>403.11</v>
      </c>
      <c r="P6975" s="0" t="s">
        <v>3222</v>
      </c>
    </row>
    <row r="6976" customFormat="false" ht="15" hidden="false" customHeight="true" outlineLevel="0" collapsed="false">
      <c r="A6976" s="1" t="n">
        <v>3</v>
      </c>
      <c r="B6976" s="18" t="n">
        <v>46241</v>
      </c>
      <c r="C6976" s="1" t="n">
        <v>11</v>
      </c>
      <c r="D6976" s="1" t="s">
        <v>3228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3232</v>
      </c>
      <c r="N6976" s="1" t="n">
        <v>6</v>
      </c>
      <c r="O6976" s="1" t="n">
        <v>50.39</v>
      </c>
      <c r="P6976" s="0" t="s">
        <v>3222</v>
      </c>
    </row>
    <row r="6977" customFormat="false" ht="15" hidden="false" customHeight="true" outlineLevel="0" collapsed="false">
      <c r="A6977" s="1" t="n">
        <v>3</v>
      </c>
      <c r="B6977" s="18" t="n">
        <v>46241</v>
      </c>
      <c r="C6977" s="1" t="n">
        <v>11</v>
      </c>
      <c r="D6977" s="1" t="s">
        <v>3228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5066</v>
      </c>
      <c r="N6977" s="1" t="n">
        <v>6</v>
      </c>
      <c r="O6977" s="1" t="n">
        <v>50.39</v>
      </c>
      <c r="P6977" s="0" t="s">
        <v>3222</v>
      </c>
    </row>
    <row r="6978" customFormat="false" ht="15" hidden="false" customHeight="true" outlineLevel="0" collapsed="false">
      <c r="A6978" s="1" t="n">
        <v>3</v>
      </c>
      <c r="B6978" s="18" t="n">
        <v>46241</v>
      </c>
      <c r="C6978" s="1" t="n">
        <v>11</v>
      </c>
      <c r="D6978" s="1" t="s">
        <v>3228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5604</v>
      </c>
      <c r="N6978" s="1" t="n">
        <v>6</v>
      </c>
      <c r="O6978" s="1" t="n">
        <v>57.83</v>
      </c>
      <c r="P6978" s="0" t="s">
        <v>3222</v>
      </c>
    </row>
    <row r="6979" customFormat="false" ht="15" hidden="false" customHeight="true" outlineLevel="0" collapsed="false">
      <c r="A6979" s="1" t="n">
        <v>3</v>
      </c>
      <c r="B6979" s="18" t="n">
        <v>46241</v>
      </c>
      <c r="C6979" s="1" t="n">
        <v>11</v>
      </c>
      <c r="D6979" s="1" t="s">
        <v>3228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5605</v>
      </c>
      <c r="N6979" s="1" t="n">
        <v>36</v>
      </c>
      <c r="O6979" s="1" t="n">
        <v>264.58</v>
      </c>
      <c r="P6979" s="0" t="s">
        <v>3222</v>
      </c>
    </row>
    <row r="6980" customFormat="false" ht="15" hidden="false" customHeight="true" outlineLevel="0" collapsed="false">
      <c r="A6980" s="1" t="n">
        <v>3</v>
      </c>
      <c r="B6980" s="18" t="n">
        <v>46241</v>
      </c>
      <c r="C6980" s="1" t="n">
        <v>11</v>
      </c>
      <c r="D6980" s="1" t="s">
        <v>3228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5606</v>
      </c>
      <c r="N6980" s="1" t="n">
        <v>6</v>
      </c>
      <c r="O6980" s="1" t="n">
        <v>50.39</v>
      </c>
      <c r="P6980" s="0" t="s">
        <v>3222</v>
      </c>
    </row>
    <row r="6981" customFormat="false" ht="15" hidden="false" customHeight="true" outlineLevel="0" collapsed="false">
      <c r="A6981" s="1" t="n">
        <v>3</v>
      </c>
      <c r="B6981" s="18" t="n">
        <v>46241</v>
      </c>
      <c r="C6981" s="1" t="n">
        <v>11</v>
      </c>
      <c r="D6981" s="1" t="s">
        <v>3228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4129</v>
      </c>
      <c r="N6981" s="1" t="n">
        <v>120</v>
      </c>
      <c r="O6981" s="1" t="n">
        <v>413.75</v>
      </c>
      <c r="P6981" s="0" t="s">
        <v>3222</v>
      </c>
    </row>
    <row r="6982" customFormat="false" ht="15" hidden="false" customHeight="true" outlineLevel="0" collapsed="false">
      <c r="A6982" s="1" t="n">
        <v>3</v>
      </c>
      <c r="B6982" s="18" t="n">
        <v>46241</v>
      </c>
      <c r="C6982" s="1" t="n">
        <v>11</v>
      </c>
      <c r="D6982" s="1" t="s">
        <v>3228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4551</v>
      </c>
      <c r="N6982" s="1" t="n">
        <v>24</v>
      </c>
      <c r="O6982" s="1" t="n">
        <v>201.55</v>
      </c>
      <c r="P6982" s="0" t="s">
        <v>3222</v>
      </c>
    </row>
    <row r="6983" customFormat="false" ht="15" hidden="false" customHeight="true" outlineLevel="0" collapsed="false">
      <c r="A6983" s="1" t="n">
        <v>3</v>
      </c>
      <c r="B6983" s="18" t="n">
        <v>46241</v>
      </c>
      <c r="C6983" s="1" t="n">
        <v>11</v>
      </c>
      <c r="D6983" s="1" t="s">
        <v>3228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3236</v>
      </c>
      <c r="N6983" s="1" t="n">
        <v>6</v>
      </c>
      <c r="O6983" s="1" t="n">
        <v>50.39</v>
      </c>
      <c r="P6983" s="0" t="s">
        <v>3222</v>
      </c>
    </row>
    <row r="6984" customFormat="false" ht="15" hidden="false" customHeight="true" outlineLevel="0" collapsed="false">
      <c r="A6984" s="1" t="n">
        <v>3</v>
      </c>
      <c r="B6984" s="18" t="n">
        <v>46241</v>
      </c>
      <c r="C6984" s="1" t="n">
        <v>11</v>
      </c>
      <c r="D6984" s="1" t="s">
        <v>3228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3237</v>
      </c>
      <c r="N6984" s="1" t="n">
        <v>24</v>
      </c>
      <c r="O6984" s="1" t="n">
        <v>30</v>
      </c>
      <c r="P6984" s="0" t="s">
        <v>3222</v>
      </c>
    </row>
    <row r="6985" customFormat="false" ht="15" hidden="false" customHeight="true" outlineLevel="0" collapsed="false">
      <c r="A6985" s="1" t="n">
        <v>3</v>
      </c>
      <c r="B6985" s="18" t="n">
        <v>46241</v>
      </c>
      <c r="C6985" s="1" t="n">
        <v>11</v>
      </c>
      <c r="D6985" s="1" t="s">
        <v>3228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3238</v>
      </c>
      <c r="N6985" s="1" t="n">
        <v>6</v>
      </c>
      <c r="O6985" s="1" t="n">
        <v>50.39</v>
      </c>
      <c r="P6985" s="0" t="s">
        <v>3222</v>
      </c>
    </row>
    <row r="6986" customFormat="false" ht="15" hidden="false" customHeight="true" outlineLevel="0" collapsed="false">
      <c r="A6986" s="1" t="n">
        <v>3</v>
      </c>
      <c r="B6986" s="18" t="n">
        <v>46241</v>
      </c>
      <c r="C6986" s="1" t="n">
        <v>11</v>
      </c>
      <c r="D6986" s="1" t="s">
        <v>3228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4963</v>
      </c>
      <c r="N6986" s="1" t="n">
        <v>24</v>
      </c>
      <c r="O6986" s="1" t="n">
        <v>30.25</v>
      </c>
      <c r="P6986" s="0" t="s">
        <v>3222</v>
      </c>
    </row>
    <row r="6987" customFormat="false" ht="15" hidden="false" customHeight="true" outlineLevel="0" collapsed="false">
      <c r="A6987" s="1" t="n">
        <v>3</v>
      </c>
      <c r="B6987" s="18" t="n">
        <v>46241</v>
      </c>
      <c r="C6987" s="1" t="n">
        <v>11</v>
      </c>
      <c r="D6987" s="1" t="s">
        <v>3228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4964</v>
      </c>
      <c r="N6987" s="1" t="n">
        <v>24</v>
      </c>
      <c r="O6987" s="1" t="n">
        <v>24.68</v>
      </c>
      <c r="P6987" s="0" t="s">
        <v>3222</v>
      </c>
    </row>
    <row r="6988" customFormat="false" ht="15" hidden="false" customHeight="true" outlineLevel="0" collapsed="false">
      <c r="A6988" s="1" t="n">
        <v>3</v>
      </c>
      <c r="B6988" s="18" t="n">
        <v>46241</v>
      </c>
      <c r="C6988" s="1" t="n">
        <v>11</v>
      </c>
      <c r="D6988" s="1" t="s">
        <v>3228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5607</v>
      </c>
      <c r="N6988" s="1" t="n">
        <v>6</v>
      </c>
      <c r="O6988" s="1" t="n">
        <v>50.39</v>
      </c>
      <c r="P6988" s="0" t="s">
        <v>3222</v>
      </c>
    </row>
    <row r="6989" customFormat="false" ht="15" hidden="false" customHeight="true" outlineLevel="0" collapsed="false">
      <c r="A6989" s="1" t="n">
        <v>3</v>
      </c>
      <c r="B6989" s="18" t="n">
        <v>46241</v>
      </c>
      <c r="C6989" s="1" t="n">
        <v>11</v>
      </c>
      <c r="D6989" s="1" t="s">
        <v>3228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3244</v>
      </c>
      <c r="N6989" s="1" t="n">
        <v>18</v>
      </c>
      <c r="O6989" s="1" t="n">
        <v>133.74</v>
      </c>
      <c r="P6989" s="0" t="s">
        <v>3222</v>
      </c>
    </row>
    <row r="6990" customFormat="false" ht="15" hidden="false" customHeight="true" outlineLevel="0" collapsed="false">
      <c r="A6990" s="1" t="n">
        <v>3</v>
      </c>
      <c r="B6990" s="18" t="n">
        <v>46241</v>
      </c>
      <c r="C6990" s="1" t="n">
        <v>11</v>
      </c>
      <c r="D6990" s="1" t="s">
        <v>3228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3815</v>
      </c>
      <c r="N6990" s="1" t="n">
        <v>30</v>
      </c>
      <c r="O6990" s="1" t="n">
        <v>222.91</v>
      </c>
      <c r="P6990" s="0" t="s">
        <v>3222</v>
      </c>
    </row>
    <row r="6991" customFormat="false" ht="15" hidden="false" customHeight="true" outlineLevel="0" collapsed="false">
      <c r="A6991" s="1" t="n">
        <v>3</v>
      </c>
      <c r="B6991" s="18" t="n">
        <v>46241</v>
      </c>
      <c r="C6991" s="1" t="n">
        <v>11</v>
      </c>
      <c r="D6991" s="1" t="s">
        <v>3228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5065</v>
      </c>
      <c r="N6991" s="1" t="n">
        <v>12</v>
      </c>
      <c r="O6991" s="1" t="n">
        <v>33.63</v>
      </c>
      <c r="P6991" s="0" t="s">
        <v>3222</v>
      </c>
    </row>
    <row r="6992" customFormat="false" ht="15" hidden="false" customHeight="true" outlineLevel="0" collapsed="false">
      <c r="A6992" s="1" t="n">
        <v>3</v>
      </c>
      <c r="B6992" s="18" t="n">
        <v>46241</v>
      </c>
      <c r="C6992" s="1" t="n">
        <v>11</v>
      </c>
      <c r="D6992" s="1" t="s">
        <v>3228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4131</v>
      </c>
      <c r="N6992" s="1" t="n">
        <v>48</v>
      </c>
      <c r="O6992" s="1" t="n">
        <v>150.98</v>
      </c>
      <c r="P6992" s="0" t="s">
        <v>3222</v>
      </c>
    </row>
    <row r="6993" customFormat="false" ht="15" hidden="false" customHeight="true" outlineLevel="0" collapsed="false">
      <c r="A6993" s="1" t="n">
        <v>3</v>
      </c>
      <c r="B6993" s="18" t="n">
        <v>46241</v>
      </c>
      <c r="C6993" s="1" t="n">
        <v>11</v>
      </c>
      <c r="D6993" s="1" t="s">
        <v>3228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5213</v>
      </c>
      <c r="N6993" s="1" t="n">
        <v>12</v>
      </c>
      <c r="O6993" s="1" t="n">
        <v>32.91</v>
      </c>
      <c r="P6993" s="0" t="s">
        <v>3222</v>
      </c>
    </row>
    <row r="6994" customFormat="false" ht="15" hidden="false" customHeight="true" outlineLevel="0" collapsed="false">
      <c r="A6994" s="1" t="n">
        <v>3</v>
      </c>
      <c r="B6994" s="18" t="n">
        <v>46241</v>
      </c>
      <c r="C6994" s="1" t="n">
        <v>11</v>
      </c>
      <c r="D6994" s="1" t="s">
        <v>3228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4196</v>
      </c>
      <c r="N6994" s="1" t="n">
        <v>36</v>
      </c>
      <c r="O6994" s="1" t="n">
        <v>161.87</v>
      </c>
      <c r="P6994" s="0" t="s">
        <v>3222</v>
      </c>
    </row>
    <row r="6995" customFormat="false" ht="15" hidden="false" customHeight="true" outlineLevel="0" collapsed="false">
      <c r="A6995" s="1" t="n">
        <v>3</v>
      </c>
      <c r="B6995" s="18" t="n">
        <v>46241</v>
      </c>
      <c r="C6995" s="1" t="n">
        <v>11</v>
      </c>
      <c r="D6995" s="1" t="s">
        <v>3228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3818</v>
      </c>
      <c r="N6995" s="1" t="n">
        <v>60</v>
      </c>
      <c r="O6995" s="1" t="n">
        <v>508.72</v>
      </c>
      <c r="P6995" s="0" t="s">
        <v>3222</v>
      </c>
    </row>
    <row r="6996" customFormat="false" ht="15" hidden="false" customHeight="true" outlineLevel="0" collapsed="false">
      <c r="A6996" s="1" t="n">
        <v>3</v>
      </c>
      <c r="B6996" s="18" t="n">
        <v>46241</v>
      </c>
      <c r="C6996" s="1" t="n">
        <v>11</v>
      </c>
      <c r="D6996" s="1" t="s">
        <v>3228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4576</v>
      </c>
      <c r="N6996" s="1" t="n">
        <v>30</v>
      </c>
      <c r="O6996" s="1" t="n">
        <v>83.48</v>
      </c>
      <c r="P6996" s="0" t="s">
        <v>3222</v>
      </c>
    </row>
    <row r="6997" customFormat="false" ht="15" hidden="false" customHeight="true" outlineLevel="0" collapsed="false">
      <c r="A6997" s="1" t="n">
        <v>3</v>
      </c>
      <c r="B6997" s="18" t="n">
        <v>46241</v>
      </c>
      <c r="C6997" s="1" t="n">
        <v>11</v>
      </c>
      <c r="D6997" s="1" t="s">
        <v>3228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3820</v>
      </c>
      <c r="N6997" s="1" t="n">
        <v>24</v>
      </c>
      <c r="O6997" s="1" t="n">
        <v>113.72</v>
      </c>
      <c r="P6997" s="0" t="s">
        <v>3222</v>
      </c>
    </row>
    <row r="6998" customFormat="false" ht="15" hidden="false" customHeight="true" outlineLevel="0" collapsed="false">
      <c r="A6998" s="1" t="n">
        <v>3</v>
      </c>
      <c r="B6998" s="18" t="n">
        <v>46241</v>
      </c>
      <c r="C6998" s="1" t="n">
        <v>11</v>
      </c>
      <c r="D6998" s="1" t="s">
        <v>3228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3822</v>
      </c>
      <c r="N6998" s="1" t="n">
        <v>30</v>
      </c>
      <c r="O6998" s="1" t="n">
        <v>168.16</v>
      </c>
      <c r="P6998" s="0" t="s">
        <v>3222</v>
      </c>
    </row>
    <row r="6999" customFormat="false" ht="15" hidden="false" customHeight="true" outlineLevel="0" collapsed="false">
      <c r="A6999" s="1" t="n">
        <v>3</v>
      </c>
      <c r="B6999" s="18" t="n">
        <v>46241</v>
      </c>
      <c r="C6999" s="1" t="n">
        <v>11</v>
      </c>
      <c r="D6999" s="1" t="s">
        <v>3228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5140</v>
      </c>
      <c r="N6999" s="1" t="n">
        <v>24</v>
      </c>
      <c r="O6999" s="1" t="n">
        <v>118.32</v>
      </c>
      <c r="P6999" s="0" t="s">
        <v>3222</v>
      </c>
    </row>
    <row r="7000" customFormat="false" ht="15" hidden="false" customHeight="true" outlineLevel="0" collapsed="false">
      <c r="A7000" s="1" t="n">
        <v>3</v>
      </c>
      <c r="B7000" s="18" t="n">
        <v>46241</v>
      </c>
      <c r="C7000" s="1" t="n">
        <v>11</v>
      </c>
      <c r="D7000" s="1" t="s">
        <v>3228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3249</v>
      </c>
      <c r="N7000" s="1" t="n">
        <v>36</v>
      </c>
      <c r="O7000" s="1" t="n">
        <v>388.71</v>
      </c>
      <c r="P7000" s="0" t="s">
        <v>3222</v>
      </c>
    </row>
    <row r="7001" customFormat="false" ht="15" hidden="false" customHeight="true" outlineLevel="0" collapsed="false">
      <c r="A7001" s="1" t="n">
        <v>3</v>
      </c>
      <c r="B7001" s="18" t="n">
        <v>46241</v>
      </c>
      <c r="C7001" s="1" t="n">
        <v>11</v>
      </c>
      <c r="D7001" s="1" t="s">
        <v>3228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4200</v>
      </c>
      <c r="N7001" s="1" t="n">
        <v>24</v>
      </c>
      <c r="O7001" s="1" t="n">
        <v>178.33</v>
      </c>
      <c r="P7001" s="0" t="s">
        <v>3222</v>
      </c>
    </row>
    <row r="7002" customFormat="false" ht="15" hidden="false" customHeight="true" outlineLevel="0" collapsed="false">
      <c r="A7002" s="1" t="n">
        <v>3</v>
      </c>
      <c r="B7002" s="18" t="n">
        <v>46241</v>
      </c>
      <c r="C7002" s="1" t="n">
        <v>11</v>
      </c>
      <c r="D7002" s="1" t="s">
        <v>3228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3251</v>
      </c>
      <c r="N7002" s="1" t="n">
        <v>36</v>
      </c>
      <c r="O7002" s="1" t="n">
        <v>354.23</v>
      </c>
      <c r="P7002" s="0" t="s">
        <v>3222</v>
      </c>
    </row>
    <row r="7003" customFormat="false" ht="15" hidden="false" customHeight="true" outlineLevel="0" collapsed="false">
      <c r="A7003" s="1" t="n">
        <v>3</v>
      </c>
      <c r="B7003" s="18" t="n">
        <v>46241</v>
      </c>
      <c r="C7003" s="1" t="n">
        <v>11</v>
      </c>
      <c r="D7003" s="1" t="s">
        <v>3228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4577</v>
      </c>
      <c r="N7003" s="1" t="n">
        <v>24</v>
      </c>
      <c r="O7003" s="1" t="n">
        <v>67.27</v>
      </c>
      <c r="P7003" s="0" t="s">
        <v>3222</v>
      </c>
    </row>
    <row r="7004" customFormat="false" ht="15" hidden="false" customHeight="true" outlineLevel="0" collapsed="false">
      <c r="A7004" s="1" t="n">
        <v>3</v>
      </c>
      <c r="B7004" s="18" t="n">
        <v>46241</v>
      </c>
      <c r="C7004" s="1" t="n">
        <v>11</v>
      </c>
      <c r="D7004" s="1" t="s">
        <v>3228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3243</v>
      </c>
      <c r="N7004" s="1" t="n">
        <v>120</v>
      </c>
      <c r="O7004" s="1" t="n">
        <v>1048.9</v>
      </c>
      <c r="P7004" s="0" t="s">
        <v>3222</v>
      </c>
    </row>
    <row r="7005" customFormat="false" ht="15" hidden="false" customHeight="true" outlineLevel="0" collapsed="false">
      <c r="A7005" s="1" t="n">
        <v>3</v>
      </c>
      <c r="B7005" s="18" t="n">
        <v>46241</v>
      </c>
      <c r="C7005" s="1" t="n">
        <v>11</v>
      </c>
      <c r="D7005" s="1" t="s">
        <v>3228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5608</v>
      </c>
      <c r="N7005" s="1" t="n">
        <v>6</v>
      </c>
      <c r="O7005" s="1" t="n">
        <v>15.39</v>
      </c>
      <c r="P7005" s="0" t="s">
        <v>3222</v>
      </c>
    </row>
    <row r="7006" customFormat="false" ht="15" hidden="false" customHeight="true" outlineLevel="0" collapsed="false">
      <c r="A7006" s="1" t="n">
        <v>3</v>
      </c>
      <c r="B7006" s="18" t="n">
        <v>46241</v>
      </c>
      <c r="C7006" s="1" t="n">
        <v>22</v>
      </c>
      <c r="D7006" s="1" t="s">
        <v>3374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3389</v>
      </c>
      <c r="N7006" s="1" t="n">
        <v>2.618</v>
      </c>
      <c r="O7006" s="1" t="n">
        <v>56.99</v>
      </c>
      <c r="P7006" s="0" t="s">
        <v>3222</v>
      </c>
    </row>
    <row r="7007" customFormat="false" ht="15" hidden="false" customHeight="true" outlineLevel="0" collapsed="false">
      <c r="A7007" s="1" t="n">
        <v>3</v>
      </c>
      <c r="B7007" s="18" t="n">
        <v>46241</v>
      </c>
      <c r="C7007" s="1" t="n">
        <v>22</v>
      </c>
      <c r="D7007" s="1" t="s">
        <v>3374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3390</v>
      </c>
      <c r="N7007" s="1" t="n">
        <v>7.73</v>
      </c>
      <c r="O7007" s="1" t="n">
        <v>179.89</v>
      </c>
      <c r="P7007" s="0" t="s">
        <v>3222</v>
      </c>
    </row>
    <row r="7008" customFormat="false" ht="15" hidden="false" customHeight="true" outlineLevel="0" collapsed="false">
      <c r="A7008" s="1" t="n">
        <v>3</v>
      </c>
      <c r="B7008" s="18" t="n">
        <v>46241</v>
      </c>
      <c r="C7008" s="1" t="n">
        <v>22</v>
      </c>
      <c r="D7008" s="1" t="s">
        <v>3374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3391</v>
      </c>
      <c r="N7008" s="1" t="n">
        <v>16.78</v>
      </c>
      <c r="O7008" s="1" t="n">
        <v>403.09</v>
      </c>
      <c r="P7008" s="0" t="s">
        <v>3222</v>
      </c>
    </row>
    <row r="7009" customFormat="false" ht="15" hidden="false" customHeight="true" outlineLevel="0" collapsed="false">
      <c r="A7009" s="1" t="n">
        <v>3</v>
      </c>
      <c r="B7009" s="18" t="n">
        <v>46241</v>
      </c>
      <c r="C7009" s="1" t="n">
        <v>22</v>
      </c>
      <c r="D7009" s="1" t="s">
        <v>3374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3392</v>
      </c>
      <c r="N7009" s="1" t="n">
        <v>14.665</v>
      </c>
      <c r="O7009" s="1" t="n">
        <v>385.32</v>
      </c>
      <c r="P7009" s="0" t="s">
        <v>3222</v>
      </c>
    </row>
    <row r="7010" customFormat="false" ht="15" hidden="false" customHeight="true" outlineLevel="0" collapsed="false">
      <c r="A7010" s="1" t="n">
        <v>3</v>
      </c>
      <c r="B7010" s="18" t="n">
        <v>46241</v>
      </c>
      <c r="C7010" s="1" t="n">
        <v>22</v>
      </c>
      <c r="D7010" s="1" t="s">
        <v>3374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3606</v>
      </c>
      <c r="N7010" s="1" t="n">
        <v>1.61</v>
      </c>
      <c r="O7010" s="1" t="n">
        <v>27.79</v>
      </c>
      <c r="P7010" s="0" t="s">
        <v>3222</v>
      </c>
    </row>
    <row r="7011" customFormat="false" ht="15" hidden="false" customHeight="true" outlineLevel="0" collapsed="false">
      <c r="A7011" s="1" t="n">
        <v>3</v>
      </c>
      <c r="B7011" s="18" t="n">
        <v>46241</v>
      </c>
      <c r="C7011" s="1" t="n">
        <v>22</v>
      </c>
      <c r="D7011" s="1" t="s">
        <v>3374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3393</v>
      </c>
      <c r="N7011" s="1" t="n">
        <v>5.156</v>
      </c>
      <c r="O7011" s="1" t="n">
        <v>131.6</v>
      </c>
      <c r="P7011" s="0" t="s">
        <v>3222</v>
      </c>
    </row>
    <row r="7012" customFormat="false" ht="15" hidden="false" customHeight="true" outlineLevel="0" collapsed="false">
      <c r="A7012" s="1" t="n">
        <v>3</v>
      </c>
      <c r="B7012" s="18" t="n">
        <v>46241</v>
      </c>
      <c r="C7012" s="1" t="n">
        <v>22</v>
      </c>
      <c r="D7012" s="1" t="s">
        <v>3374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3386</v>
      </c>
      <c r="N7012" s="1" t="n">
        <v>1.892</v>
      </c>
      <c r="O7012" s="1" t="n">
        <v>2.83</v>
      </c>
      <c r="P7012" s="0" t="s">
        <v>3222</v>
      </c>
    </row>
    <row r="7013" customFormat="false" ht="15" hidden="false" customHeight="true" outlineLevel="0" collapsed="false">
      <c r="A7013" s="1" t="n">
        <v>3</v>
      </c>
      <c r="B7013" s="18" t="n">
        <v>46241</v>
      </c>
      <c r="C7013" s="1" t="n">
        <v>22</v>
      </c>
      <c r="D7013" s="1" t="s">
        <v>3374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3387</v>
      </c>
      <c r="N7013" s="1" t="n">
        <v>3.154</v>
      </c>
      <c r="O7013" s="1" t="n">
        <v>7.08</v>
      </c>
      <c r="P7013" s="0" t="s">
        <v>3222</v>
      </c>
    </row>
    <row r="7014" customFormat="false" ht="15" hidden="false" customHeight="true" outlineLevel="0" collapsed="false">
      <c r="A7014" s="1" t="n">
        <v>3</v>
      </c>
      <c r="B7014" s="18" t="n">
        <v>46241</v>
      </c>
      <c r="C7014" s="1" t="n">
        <v>22</v>
      </c>
      <c r="D7014" s="1" t="s">
        <v>3374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3388</v>
      </c>
      <c r="N7014" s="1" t="n">
        <v>0.695</v>
      </c>
      <c r="O7014" s="1" t="n">
        <v>0.01</v>
      </c>
      <c r="P7014" s="0" t="s">
        <v>3222</v>
      </c>
    </row>
    <row r="7015" customFormat="false" ht="15" hidden="false" customHeight="true" outlineLevel="0" collapsed="false">
      <c r="A7015" s="1" t="n">
        <v>3</v>
      </c>
      <c r="B7015" s="18" t="n">
        <v>46241</v>
      </c>
      <c r="C7015" s="1" t="n">
        <v>22</v>
      </c>
      <c r="D7015" s="1" t="s">
        <v>3374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3389</v>
      </c>
      <c r="N7015" s="1" t="n">
        <v>2.438</v>
      </c>
      <c r="O7015" s="1" t="n">
        <v>53.53</v>
      </c>
      <c r="P7015" s="0" t="s">
        <v>3222</v>
      </c>
    </row>
    <row r="7016" customFormat="false" ht="15" hidden="false" customHeight="true" outlineLevel="0" collapsed="false">
      <c r="A7016" s="1" t="n">
        <v>3</v>
      </c>
      <c r="B7016" s="18" t="n">
        <v>46241</v>
      </c>
      <c r="C7016" s="1" t="n">
        <v>22</v>
      </c>
      <c r="D7016" s="1" t="s">
        <v>3374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3390</v>
      </c>
      <c r="N7016" s="1" t="n">
        <v>8.45</v>
      </c>
      <c r="O7016" s="1" t="n">
        <v>198.34</v>
      </c>
      <c r="P7016" s="0" t="s">
        <v>3222</v>
      </c>
    </row>
    <row r="7017" customFormat="false" ht="15" hidden="false" customHeight="true" outlineLevel="0" collapsed="false">
      <c r="A7017" s="1" t="n">
        <v>3</v>
      </c>
      <c r="B7017" s="18" t="n">
        <v>46241</v>
      </c>
      <c r="C7017" s="1" t="n">
        <v>22</v>
      </c>
      <c r="D7017" s="1" t="s">
        <v>3374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3391</v>
      </c>
      <c r="N7017" s="1" t="n">
        <v>19.45</v>
      </c>
      <c r="O7017" s="1" t="n">
        <v>471.28</v>
      </c>
      <c r="P7017" s="0" t="s">
        <v>3222</v>
      </c>
    </row>
    <row r="7018" customFormat="false" ht="15" hidden="false" customHeight="true" outlineLevel="0" collapsed="false">
      <c r="A7018" s="1" t="n">
        <v>3</v>
      </c>
      <c r="B7018" s="18" t="n">
        <v>46241</v>
      </c>
      <c r="C7018" s="1" t="n">
        <v>22</v>
      </c>
      <c r="D7018" s="1" t="s">
        <v>3374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3392</v>
      </c>
      <c r="N7018" s="1" t="n">
        <v>13.9</v>
      </c>
      <c r="O7018" s="1" t="n">
        <v>368.38</v>
      </c>
      <c r="P7018" s="0" t="s">
        <v>3222</v>
      </c>
    </row>
    <row r="7019" customFormat="false" ht="15" hidden="false" customHeight="true" outlineLevel="0" collapsed="false">
      <c r="A7019" s="1" t="n">
        <v>3</v>
      </c>
      <c r="B7019" s="18" t="n">
        <v>46241</v>
      </c>
      <c r="C7019" s="1" t="n">
        <v>22</v>
      </c>
      <c r="D7019" s="1" t="s">
        <v>3374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3606</v>
      </c>
      <c r="N7019" s="1" t="n">
        <v>1.95</v>
      </c>
      <c r="O7019" s="1" t="n">
        <v>33.96</v>
      </c>
      <c r="P7019" s="0" t="s">
        <v>3222</v>
      </c>
    </row>
    <row r="7020" customFormat="false" ht="15" hidden="false" customHeight="true" outlineLevel="0" collapsed="false">
      <c r="A7020" s="1" t="n">
        <v>3</v>
      </c>
      <c r="B7020" s="18" t="n">
        <v>46241</v>
      </c>
      <c r="C7020" s="1" t="n">
        <v>22</v>
      </c>
      <c r="D7020" s="1" t="s">
        <v>3374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3375</v>
      </c>
      <c r="N7020" s="1" t="n">
        <v>2.412</v>
      </c>
      <c r="O7020" s="1" t="n">
        <v>73.06</v>
      </c>
      <c r="P7020" s="0" t="s">
        <v>3222</v>
      </c>
    </row>
    <row r="7021" customFormat="false" ht="15" hidden="false" customHeight="true" outlineLevel="0" collapsed="false">
      <c r="A7021" s="1" t="n">
        <v>3</v>
      </c>
      <c r="B7021" s="18" t="n">
        <v>46241</v>
      </c>
      <c r="C7021" s="1" t="n">
        <v>22</v>
      </c>
      <c r="D7021" s="1" t="s">
        <v>3374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3375</v>
      </c>
      <c r="N7021" s="1" t="n">
        <v>4.73</v>
      </c>
      <c r="O7021" s="1" t="n">
        <v>161.02</v>
      </c>
      <c r="P7021" s="0" t="s">
        <v>3222</v>
      </c>
    </row>
    <row r="7022" customFormat="false" ht="15" hidden="false" customHeight="true" outlineLevel="0" collapsed="false">
      <c r="A7022" s="1" t="n">
        <v>3</v>
      </c>
      <c r="B7022" s="18" t="n">
        <v>46241</v>
      </c>
      <c r="C7022" s="1" t="n">
        <v>22</v>
      </c>
      <c r="D7022" s="1" t="s">
        <v>3374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3393</v>
      </c>
      <c r="N7022" s="1" t="n">
        <v>4.578</v>
      </c>
      <c r="O7022" s="1" t="n">
        <v>117.86</v>
      </c>
      <c r="P7022" s="0" t="s">
        <v>3222</v>
      </c>
    </row>
    <row r="7023" customFormat="false" ht="15" hidden="false" customHeight="true" outlineLevel="0" collapsed="false">
      <c r="A7023" s="1" t="n">
        <v>3</v>
      </c>
      <c r="B7023" s="18" t="n">
        <v>46241</v>
      </c>
      <c r="C7023" s="1" t="n">
        <v>22</v>
      </c>
      <c r="D7023" s="1" t="s">
        <v>3374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3393</v>
      </c>
      <c r="N7023" s="1" t="n">
        <v>3.988</v>
      </c>
      <c r="O7023" s="1" t="n">
        <v>115.39</v>
      </c>
      <c r="P7023" s="0" t="s">
        <v>3222</v>
      </c>
    </row>
    <row r="7024" customFormat="false" ht="15" hidden="false" customHeight="true" outlineLevel="0" collapsed="false">
      <c r="A7024" s="1" t="n">
        <v>3</v>
      </c>
      <c r="B7024" s="18" t="n">
        <v>46241</v>
      </c>
      <c r="C7024" s="1" t="n">
        <v>22</v>
      </c>
      <c r="D7024" s="1" t="s">
        <v>3374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3376</v>
      </c>
      <c r="N7024" s="1" t="n">
        <v>12.74</v>
      </c>
      <c r="O7024" s="1" t="n">
        <v>444.54</v>
      </c>
      <c r="P7024" s="0" t="s">
        <v>3222</v>
      </c>
    </row>
    <row r="7025" customFormat="false" ht="15" hidden="false" customHeight="true" outlineLevel="0" collapsed="false">
      <c r="A7025" s="1" t="n">
        <v>3</v>
      </c>
      <c r="B7025" s="18" t="n">
        <v>46241</v>
      </c>
      <c r="C7025" s="1" t="n">
        <v>22</v>
      </c>
      <c r="D7025" s="1" t="s">
        <v>3374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3377</v>
      </c>
      <c r="N7025" s="1" t="n">
        <v>3.326</v>
      </c>
      <c r="O7025" s="1" t="n">
        <v>133.04</v>
      </c>
      <c r="P7025" s="0" t="s">
        <v>3222</v>
      </c>
    </row>
    <row r="7026" customFormat="false" ht="15" hidden="false" customHeight="true" outlineLevel="0" collapsed="false">
      <c r="A7026" s="1" t="n">
        <v>3</v>
      </c>
      <c r="B7026" s="18" t="n">
        <v>46241</v>
      </c>
      <c r="C7026" s="1" t="n">
        <v>22</v>
      </c>
      <c r="D7026" s="1" t="s">
        <v>3374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3378</v>
      </c>
      <c r="N7026" s="1" t="n">
        <v>6.715</v>
      </c>
      <c r="O7026" s="1" t="n">
        <v>268.61</v>
      </c>
      <c r="P7026" s="0" t="s">
        <v>3222</v>
      </c>
    </row>
    <row r="7027" customFormat="false" ht="15" hidden="false" customHeight="true" outlineLevel="0" collapsed="false">
      <c r="A7027" s="1" t="n">
        <v>3</v>
      </c>
      <c r="B7027" s="18" t="n">
        <v>46241</v>
      </c>
      <c r="C7027" s="1" t="n">
        <v>22</v>
      </c>
      <c r="D7027" s="1" t="s">
        <v>3374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3379</v>
      </c>
      <c r="N7027" s="1" t="n">
        <v>5.676</v>
      </c>
      <c r="O7027" s="1" t="n">
        <v>246.37</v>
      </c>
      <c r="P7027" s="0" t="s">
        <v>3222</v>
      </c>
    </row>
    <row r="7028" customFormat="false" ht="15" hidden="false" customHeight="true" outlineLevel="0" collapsed="false">
      <c r="A7028" s="1" t="n">
        <v>3</v>
      </c>
      <c r="B7028" s="18" t="n">
        <v>46241</v>
      </c>
      <c r="C7028" s="1" t="n">
        <v>22</v>
      </c>
      <c r="D7028" s="1" t="s">
        <v>3374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3380</v>
      </c>
      <c r="N7028" s="1" t="n">
        <v>8.545</v>
      </c>
      <c r="O7028" s="1" t="n">
        <v>400</v>
      </c>
      <c r="P7028" s="0" t="s">
        <v>3222</v>
      </c>
    </row>
    <row r="7029" customFormat="false" ht="15" hidden="false" customHeight="true" outlineLevel="0" collapsed="false">
      <c r="A7029" s="1" t="n">
        <v>3</v>
      </c>
      <c r="B7029" s="18" t="n">
        <v>46241</v>
      </c>
      <c r="C7029" s="1" t="n">
        <v>22</v>
      </c>
      <c r="D7029" s="1" t="s">
        <v>3374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3381</v>
      </c>
      <c r="N7029" s="1" t="n">
        <v>3.74</v>
      </c>
      <c r="O7029" s="1" t="n">
        <v>178.26</v>
      </c>
      <c r="P7029" s="0" t="s">
        <v>3222</v>
      </c>
    </row>
    <row r="7030" customFormat="false" ht="15" hidden="false" customHeight="true" outlineLevel="0" collapsed="false">
      <c r="A7030" s="1" t="n">
        <v>3</v>
      </c>
      <c r="B7030" s="18" t="n">
        <v>46241</v>
      </c>
      <c r="C7030" s="1" t="n">
        <v>22</v>
      </c>
      <c r="D7030" s="1" t="s">
        <v>3374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3382</v>
      </c>
      <c r="N7030" s="1" t="n">
        <v>1.404</v>
      </c>
      <c r="O7030" s="1" t="n">
        <v>60.94</v>
      </c>
      <c r="P7030" s="0" t="s">
        <v>3222</v>
      </c>
    </row>
    <row r="7031" customFormat="false" ht="15" hidden="false" customHeight="true" outlineLevel="0" collapsed="false">
      <c r="A7031" s="1" t="n">
        <v>3</v>
      </c>
      <c r="B7031" s="18" t="n">
        <v>46241</v>
      </c>
      <c r="C7031" s="1" t="n">
        <v>22</v>
      </c>
      <c r="D7031" s="1" t="s">
        <v>3374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3383</v>
      </c>
      <c r="N7031" s="1" t="n">
        <v>2.422</v>
      </c>
      <c r="O7031" s="1" t="n">
        <v>113.38</v>
      </c>
      <c r="P7031" s="0" t="s">
        <v>3222</v>
      </c>
    </row>
    <row r="7032" customFormat="false" ht="15" hidden="false" customHeight="true" outlineLevel="0" collapsed="false">
      <c r="A7032" s="1" t="n">
        <v>3</v>
      </c>
      <c r="B7032" s="18" t="n">
        <v>46241</v>
      </c>
      <c r="C7032" s="1" t="n">
        <v>22</v>
      </c>
      <c r="D7032" s="1" t="s">
        <v>3374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3384</v>
      </c>
      <c r="N7032" s="1" t="n">
        <v>1.468</v>
      </c>
      <c r="O7032" s="1" t="n">
        <v>81.22</v>
      </c>
      <c r="P7032" s="0" t="s">
        <v>3222</v>
      </c>
    </row>
    <row r="7033" customFormat="false" ht="15" hidden="false" customHeight="true" outlineLevel="0" collapsed="false">
      <c r="A7033" s="1" t="n">
        <v>3</v>
      </c>
      <c r="B7033" s="18" t="n">
        <v>46241</v>
      </c>
      <c r="C7033" s="1" t="n">
        <v>22</v>
      </c>
      <c r="D7033" s="1" t="s">
        <v>3374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3394</v>
      </c>
      <c r="N7033" s="1" t="n">
        <v>1.972</v>
      </c>
      <c r="O7033" s="1" t="n">
        <v>68.81</v>
      </c>
      <c r="P7033" s="0" t="s">
        <v>3222</v>
      </c>
    </row>
    <row r="7034" customFormat="false" ht="15" hidden="false" customHeight="true" outlineLevel="0" collapsed="false">
      <c r="A7034" s="1" t="n">
        <v>3</v>
      </c>
      <c r="B7034" s="18" t="n">
        <v>46241</v>
      </c>
      <c r="C7034" s="1" t="n">
        <v>22</v>
      </c>
      <c r="D7034" s="1" t="s">
        <v>3374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5572</v>
      </c>
      <c r="N7034" s="1" t="n">
        <v>1.646</v>
      </c>
      <c r="O7034" s="1" t="n">
        <v>58.84</v>
      </c>
      <c r="P7034" s="0" t="s">
        <v>3222</v>
      </c>
    </row>
    <row r="7035" customFormat="false" ht="15" hidden="false" customHeight="true" outlineLevel="0" collapsed="false">
      <c r="A7035" s="1" t="n">
        <v>3</v>
      </c>
      <c r="B7035" s="18" t="n">
        <v>46241</v>
      </c>
      <c r="C7035" s="1" t="n">
        <v>22</v>
      </c>
      <c r="D7035" s="1" t="s">
        <v>3374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3386</v>
      </c>
      <c r="N7035" s="1" t="n">
        <v>2.042</v>
      </c>
      <c r="O7035" s="1" t="n">
        <v>3.46</v>
      </c>
      <c r="P7035" s="0" t="s">
        <v>3222</v>
      </c>
    </row>
    <row r="7036" customFormat="false" ht="15" hidden="false" customHeight="true" outlineLevel="0" collapsed="false">
      <c r="A7036" s="1" t="n">
        <v>3</v>
      </c>
      <c r="B7036" s="18" t="n">
        <v>46241</v>
      </c>
      <c r="C7036" s="1" t="n">
        <v>22</v>
      </c>
      <c r="D7036" s="1" t="s">
        <v>3374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3386</v>
      </c>
      <c r="N7036" s="1" t="n">
        <v>2.682</v>
      </c>
      <c r="O7036" s="1" t="n">
        <v>4.04</v>
      </c>
      <c r="P7036" s="0" t="s">
        <v>3222</v>
      </c>
    </row>
    <row r="7037" customFormat="false" ht="15" hidden="false" customHeight="true" outlineLevel="0" collapsed="false">
      <c r="A7037" s="1" t="n">
        <v>3</v>
      </c>
      <c r="B7037" s="18" t="n">
        <v>46241</v>
      </c>
      <c r="C7037" s="1" t="n">
        <v>22</v>
      </c>
      <c r="D7037" s="1" t="s">
        <v>3374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3387</v>
      </c>
      <c r="N7037" s="1" t="n">
        <v>12.78</v>
      </c>
      <c r="O7037" s="1" t="n">
        <v>32.53</v>
      </c>
      <c r="P7037" s="0" t="s">
        <v>3222</v>
      </c>
    </row>
    <row r="7038" customFormat="false" ht="15" hidden="false" customHeight="true" outlineLevel="0" collapsed="false">
      <c r="A7038" s="1" t="n">
        <v>3</v>
      </c>
      <c r="B7038" s="18" t="n">
        <v>46241</v>
      </c>
      <c r="C7038" s="1" t="n">
        <v>22</v>
      </c>
      <c r="D7038" s="1" t="s">
        <v>3374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3387</v>
      </c>
      <c r="N7038" s="1" t="n">
        <v>3.684</v>
      </c>
      <c r="O7038" s="1" t="n">
        <v>8.34</v>
      </c>
      <c r="P7038" s="0" t="s">
        <v>3222</v>
      </c>
    </row>
    <row r="7039" customFormat="false" ht="15" hidden="false" customHeight="true" outlineLevel="0" collapsed="false">
      <c r="A7039" s="1" t="n">
        <v>3</v>
      </c>
      <c r="B7039" s="18" t="n">
        <v>46241</v>
      </c>
      <c r="C7039" s="1" t="n">
        <v>22</v>
      </c>
      <c r="D7039" s="1" t="s">
        <v>3374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3388</v>
      </c>
      <c r="N7039" s="1" t="n">
        <v>0.856</v>
      </c>
      <c r="O7039" s="1" t="n">
        <v>0.01</v>
      </c>
      <c r="P7039" s="0" t="s">
        <v>3222</v>
      </c>
    </row>
    <row r="7040" customFormat="false" ht="15" hidden="false" customHeight="true" outlineLevel="0" collapsed="false">
      <c r="A7040" s="1" t="n">
        <v>3</v>
      </c>
      <c r="B7040" s="18" t="n">
        <v>46241</v>
      </c>
      <c r="C7040" s="1" t="n">
        <v>22</v>
      </c>
      <c r="D7040" s="1" t="s">
        <v>3374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3388</v>
      </c>
      <c r="N7040" s="1" t="n">
        <v>0.756</v>
      </c>
      <c r="O7040" s="1" t="n">
        <v>0</v>
      </c>
      <c r="P7040" s="0" t="s">
        <v>3222</v>
      </c>
    </row>
    <row r="7041" customFormat="false" ht="15" hidden="false" customHeight="true" outlineLevel="0" collapsed="false">
      <c r="A7041" s="1" t="n">
        <v>3</v>
      </c>
      <c r="B7041" s="18" t="n">
        <v>46241</v>
      </c>
      <c r="C7041" s="1" t="n">
        <v>100</v>
      </c>
      <c r="D7041" s="1" t="s">
        <v>3395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3389</v>
      </c>
      <c r="N7041" s="1" t="n">
        <v>2.618</v>
      </c>
      <c r="O7041" s="1" t="n">
        <v>56.99</v>
      </c>
      <c r="P7041" s="0" t="s">
        <v>3222</v>
      </c>
    </row>
    <row r="7042" customFormat="false" ht="15" hidden="false" customHeight="true" outlineLevel="0" collapsed="false">
      <c r="A7042" s="1" t="n">
        <v>3</v>
      </c>
      <c r="B7042" s="18" t="n">
        <v>46241</v>
      </c>
      <c r="C7042" s="1" t="n">
        <v>100</v>
      </c>
      <c r="D7042" s="1" t="s">
        <v>3395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3390</v>
      </c>
      <c r="N7042" s="1" t="n">
        <v>7.73</v>
      </c>
      <c r="O7042" s="1" t="n">
        <v>179.89</v>
      </c>
      <c r="P7042" s="0" t="s">
        <v>3222</v>
      </c>
    </row>
    <row r="7043" customFormat="false" ht="15" hidden="false" customHeight="true" outlineLevel="0" collapsed="false">
      <c r="A7043" s="1" t="n">
        <v>3</v>
      </c>
      <c r="B7043" s="18" t="n">
        <v>46241</v>
      </c>
      <c r="C7043" s="1" t="n">
        <v>100</v>
      </c>
      <c r="D7043" s="1" t="s">
        <v>3395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3391</v>
      </c>
      <c r="N7043" s="1" t="n">
        <v>16.78</v>
      </c>
      <c r="O7043" s="1" t="n">
        <v>403.09</v>
      </c>
      <c r="P7043" s="0" t="s">
        <v>3222</v>
      </c>
    </row>
    <row r="7044" customFormat="false" ht="15" hidden="false" customHeight="true" outlineLevel="0" collapsed="false">
      <c r="A7044" s="1" t="n">
        <v>3</v>
      </c>
      <c r="B7044" s="18" t="n">
        <v>46241</v>
      </c>
      <c r="C7044" s="1" t="n">
        <v>100</v>
      </c>
      <c r="D7044" s="1" t="s">
        <v>3395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3392</v>
      </c>
      <c r="N7044" s="1" t="n">
        <v>14.665</v>
      </c>
      <c r="O7044" s="1" t="n">
        <v>385.32</v>
      </c>
      <c r="P7044" s="0" t="s">
        <v>3222</v>
      </c>
    </row>
    <row r="7045" customFormat="false" ht="15" hidden="false" customHeight="true" outlineLevel="0" collapsed="false">
      <c r="A7045" s="1" t="n">
        <v>3</v>
      </c>
      <c r="B7045" s="18" t="n">
        <v>46241</v>
      </c>
      <c r="C7045" s="1" t="n">
        <v>100</v>
      </c>
      <c r="D7045" s="1" t="s">
        <v>3395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3606</v>
      </c>
      <c r="N7045" s="1" t="n">
        <v>1.61</v>
      </c>
      <c r="O7045" s="1" t="n">
        <v>27.79</v>
      </c>
      <c r="P7045" s="0" t="s">
        <v>3222</v>
      </c>
    </row>
    <row r="7046" customFormat="false" ht="15" hidden="false" customHeight="true" outlineLevel="0" collapsed="false">
      <c r="A7046" s="1" t="n">
        <v>3</v>
      </c>
      <c r="B7046" s="18" t="n">
        <v>46241</v>
      </c>
      <c r="C7046" s="1" t="n">
        <v>100</v>
      </c>
      <c r="D7046" s="1" t="s">
        <v>3395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3393</v>
      </c>
      <c r="N7046" s="1" t="n">
        <v>5.156</v>
      </c>
      <c r="O7046" s="1" t="n">
        <v>131.6</v>
      </c>
      <c r="P7046" s="0" t="s">
        <v>3222</v>
      </c>
    </row>
    <row r="7047" customFormat="false" ht="15" hidden="false" customHeight="true" outlineLevel="0" collapsed="false">
      <c r="A7047" s="1" t="n">
        <v>3</v>
      </c>
      <c r="B7047" s="18" t="n">
        <v>46241</v>
      </c>
      <c r="C7047" s="1" t="n">
        <v>100</v>
      </c>
      <c r="D7047" s="1" t="s">
        <v>3395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3386</v>
      </c>
      <c r="N7047" s="1" t="n">
        <v>1.892</v>
      </c>
      <c r="O7047" s="1" t="n">
        <v>2.83</v>
      </c>
      <c r="P7047" s="0" t="s">
        <v>3222</v>
      </c>
    </row>
    <row r="7048" customFormat="false" ht="15" hidden="false" customHeight="true" outlineLevel="0" collapsed="false">
      <c r="A7048" s="1" t="n">
        <v>3</v>
      </c>
      <c r="B7048" s="18" t="n">
        <v>46241</v>
      </c>
      <c r="C7048" s="1" t="n">
        <v>100</v>
      </c>
      <c r="D7048" s="1" t="s">
        <v>3395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3387</v>
      </c>
      <c r="N7048" s="1" t="n">
        <v>3.154</v>
      </c>
      <c r="O7048" s="1" t="n">
        <v>7.08</v>
      </c>
      <c r="P7048" s="0" t="s">
        <v>3222</v>
      </c>
    </row>
    <row r="7049" customFormat="false" ht="15" hidden="false" customHeight="true" outlineLevel="0" collapsed="false">
      <c r="A7049" s="1" t="n">
        <v>3</v>
      </c>
      <c r="B7049" s="18" t="n">
        <v>46241</v>
      </c>
      <c r="C7049" s="1" t="n">
        <v>100</v>
      </c>
      <c r="D7049" s="1" t="s">
        <v>3395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3388</v>
      </c>
      <c r="N7049" s="1" t="n">
        <v>0.695</v>
      </c>
      <c r="O7049" s="1" t="n">
        <v>0.01</v>
      </c>
      <c r="P7049" s="0" t="s">
        <v>3222</v>
      </c>
    </row>
    <row r="7050" customFormat="false" ht="15" hidden="false" customHeight="true" outlineLevel="0" collapsed="false">
      <c r="A7050" s="1" t="n">
        <v>3</v>
      </c>
      <c r="B7050" s="18" t="n">
        <v>46241</v>
      </c>
      <c r="C7050" s="1" t="n">
        <v>100</v>
      </c>
      <c r="D7050" s="1" t="s">
        <v>3395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3389</v>
      </c>
      <c r="N7050" s="1" t="n">
        <v>2.438</v>
      </c>
      <c r="O7050" s="1" t="n">
        <v>53.53</v>
      </c>
      <c r="P7050" s="0" t="s">
        <v>3222</v>
      </c>
    </row>
    <row r="7051" customFormat="false" ht="15" hidden="false" customHeight="true" outlineLevel="0" collapsed="false">
      <c r="A7051" s="1" t="n">
        <v>3</v>
      </c>
      <c r="B7051" s="18" t="n">
        <v>46241</v>
      </c>
      <c r="C7051" s="1" t="n">
        <v>100</v>
      </c>
      <c r="D7051" s="1" t="s">
        <v>3395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3390</v>
      </c>
      <c r="N7051" s="1" t="n">
        <v>8.45</v>
      </c>
      <c r="O7051" s="1" t="n">
        <v>198.34</v>
      </c>
      <c r="P7051" s="0" t="s">
        <v>3222</v>
      </c>
    </row>
    <row r="7052" customFormat="false" ht="15" hidden="false" customHeight="true" outlineLevel="0" collapsed="false">
      <c r="A7052" s="1" t="n">
        <v>3</v>
      </c>
      <c r="B7052" s="18" t="n">
        <v>46241</v>
      </c>
      <c r="C7052" s="1" t="n">
        <v>100</v>
      </c>
      <c r="D7052" s="1" t="s">
        <v>3395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3391</v>
      </c>
      <c r="N7052" s="1" t="n">
        <v>19.45</v>
      </c>
      <c r="O7052" s="1" t="n">
        <v>471.28</v>
      </c>
      <c r="P7052" s="0" t="s">
        <v>3222</v>
      </c>
    </row>
    <row r="7053" customFormat="false" ht="15" hidden="false" customHeight="true" outlineLevel="0" collapsed="false">
      <c r="A7053" s="1" t="n">
        <v>3</v>
      </c>
      <c r="B7053" s="18" t="n">
        <v>46241</v>
      </c>
      <c r="C7053" s="1" t="n">
        <v>100</v>
      </c>
      <c r="D7053" s="1" t="s">
        <v>3395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3392</v>
      </c>
      <c r="N7053" s="1" t="n">
        <v>13.9</v>
      </c>
      <c r="O7053" s="1" t="n">
        <v>368.38</v>
      </c>
      <c r="P7053" s="0" t="s">
        <v>3222</v>
      </c>
    </row>
    <row r="7054" customFormat="false" ht="15" hidden="false" customHeight="true" outlineLevel="0" collapsed="false">
      <c r="A7054" s="1" t="n">
        <v>3</v>
      </c>
      <c r="B7054" s="18" t="n">
        <v>46241</v>
      </c>
      <c r="C7054" s="1" t="n">
        <v>100</v>
      </c>
      <c r="D7054" s="1" t="s">
        <v>3395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3606</v>
      </c>
      <c r="N7054" s="1" t="n">
        <v>1.95</v>
      </c>
      <c r="O7054" s="1" t="n">
        <v>33.96</v>
      </c>
      <c r="P7054" s="0" t="s">
        <v>3222</v>
      </c>
    </row>
    <row r="7055" customFormat="false" ht="15" hidden="false" customHeight="true" outlineLevel="0" collapsed="false">
      <c r="A7055" s="1" t="n">
        <v>3</v>
      </c>
      <c r="B7055" s="18" t="n">
        <v>46241</v>
      </c>
      <c r="C7055" s="1" t="n">
        <v>100</v>
      </c>
      <c r="D7055" s="1" t="s">
        <v>3395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3375</v>
      </c>
      <c r="N7055" s="1" t="n">
        <v>2.412</v>
      </c>
      <c r="O7055" s="1" t="n">
        <v>73.06</v>
      </c>
      <c r="P7055" s="0" t="s">
        <v>3222</v>
      </c>
    </row>
    <row r="7056" customFormat="false" ht="15" hidden="false" customHeight="true" outlineLevel="0" collapsed="false">
      <c r="A7056" s="1" t="n">
        <v>3</v>
      </c>
      <c r="B7056" s="18" t="n">
        <v>46241</v>
      </c>
      <c r="C7056" s="1" t="n">
        <v>100</v>
      </c>
      <c r="D7056" s="1" t="s">
        <v>3395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3393</v>
      </c>
      <c r="N7056" s="1" t="n">
        <v>4.578</v>
      </c>
      <c r="O7056" s="1" t="n">
        <v>117.86</v>
      </c>
      <c r="P7056" s="0" t="s">
        <v>3222</v>
      </c>
    </row>
    <row r="7057" customFormat="false" ht="15" hidden="false" customHeight="true" outlineLevel="0" collapsed="false">
      <c r="A7057" s="1" t="n">
        <v>3</v>
      </c>
      <c r="B7057" s="18" t="n">
        <v>46241</v>
      </c>
      <c r="C7057" s="1" t="n">
        <v>100</v>
      </c>
      <c r="D7057" s="1" t="s">
        <v>3395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3386</v>
      </c>
      <c r="N7057" s="1" t="n">
        <v>2.682</v>
      </c>
      <c r="O7057" s="1" t="n">
        <v>4.04</v>
      </c>
      <c r="P7057" s="0" t="s">
        <v>3222</v>
      </c>
    </row>
    <row r="7058" customFormat="false" ht="15" hidden="false" customHeight="true" outlineLevel="0" collapsed="false">
      <c r="A7058" s="1" t="n">
        <v>3</v>
      </c>
      <c r="B7058" s="18" t="n">
        <v>46241</v>
      </c>
      <c r="C7058" s="1" t="n">
        <v>100</v>
      </c>
      <c r="D7058" s="1" t="s">
        <v>3395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3387</v>
      </c>
      <c r="N7058" s="1" t="n">
        <v>3.684</v>
      </c>
      <c r="O7058" s="1" t="n">
        <v>8.34</v>
      </c>
      <c r="P7058" s="0" t="s">
        <v>3222</v>
      </c>
    </row>
    <row r="7059" customFormat="false" ht="15" hidden="false" customHeight="true" outlineLevel="0" collapsed="false">
      <c r="A7059" s="1" t="n">
        <v>3</v>
      </c>
      <c r="B7059" s="18" t="n">
        <v>46241</v>
      </c>
      <c r="C7059" s="1" t="n">
        <v>100</v>
      </c>
      <c r="D7059" s="1" t="s">
        <v>3395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3388</v>
      </c>
      <c r="N7059" s="1" t="n">
        <v>0.856</v>
      </c>
      <c r="O7059" s="1" t="n">
        <v>0.01</v>
      </c>
      <c r="P7059" s="0" t="s">
        <v>3222</v>
      </c>
    </row>
    <row r="7060" customFormat="false" ht="15" hidden="false" customHeight="true" outlineLevel="0" collapsed="false">
      <c r="A7060" s="1" t="n">
        <v>3</v>
      </c>
      <c r="B7060" s="18" t="n">
        <v>46241</v>
      </c>
      <c r="C7060" s="1" t="n">
        <v>100</v>
      </c>
      <c r="D7060" s="1" t="s">
        <v>3395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3375</v>
      </c>
      <c r="N7060" s="1" t="n">
        <v>4.73</v>
      </c>
      <c r="O7060" s="1" t="n">
        <v>161.02</v>
      </c>
      <c r="P7060" s="0" t="s">
        <v>3222</v>
      </c>
    </row>
    <row r="7061" customFormat="false" ht="15" hidden="false" customHeight="true" outlineLevel="0" collapsed="false">
      <c r="A7061" s="1" t="n">
        <v>3</v>
      </c>
      <c r="B7061" s="18" t="n">
        <v>46241</v>
      </c>
      <c r="C7061" s="1" t="n">
        <v>100</v>
      </c>
      <c r="D7061" s="1" t="s">
        <v>3395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3393</v>
      </c>
      <c r="N7061" s="1" t="n">
        <v>3.988</v>
      </c>
      <c r="O7061" s="1" t="n">
        <v>115.39</v>
      </c>
      <c r="P7061" s="0" t="s">
        <v>3222</v>
      </c>
    </row>
    <row r="7062" customFormat="false" ht="15" hidden="false" customHeight="true" outlineLevel="0" collapsed="false">
      <c r="A7062" s="1" t="n">
        <v>3</v>
      </c>
      <c r="B7062" s="18" t="n">
        <v>46241</v>
      </c>
      <c r="C7062" s="1" t="n">
        <v>100</v>
      </c>
      <c r="D7062" s="1" t="s">
        <v>3395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3376</v>
      </c>
      <c r="N7062" s="1" t="n">
        <v>12.74</v>
      </c>
      <c r="O7062" s="1" t="n">
        <v>444.54</v>
      </c>
      <c r="P7062" s="0" t="s">
        <v>3222</v>
      </c>
    </row>
    <row r="7063" customFormat="false" ht="15" hidden="false" customHeight="true" outlineLevel="0" collapsed="false">
      <c r="A7063" s="1" t="n">
        <v>3</v>
      </c>
      <c r="B7063" s="18" t="n">
        <v>46241</v>
      </c>
      <c r="C7063" s="1" t="n">
        <v>100</v>
      </c>
      <c r="D7063" s="1" t="s">
        <v>3395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3377</v>
      </c>
      <c r="N7063" s="1" t="n">
        <v>3.326</v>
      </c>
      <c r="O7063" s="1" t="n">
        <v>133.04</v>
      </c>
      <c r="P7063" s="0" t="s">
        <v>3222</v>
      </c>
    </row>
    <row r="7064" customFormat="false" ht="15" hidden="false" customHeight="true" outlineLevel="0" collapsed="false">
      <c r="A7064" s="1" t="n">
        <v>3</v>
      </c>
      <c r="B7064" s="18" t="n">
        <v>46241</v>
      </c>
      <c r="C7064" s="1" t="n">
        <v>100</v>
      </c>
      <c r="D7064" s="1" t="s">
        <v>3395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3378</v>
      </c>
      <c r="N7064" s="1" t="n">
        <v>6.715</v>
      </c>
      <c r="O7064" s="1" t="n">
        <v>268.61</v>
      </c>
      <c r="P7064" s="0" t="s">
        <v>3222</v>
      </c>
    </row>
    <row r="7065" customFormat="false" ht="15" hidden="false" customHeight="true" outlineLevel="0" collapsed="false">
      <c r="A7065" s="1" t="n">
        <v>3</v>
      </c>
      <c r="B7065" s="18" t="n">
        <v>46241</v>
      </c>
      <c r="C7065" s="1" t="n">
        <v>100</v>
      </c>
      <c r="D7065" s="1" t="s">
        <v>3395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3379</v>
      </c>
      <c r="N7065" s="1" t="n">
        <v>5.676</v>
      </c>
      <c r="O7065" s="1" t="n">
        <v>246.37</v>
      </c>
      <c r="P7065" s="0" t="s">
        <v>3222</v>
      </c>
    </row>
    <row r="7066" customFormat="false" ht="15" hidden="false" customHeight="true" outlineLevel="0" collapsed="false">
      <c r="A7066" s="1" t="n">
        <v>3</v>
      </c>
      <c r="B7066" s="18" t="n">
        <v>46241</v>
      </c>
      <c r="C7066" s="1" t="n">
        <v>100</v>
      </c>
      <c r="D7066" s="1" t="s">
        <v>3395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3380</v>
      </c>
      <c r="N7066" s="1" t="n">
        <v>8.545</v>
      </c>
      <c r="O7066" s="1" t="n">
        <v>400</v>
      </c>
      <c r="P7066" s="0" t="s">
        <v>3222</v>
      </c>
    </row>
    <row r="7067" customFormat="false" ht="15" hidden="false" customHeight="true" outlineLevel="0" collapsed="false">
      <c r="A7067" s="1" t="n">
        <v>3</v>
      </c>
      <c r="B7067" s="18" t="n">
        <v>46241</v>
      </c>
      <c r="C7067" s="1" t="n">
        <v>100</v>
      </c>
      <c r="D7067" s="1" t="s">
        <v>3395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3381</v>
      </c>
      <c r="N7067" s="1" t="n">
        <v>3.74</v>
      </c>
      <c r="O7067" s="1" t="n">
        <v>178.26</v>
      </c>
      <c r="P7067" s="0" t="s">
        <v>3222</v>
      </c>
    </row>
    <row r="7068" customFormat="false" ht="15" hidden="false" customHeight="true" outlineLevel="0" collapsed="false">
      <c r="A7068" s="1" t="n">
        <v>3</v>
      </c>
      <c r="B7068" s="18" t="n">
        <v>46241</v>
      </c>
      <c r="C7068" s="1" t="n">
        <v>100</v>
      </c>
      <c r="D7068" s="1" t="s">
        <v>3395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3382</v>
      </c>
      <c r="N7068" s="1" t="n">
        <v>1.404</v>
      </c>
      <c r="O7068" s="1" t="n">
        <v>60.94</v>
      </c>
      <c r="P7068" s="0" t="s">
        <v>3222</v>
      </c>
    </row>
    <row r="7069" customFormat="false" ht="15" hidden="false" customHeight="true" outlineLevel="0" collapsed="false">
      <c r="A7069" s="1" t="n">
        <v>3</v>
      </c>
      <c r="B7069" s="18" t="n">
        <v>46241</v>
      </c>
      <c r="C7069" s="1" t="n">
        <v>100</v>
      </c>
      <c r="D7069" s="1" t="s">
        <v>3395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3383</v>
      </c>
      <c r="N7069" s="1" t="n">
        <v>2.422</v>
      </c>
      <c r="O7069" s="1" t="n">
        <v>113.38</v>
      </c>
      <c r="P7069" s="0" t="s">
        <v>3222</v>
      </c>
    </row>
    <row r="7070" customFormat="false" ht="15" hidden="false" customHeight="true" outlineLevel="0" collapsed="false">
      <c r="A7070" s="1" t="n">
        <v>3</v>
      </c>
      <c r="B7070" s="18" t="n">
        <v>46241</v>
      </c>
      <c r="C7070" s="1" t="n">
        <v>100</v>
      </c>
      <c r="D7070" s="1" t="s">
        <v>3395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3384</v>
      </c>
      <c r="N7070" s="1" t="n">
        <v>1.468</v>
      </c>
      <c r="O7070" s="1" t="n">
        <v>81.22</v>
      </c>
      <c r="P7070" s="0" t="s">
        <v>3222</v>
      </c>
    </row>
    <row r="7071" customFormat="false" ht="15" hidden="false" customHeight="true" outlineLevel="0" collapsed="false">
      <c r="A7071" s="1" t="n">
        <v>3</v>
      </c>
      <c r="B7071" s="18" t="n">
        <v>46241</v>
      </c>
      <c r="C7071" s="1" t="n">
        <v>100</v>
      </c>
      <c r="D7071" s="1" t="s">
        <v>3395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3394</v>
      </c>
      <c r="N7071" s="1" t="n">
        <v>1.972</v>
      </c>
      <c r="O7071" s="1" t="n">
        <v>68.81</v>
      </c>
      <c r="P7071" s="0" t="s">
        <v>3222</v>
      </c>
    </row>
    <row r="7072" customFormat="false" ht="15" hidden="false" customHeight="true" outlineLevel="0" collapsed="false">
      <c r="A7072" s="1" t="n">
        <v>3</v>
      </c>
      <c r="B7072" s="18" t="n">
        <v>46241</v>
      </c>
      <c r="C7072" s="1" t="n">
        <v>100</v>
      </c>
      <c r="D7072" s="1" t="s">
        <v>3395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5572</v>
      </c>
      <c r="N7072" s="1" t="n">
        <v>1.646</v>
      </c>
      <c r="O7072" s="1" t="n">
        <v>58.84</v>
      </c>
      <c r="P7072" s="0" t="s">
        <v>3222</v>
      </c>
    </row>
    <row r="7073" customFormat="false" ht="15" hidden="false" customHeight="true" outlineLevel="0" collapsed="false">
      <c r="A7073" s="1" t="n">
        <v>3</v>
      </c>
      <c r="B7073" s="18" t="n">
        <v>46241</v>
      </c>
      <c r="C7073" s="1" t="n">
        <v>100</v>
      </c>
      <c r="D7073" s="1" t="s">
        <v>3395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3386</v>
      </c>
      <c r="N7073" s="1" t="n">
        <v>2.042</v>
      </c>
      <c r="O7073" s="1" t="n">
        <v>3.46</v>
      </c>
      <c r="P7073" s="0" t="s">
        <v>3222</v>
      </c>
    </row>
    <row r="7074" customFormat="false" ht="15" hidden="false" customHeight="true" outlineLevel="0" collapsed="false">
      <c r="A7074" s="1" t="n">
        <v>3</v>
      </c>
      <c r="B7074" s="18" t="n">
        <v>46241</v>
      </c>
      <c r="C7074" s="1" t="n">
        <v>100</v>
      </c>
      <c r="D7074" s="1" t="s">
        <v>3395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3387</v>
      </c>
      <c r="N7074" s="1" t="n">
        <v>12.78</v>
      </c>
      <c r="O7074" s="1" t="n">
        <v>32.53</v>
      </c>
      <c r="P7074" s="0" t="s">
        <v>3222</v>
      </c>
    </row>
    <row r="7075" customFormat="false" ht="15" hidden="false" customHeight="true" outlineLevel="0" collapsed="false">
      <c r="A7075" s="1" t="n">
        <v>3</v>
      </c>
      <c r="B7075" s="18" t="n">
        <v>46241</v>
      </c>
      <c r="C7075" s="1" t="n">
        <v>100</v>
      </c>
      <c r="D7075" s="1" t="s">
        <v>3395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3388</v>
      </c>
      <c r="N7075" s="1" t="n">
        <v>0.756</v>
      </c>
      <c r="O7075" s="1" t="n">
        <v>0</v>
      </c>
      <c r="P7075" s="0" t="s">
        <v>3222</v>
      </c>
    </row>
    <row r="7076" customFormat="false" ht="15" hidden="false" customHeight="true" outlineLevel="0" collapsed="false">
      <c r="A7076" s="1" t="n">
        <v>3</v>
      </c>
      <c r="B7076" s="18" t="n">
        <v>46241</v>
      </c>
      <c r="C7076" s="1" t="n">
        <v>107</v>
      </c>
      <c r="D7076" s="1" t="s">
        <v>3674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5609</v>
      </c>
      <c r="N7076" s="1" t="n">
        <v>2</v>
      </c>
      <c r="O7076" s="1" t="n">
        <v>27.6</v>
      </c>
      <c r="P7076" s="0" t="s">
        <v>3222</v>
      </c>
    </row>
    <row r="7077" customFormat="false" ht="15" hidden="false" customHeight="true" outlineLevel="0" collapsed="false">
      <c r="A7077" s="1" t="n">
        <v>3</v>
      </c>
      <c r="B7077" s="18" t="n">
        <v>46241</v>
      </c>
      <c r="C7077" s="1" t="n">
        <v>107</v>
      </c>
      <c r="D7077" s="1" t="s">
        <v>3674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5166</v>
      </c>
      <c r="N7077" s="1" t="n">
        <v>1</v>
      </c>
      <c r="O7077" s="1" t="n">
        <v>19.7</v>
      </c>
      <c r="P7077" s="0" t="s">
        <v>3222</v>
      </c>
    </row>
    <row r="7078" customFormat="false" ht="15" hidden="false" customHeight="true" outlineLevel="0" collapsed="false">
      <c r="A7078" s="1" t="n">
        <v>3</v>
      </c>
      <c r="B7078" s="18" t="n">
        <v>46241</v>
      </c>
      <c r="C7078" s="1" t="n">
        <v>107</v>
      </c>
      <c r="D7078" s="1" t="s">
        <v>3674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4698</v>
      </c>
      <c r="N7078" s="1" t="n">
        <v>2</v>
      </c>
      <c r="O7078" s="1" t="n">
        <v>6.6</v>
      </c>
      <c r="P7078" s="0" t="s">
        <v>3222</v>
      </c>
    </row>
    <row r="7079" customFormat="false" ht="15" hidden="false" customHeight="true" outlineLevel="0" collapsed="false">
      <c r="A7079" s="1" t="n">
        <v>3</v>
      </c>
      <c r="B7079" s="18" t="n">
        <v>46241</v>
      </c>
      <c r="C7079" s="1" t="n">
        <v>107</v>
      </c>
      <c r="D7079" s="1" t="s">
        <v>3674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4704</v>
      </c>
      <c r="N7079" s="1" t="n">
        <v>1</v>
      </c>
      <c r="O7079" s="1" t="n">
        <v>5</v>
      </c>
      <c r="P7079" s="0" t="s">
        <v>3222</v>
      </c>
    </row>
    <row r="7080" customFormat="false" ht="15" hidden="false" customHeight="true" outlineLevel="0" collapsed="false">
      <c r="A7080" s="1" t="n">
        <v>3</v>
      </c>
      <c r="B7080" s="18" t="n">
        <v>46241</v>
      </c>
      <c r="C7080" s="1" t="n">
        <v>107</v>
      </c>
      <c r="D7080" s="1" t="s">
        <v>3674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5610</v>
      </c>
      <c r="N7080" s="1" t="n">
        <v>1</v>
      </c>
      <c r="O7080" s="1" t="n">
        <v>13.8</v>
      </c>
      <c r="P7080" s="0" t="s">
        <v>3222</v>
      </c>
    </row>
    <row r="7081" customFormat="false" ht="15" hidden="false" customHeight="true" outlineLevel="0" collapsed="false">
      <c r="A7081" s="1" t="n">
        <v>3</v>
      </c>
      <c r="B7081" s="18" t="n">
        <v>46241</v>
      </c>
      <c r="C7081" s="1" t="n">
        <v>107</v>
      </c>
      <c r="D7081" s="1" t="s">
        <v>3674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3811</v>
      </c>
      <c r="N7081" s="1" t="n">
        <v>1</v>
      </c>
      <c r="O7081" s="1" t="n">
        <v>5</v>
      </c>
      <c r="P7081" s="0" t="s">
        <v>3222</v>
      </c>
    </row>
    <row r="7082" customFormat="false" ht="15" hidden="false" customHeight="true" outlineLevel="0" collapsed="false">
      <c r="A7082" s="1" t="n">
        <v>3</v>
      </c>
      <c r="B7082" s="18" t="n">
        <v>46241</v>
      </c>
      <c r="C7082" s="1" t="n">
        <v>107</v>
      </c>
      <c r="D7082" s="1" t="s">
        <v>3674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3813</v>
      </c>
      <c r="N7082" s="1" t="n">
        <v>1</v>
      </c>
      <c r="O7082" s="1" t="n">
        <v>4.5</v>
      </c>
      <c r="P7082" s="0" t="s">
        <v>3222</v>
      </c>
    </row>
    <row r="7083" customFormat="false" ht="15" hidden="false" customHeight="true" outlineLevel="0" collapsed="false">
      <c r="A7083" s="1" t="n">
        <v>3</v>
      </c>
      <c r="B7083" s="18" t="n">
        <v>46241</v>
      </c>
      <c r="C7083" s="1" t="n">
        <v>107</v>
      </c>
      <c r="D7083" s="1" t="s">
        <v>3674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5611</v>
      </c>
      <c r="N7083" s="1" t="n">
        <v>1</v>
      </c>
      <c r="O7083" s="1" t="n">
        <v>13.8</v>
      </c>
      <c r="P7083" s="0" t="s">
        <v>3222</v>
      </c>
    </row>
    <row r="7084" customFormat="false" ht="15" hidden="false" customHeight="true" outlineLevel="0" collapsed="false">
      <c r="A7084" s="1" t="n">
        <v>3</v>
      </c>
      <c r="B7084" s="18" t="n">
        <v>46241</v>
      </c>
      <c r="C7084" s="1" t="n">
        <v>107</v>
      </c>
      <c r="D7084" s="1" t="s">
        <v>3674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5612</v>
      </c>
      <c r="N7084" s="1" t="n">
        <v>1</v>
      </c>
      <c r="O7084" s="1" t="n">
        <v>9.7</v>
      </c>
      <c r="P7084" s="0" t="s">
        <v>3222</v>
      </c>
    </row>
    <row r="7085" customFormat="false" ht="15" hidden="false" customHeight="true" outlineLevel="0" collapsed="false">
      <c r="A7085" s="1" t="n">
        <v>3</v>
      </c>
      <c r="B7085" s="18" t="n">
        <v>46241</v>
      </c>
      <c r="C7085" s="1" t="n">
        <v>171</v>
      </c>
      <c r="D7085" s="1" t="s">
        <v>3455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5586</v>
      </c>
      <c r="N7085" s="1" t="n">
        <v>6</v>
      </c>
      <c r="O7085" s="1" t="n">
        <v>67.26</v>
      </c>
      <c r="P7085" s="0" t="s">
        <v>3457</v>
      </c>
    </row>
    <row r="7086" customFormat="false" ht="15" hidden="false" customHeight="true" outlineLevel="0" collapsed="false">
      <c r="A7086" s="1" t="n">
        <v>3</v>
      </c>
      <c r="B7086" s="18" t="n">
        <v>46241</v>
      </c>
      <c r="C7086" s="1" t="n">
        <v>171</v>
      </c>
      <c r="D7086" s="1" t="s">
        <v>3455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5593</v>
      </c>
      <c r="N7086" s="1" t="n">
        <v>1</v>
      </c>
      <c r="O7086" s="1" t="n">
        <v>36.83</v>
      </c>
      <c r="P7086" s="0" t="s">
        <v>3457</v>
      </c>
    </row>
    <row r="7087" customFormat="false" ht="15" hidden="false" customHeight="true" outlineLevel="0" collapsed="false">
      <c r="A7087" s="1" t="n">
        <v>3</v>
      </c>
      <c r="B7087" s="18" t="n">
        <v>46242</v>
      </c>
      <c r="C7087" s="1" t="n">
        <v>1</v>
      </c>
      <c r="D7087" s="1" t="s">
        <v>3255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3256</v>
      </c>
      <c r="N7087" s="1" t="n">
        <v>120</v>
      </c>
      <c r="O7087" s="1" t="n">
        <v>180</v>
      </c>
      <c r="P7087" s="0" t="s">
        <v>3222</v>
      </c>
    </row>
    <row r="7088" customFormat="false" ht="15" hidden="false" customHeight="true" outlineLevel="0" collapsed="false">
      <c r="A7088" s="1" t="n">
        <v>3</v>
      </c>
      <c r="B7088" s="18" t="n">
        <v>46242</v>
      </c>
      <c r="C7088" s="1" t="n">
        <v>6</v>
      </c>
      <c r="D7088" s="1" t="s">
        <v>3227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3221</v>
      </c>
      <c r="N7088" s="1" t="n">
        <v>10</v>
      </c>
      <c r="O7088" s="1" t="n">
        <v>25</v>
      </c>
      <c r="P7088" s="0" t="s">
        <v>3222</v>
      </c>
    </row>
    <row r="7089" customFormat="false" ht="15" hidden="false" customHeight="true" outlineLevel="0" collapsed="false">
      <c r="A7089" s="1" t="n">
        <v>3</v>
      </c>
      <c r="B7089" s="18" t="n">
        <v>46242</v>
      </c>
      <c r="C7089" s="1" t="n">
        <v>6</v>
      </c>
      <c r="D7089" s="1" t="s">
        <v>3227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3223</v>
      </c>
      <c r="N7089" s="1" t="n">
        <v>5</v>
      </c>
      <c r="O7089" s="1" t="n">
        <v>20</v>
      </c>
      <c r="P7089" s="0" t="s">
        <v>3222</v>
      </c>
    </row>
    <row r="7090" customFormat="false" ht="15" hidden="false" customHeight="true" outlineLevel="0" collapsed="false">
      <c r="A7090" s="1" t="n">
        <v>3</v>
      </c>
      <c r="B7090" s="18" t="n">
        <v>46242</v>
      </c>
      <c r="C7090" s="1" t="n">
        <v>6</v>
      </c>
      <c r="D7090" s="1" t="s">
        <v>3227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3224</v>
      </c>
      <c r="N7090" s="1" t="n">
        <v>100</v>
      </c>
      <c r="O7090" s="1" t="n">
        <v>200</v>
      </c>
      <c r="P7090" s="0" t="s">
        <v>3222</v>
      </c>
    </row>
    <row r="7091" customFormat="false" ht="15" hidden="false" customHeight="true" outlineLevel="0" collapsed="false">
      <c r="A7091" s="1" t="n">
        <v>3</v>
      </c>
      <c r="B7091" s="18" t="n">
        <v>46242</v>
      </c>
      <c r="C7091" s="1" t="n">
        <v>6</v>
      </c>
      <c r="D7091" s="1" t="s">
        <v>3227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3225</v>
      </c>
      <c r="N7091" s="1" t="n">
        <v>40</v>
      </c>
      <c r="O7091" s="1" t="n">
        <v>250</v>
      </c>
      <c r="P7091" s="0" t="s">
        <v>3222</v>
      </c>
    </row>
    <row r="7092" customFormat="false" ht="15" hidden="false" customHeight="true" outlineLevel="0" collapsed="false">
      <c r="A7092" s="1" t="n">
        <v>3</v>
      </c>
      <c r="B7092" s="18" t="n">
        <v>46242</v>
      </c>
      <c r="C7092" s="1" t="n">
        <v>6</v>
      </c>
      <c r="D7092" s="1" t="s">
        <v>3227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5613</v>
      </c>
      <c r="N7092" s="1" t="n">
        <v>30</v>
      </c>
      <c r="O7092" s="1" t="n">
        <v>90</v>
      </c>
      <c r="P7092" s="0" t="s">
        <v>3222</v>
      </c>
    </row>
    <row r="7093" customFormat="false" ht="15" hidden="false" customHeight="true" outlineLevel="0" collapsed="false">
      <c r="A7093" s="1" t="n">
        <v>3</v>
      </c>
      <c r="B7093" s="18" t="n">
        <v>46242</v>
      </c>
      <c r="C7093" s="1" t="n">
        <v>11</v>
      </c>
      <c r="D7093" s="1" t="s">
        <v>3228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3279</v>
      </c>
      <c r="N7093" s="1" t="n">
        <v>5</v>
      </c>
      <c r="O7093" s="1" t="n">
        <v>22.5</v>
      </c>
      <c r="P7093" s="0" t="s">
        <v>3222</v>
      </c>
    </row>
    <row r="7094" customFormat="false" ht="15" hidden="false" customHeight="true" outlineLevel="0" collapsed="false">
      <c r="A7094" s="1" t="n">
        <v>3</v>
      </c>
      <c r="B7094" s="18" t="n">
        <v>46242</v>
      </c>
      <c r="C7094" s="1" t="n">
        <v>11</v>
      </c>
      <c r="D7094" s="1" t="s">
        <v>3228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3280</v>
      </c>
      <c r="N7094" s="1" t="n">
        <v>3</v>
      </c>
      <c r="O7094" s="1" t="n">
        <v>14.4</v>
      </c>
      <c r="P7094" s="0" t="s">
        <v>3222</v>
      </c>
    </row>
    <row r="7095" customFormat="false" ht="15" hidden="false" customHeight="true" outlineLevel="0" collapsed="false">
      <c r="A7095" s="1" t="n">
        <v>3</v>
      </c>
      <c r="B7095" s="18" t="n">
        <v>46242</v>
      </c>
      <c r="C7095" s="1" t="n">
        <v>11</v>
      </c>
      <c r="D7095" s="1" t="s">
        <v>3228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3281</v>
      </c>
      <c r="N7095" s="1" t="n">
        <v>4</v>
      </c>
      <c r="O7095" s="1" t="n">
        <v>31.2</v>
      </c>
      <c r="P7095" s="0" t="s">
        <v>3222</v>
      </c>
    </row>
    <row r="7096" customFormat="false" ht="15" hidden="false" customHeight="true" outlineLevel="0" collapsed="false">
      <c r="A7096" s="1" t="n">
        <v>3</v>
      </c>
      <c r="B7096" s="18" t="n">
        <v>46242</v>
      </c>
      <c r="C7096" s="1" t="n">
        <v>11</v>
      </c>
      <c r="D7096" s="1" t="s">
        <v>3228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3282</v>
      </c>
      <c r="N7096" s="1" t="n">
        <v>30</v>
      </c>
      <c r="O7096" s="1" t="n">
        <v>174</v>
      </c>
      <c r="P7096" s="0" t="s">
        <v>3222</v>
      </c>
    </row>
    <row r="7097" customFormat="false" ht="15" hidden="false" customHeight="true" outlineLevel="0" collapsed="false">
      <c r="A7097" s="1" t="n">
        <v>3</v>
      </c>
      <c r="B7097" s="18" t="n">
        <v>46242</v>
      </c>
      <c r="C7097" s="1" t="n">
        <v>11</v>
      </c>
      <c r="D7097" s="1" t="s">
        <v>3228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5614</v>
      </c>
      <c r="N7097" s="1" t="n">
        <v>48</v>
      </c>
      <c r="O7097" s="1" t="n">
        <v>175.68</v>
      </c>
      <c r="P7097" s="0" t="s">
        <v>3222</v>
      </c>
    </row>
    <row r="7098" customFormat="false" ht="15" hidden="false" customHeight="true" outlineLevel="0" collapsed="false">
      <c r="A7098" s="1" t="n">
        <v>3</v>
      </c>
      <c r="B7098" s="18" t="n">
        <v>46242</v>
      </c>
      <c r="C7098" s="1" t="n">
        <v>11</v>
      </c>
      <c r="D7098" s="1" t="s">
        <v>3228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5615</v>
      </c>
      <c r="N7098" s="1" t="n">
        <v>12</v>
      </c>
      <c r="O7098" s="1" t="n">
        <v>92.04</v>
      </c>
      <c r="P7098" s="0" t="s">
        <v>3222</v>
      </c>
    </row>
    <row r="7099" customFormat="false" ht="15" hidden="false" customHeight="true" outlineLevel="0" collapsed="false">
      <c r="A7099" s="1" t="n">
        <v>3</v>
      </c>
      <c r="B7099" s="18" t="n">
        <v>46242</v>
      </c>
      <c r="C7099" s="1" t="n">
        <v>11</v>
      </c>
      <c r="D7099" s="1" t="s">
        <v>3228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5616</v>
      </c>
      <c r="N7099" s="1" t="n">
        <v>24</v>
      </c>
      <c r="O7099" s="1" t="n">
        <v>120.48</v>
      </c>
      <c r="P7099" s="0" t="s">
        <v>3222</v>
      </c>
    </row>
    <row r="7100" customFormat="false" ht="15" hidden="false" customHeight="true" outlineLevel="0" collapsed="false">
      <c r="A7100" s="1" t="n">
        <v>3</v>
      </c>
      <c r="B7100" s="18" t="n">
        <v>46242</v>
      </c>
      <c r="C7100" s="1" t="n">
        <v>11</v>
      </c>
      <c r="D7100" s="1" t="s">
        <v>3228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5617</v>
      </c>
      <c r="N7100" s="1" t="n">
        <v>24</v>
      </c>
      <c r="O7100" s="1" t="n">
        <v>120.48</v>
      </c>
      <c r="P7100" s="0" t="s">
        <v>3222</v>
      </c>
    </row>
    <row r="7101" customFormat="false" ht="15" hidden="false" customHeight="true" outlineLevel="0" collapsed="false">
      <c r="A7101" s="1" t="n">
        <v>3</v>
      </c>
      <c r="B7101" s="18" t="n">
        <v>46242</v>
      </c>
      <c r="C7101" s="1" t="n">
        <v>11</v>
      </c>
      <c r="D7101" s="1" t="s">
        <v>3228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5618</v>
      </c>
      <c r="N7101" s="1" t="n">
        <v>24</v>
      </c>
      <c r="O7101" s="1" t="n">
        <v>64.8</v>
      </c>
      <c r="P7101" s="0" t="s">
        <v>3222</v>
      </c>
    </row>
    <row r="7102" customFormat="false" ht="15" hidden="false" customHeight="true" outlineLevel="0" collapsed="false">
      <c r="A7102" s="1" t="n">
        <v>3</v>
      </c>
      <c r="B7102" s="18" t="n">
        <v>46242</v>
      </c>
      <c r="C7102" s="1" t="n">
        <v>11</v>
      </c>
      <c r="D7102" s="1" t="s">
        <v>3228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5619</v>
      </c>
      <c r="N7102" s="1" t="n">
        <v>24</v>
      </c>
      <c r="O7102" s="1" t="n">
        <v>109.68</v>
      </c>
      <c r="P7102" s="0" t="s">
        <v>3222</v>
      </c>
    </row>
    <row r="7103" customFormat="false" ht="15" hidden="false" customHeight="true" outlineLevel="0" collapsed="false">
      <c r="A7103" s="1" t="n">
        <v>3</v>
      </c>
      <c r="B7103" s="18" t="n">
        <v>46242</v>
      </c>
      <c r="C7103" s="1" t="n">
        <v>11</v>
      </c>
      <c r="D7103" s="1" t="s">
        <v>3228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5620</v>
      </c>
      <c r="N7103" s="1" t="n">
        <v>36</v>
      </c>
      <c r="O7103" s="1" t="n">
        <v>107.64</v>
      </c>
      <c r="P7103" s="0" t="s">
        <v>3222</v>
      </c>
    </row>
    <row r="7104" customFormat="false" ht="15" hidden="false" customHeight="true" outlineLevel="0" collapsed="false">
      <c r="A7104" s="1" t="n">
        <v>3</v>
      </c>
      <c r="B7104" s="18" t="n">
        <v>46242</v>
      </c>
      <c r="C7104" s="1" t="n">
        <v>11</v>
      </c>
      <c r="D7104" s="1" t="s">
        <v>3228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5621</v>
      </c>
      <c r="N7104" s="1" t="n">
        <v>12</v>
      </c>
      <c r="O7104" s="1" t="n">
        <v>103.2</v>
      </c>
      <c r="P7104" s="0" t="s">
        <v>3222</v>
      </c>
    </row>
    <row r="7105" customFormat="false" ht="15" hidden="false" customHeight="true" outlineLevel="0" collapsed="false">
      <c r="A7105" s="1" t="n">
        <v>3</v>
      </c>
      <c r="B7105" s="18" t="n">
        <v>46242</v>
      </c>
      <c r="C7105" s="1" t="n">
        <v>11</v>
      </c>
      <c r="D7105" s="1" t="s">
        <v>3228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5622</v>
      </c>
      <c r="N7105" s="1" t="n">
        <v>1</v>
      </c>
      <c r="O7105" s="1" t="n">
        <v>7.62</v>
      </c>
      <c r="P7105" s="0" t="s">
        <v>3222</v>
      </c>
    </row>
    <row r="7106" customFormat="false" ht="15" hidden="false" customHeight="true" outlineLevel="0" collapsed="false">
      <c r="A7106" s="1" t="n">
        <v>3</v>
      </c>
      <c r="B7106" s="18" t="n">
        <v>46242</v>
      </c>
      <c r="C7106" s="1" t="n">
        <v>171</v>
      </c>
      <c r="D7106" s="1" t="s">
        <v>3455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5623</v>
      </c>
      <c r="N7106" s="1" t="n">
        <v>24</v>
      </c>
      <c r="O7106" s="1" t="n">
        <v>74.88</v>
      </c>
      <c r="P7106" s="0" t="s">
        <v>3457</v>
      </c>
    </row>
    <row r="7107" customFormat="false" ht="15" hidden="false" customHeight="true" outlineLevel="0" collapsed="false">
      <c r="A7107" s="1" t="n">
        <v>3</v>
      </c>
      <c r="B7107" s="18" t="n">
        <v>46244</v>
      </c>
      <c r="C7107" s="1" t="n">
        <v>6</v>
      </c>
      <c r="D7107" s="1" t="s">
        <v>3227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3221</v>
      </c>
      <c r="N7107" s="1" t="n">
        <v>7</v>
      </c>
      <c r="O7107" s="1" t="n">
        <v>42</v>
      </c>
      <c r="P7107" s="0" t="s">
        <v>3222</v>
      </c>
    </row>
    <row r="7108" customFormat="false" ht="15" hidden="false" customHeight="true" outlineLevel="0" collapsed="false">
      <c r="A7108" s="1" t="n">
        <v>3</v>
      </c>
      <c r="B7108" s="18" t="n">
        <v>46244</v>
      </c>
      <c r="C7108" s="1" t="n">
        <v>6</v>
      </c>
      <c r="D7108" s="1" t="s">
        <v>3227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3223</v>
      </c>
      <c r="N7108" s="1" t="n">
        <v>13</v>
      </c>
      <c r="O7108" s="1" t="n">
        <v>32</v>
      </c>
      <c r="P7108" s="0" t="s">
        <v>3222</v>
      </c>
    </row>
    <row r="7109" customFormat="false" ht="15" hidden="false" customHeight="true" outlineLevel="0" collapsed="false">
      <c r="A7109" s="1" t="n">
        <v>3</v>
      </c>
      <c r="B7109" s="18" t="n">
        <v>46244</v>
      </c>
      <c r="C7109" s="1" t="n">
        <v>6</v>
      </c>
      <c r="D7109" s="1" t="s">
        <v>3227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3224</v>
      </c>
      <c r="N7109" s="1" t="n">
        <v>50</v>
      </c>
      <c r="O7109" s="1" t="n">
        <v>100</v>
      </c>
      <c r="P7109" s="0" t="s">
        <v>3222</v>
      </c>
    </row>
    <row r="7110" customFormat="false" ht="15" hidden="false" customHeight="true" outlineLevel="0" collapsed="false">
      <c r="A7110" s="1" t="n">
        <v>3</v>
      </c>
      <c r="B7110" s="18" t="n">
        <v>46244</v>
      </c>
      <c r="C7110" s="1" t="n">
        <v>6</v>
      </c>
      <c r="D7110" s="1" t="s">
        <v>3227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3225</v>
      </c>
      <c r="N7110" s="1" t="n">
        <v>20</v>
      </c>
      <c r="O7110" s="1" t="n">
        <v>125</v>
      </c>
      <c r="P7110" s="0" t="s">
        <v>3222</v>
      </c>
    </row>
    <row r="7111" customFormat="false" ht="15" hidden="false" customHeight="true" outlineLevel="0" collapsed="false">
      <c r="A7111" s="1" t="n">
        <v>3</v>
      </c>
      <c r="B7111" s="18" t="n">
        <v>46244</v>
      </c>
      <c r="C7111" s="1" t="n">
        <v>11</v>
      </c>
      <c r="D7111" s="1" t="s">
        <v>3228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3277</v>
      </c>
      <c r="N7111" s="1" t="n">
        <v>20</v>
      </c>
      <c r="O7111" s="1" t="n">
        <v>240</v>
      </c>
      <c r="P7111" s="0" t="s">
        <v>3222</v>
      </c>
    </row>
    <row r="7112" customFormat="false" ht="15" hidden="false" customHeight="true" outlineLevel="0" collapsed="false">
      <c r="A7112" s="1" t="n">
        <v>3</v>
      </c>
      <c r="B7112" s="18" t="n">
        <v>46244</v>
      </c>
      <c r="C7112" s="1" t="n">
        <v>11</v>
      </c>
      <c r="D7112" s="1" t="s">
        <v>3228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3505</v>
      </c>
      <c r="N7112" s="1" t="n">
        <v>25</v>
      </c>
      <c r="O7112" s="1" t="n">
        <v>300</v>
      </c>
      <c r="P7112" s="0" t="s">
        <v>3222</v>
      </c>
    </row>
    <row r="7113" customFormat="false" ht="15" hidden="false" customHeight="true" outlineLevel="0" collapsed="false">
      <c r="A7113" s="1" t="n">
        <v>3</v>
      </c>
      <c r="B7113" s="18" t="n">
        <v>46244</v>
      </c>
      <c r="C7113" s="1" t="n">
        <v>11</v>
      </c>
      <c r="D7113" s="1" t="s">
        <v>3228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3298</v>
      </c>
      <c r="N7113" s="1" t="n">
        <v>66.55</v>
      </c>
      <c r="O7113" s="1" t="n">
        <v>2129.6</v>
      </c>
      <c r="P7113" s="0" t="s">
        <v>3222</v>
      </c>
    </row>
    <row r="7114" customFormat="false" ht="15" hidden="false" customHeight="true" outlineLevel="0" collapsed="false">
      <c r="A7114" s="1" t="n">
        <v>3</v>
      </c>
      <c r="B7114" s="18" t="n">
        <v>46244</v>
      </c>
      <c r="C7114" s="1" t="n">
        <v>11</v>
      </c>
      <c r="D7114" s="1" t="s">
        <v>3228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3300</v>
      </c>
      <c r="N7114" s="1" t="n">
        <v>52.5</v>
      </c>
      <c r="O7114" s="1" t="n">
        <v>1155</v>
      </c>
      <c r="P7114" s="0" t="s">
        <v>3222</v>
      </c>
    </row>
    <row r="7115" customFormat="false" ht="15" hidden="false" customHeight="true" outlineLevel="0" collapsed="false">
      <c r="A7115" s="1" t="n">
        <v>3</v>
      </c>
      <c r="B7115" s="18" t="n">
        <v>46244</v>
      </c>
      <c r="C7115" s="1" t="n">
        <v>22</v>
      </c>
      <c r="D7115" s="1" t="s">
        <v>3374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3389</v>
      </c>
      <c r="N7115" s="1" t="n">
        <v>1.926</v>
      </c>
      <c r="O7115" s="1" t="n">
        <v>41.39</v>
      </c>
      <c r="P7115" s="0" t="s">
        <v>3222</v>
      </c>
    </row>
    <row r="7116" customFormat="false" ht="15" hidden="false" customHeight="true" outlineLevel="0" collapsed="false">
      <c r="A7116" s="1" t="n">
        <v>3</v>
      </c>
      <c r="B7116" s="18" t="n">
        <v>46244</v>
      </c>
      <c r="C7116" s="1" t="n">
        <v>22</v>
      </c>
      <c r="D7116" s="1" t="s">
        <v>3374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3390</v>
      </c>
      <c r="N7116" s="1" t="n">
        <v>11.795</v>
      </c>
      <c r="O7116" s="1" t="n">
        <v>270.94</v>
      </c>
      <c r="P7116" s="0" t="s">
        <v>3222</v>
      </c>
    </row>
    <row r="7117" customFormat="false" ht="15" hidden="false" customHeight="true" outlineLevel="0" collapsed="false">
      <c r="A7117" s="1" t="n">
        <v>3</v>
      </c>
      <c r="B7117" s="18" t="n">
        <v>46244</v>
      </c>
      <c r="C7117" s="1" t="n">
        <v>22</v>
      </c>
      <c r="D7117" s="1" t="s">
        <v>3374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3391</v>
      </c>
      <c r="N7117" s="1" t="n">
        <v>15.59</v>
      </c>
      <c r="O7117" s="1" t="n">
        <v>369.67</v>
      </c>
      <c r="P7117" s="0" t="s">
        <v>3222</v>
      </c>
    </row>
    <row r="7118" customFormat="false" ht="15" hidden="false" customHeight="true" outlineLevel="0" collapsed="false">
      <c r="A7118" s="1" t="n">
        <v>3</v>
      </c>
      <c r="B7118" s="18" t="n">
        <v>46244</v>
      </c>
      <c r="C7118" s="1" t="n">
        <v>22</v>
      </c>
      <c r="D7118" s="1" t="s">
        <v>3374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3392</v>
      </c>
      <c r="N7118" s="1" t="n">
        <v>14.466</v>
      </c>
      <c r="O7118" s="1" t="n">
        <v>375.18</v>
      </c>
      <c r="P7118" s="0" t="s">
        <v>3222</v>
      </c>
    </row>
    <row r="7119" customFormat="false" ht="15" hidden="false" customHeight="true" outlineLevel="0" collapsed="false">
      <c r="A7119" s="1" t="n">
        <v>3</v>
      </c>
      <c r="B7119" s="18" t="n">
        <v>46244</v>
      </c>
      <c r="C7119" s="1" t="n">
        <v>22</v>
      </c>
      <c r="D7119" s="1" t="s">
        <v>3374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3375</v>
      </c>
      <c r="N7119" s="1" t="n">
        <v>6.56</v>
      </c>
      <c r="O7119" s="1" t="n">
        <v>215.1</v>
      </c>
      <c r="P7119" s="0" t="s">
        <v>3222</v>
      </c>
    </row>
    <row r="7120" customFormat="false" ht="15" hidden="false" customHeight="true" outlineLevel="0" collapsed="false">
      <c r="A7120" s="1" t="n">
        <v>3</v>
      </c>
      <c r="B7120" s="18" t="n">
        <v>46244</v>
      </c>
      <c r="C7120" s="1" t="n">
        <v>22</v>
      </c>
      <c r="D7120" s="1" t="s">
        <v>3374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3393</v>
      </c>
      <c r="N7120" s="1" t="n">
        <v>3.57</v>
      </c>
      <c r="O7120" s="1" t="n">
        <v>89.94</v>
      </c>
      <c r="P7120" s="0" t="s">
        <v>3222</v>
      </c>
    </row>
    <row r="7121" customFormat="false" ht="15" hidden="false" customHeight="true" outlineLevel="0" collapsed="false">
      <c r="A7121" s="1" t="n">
        <v>3</v>
      </c>
      <c r="B7121" s="18" t="n">
        <v>46244</v>
      </c>
      <c r="C7121" s="1" t="n">
        <v>22</v>
      </c>
      <c r="D7121" s="1" t="s">
        <v>3374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3376</v>
      </c>
      <c r="N7121" s="1" t="n">
        <v>12.575</v>
      </c>
      <c r="O7121" s="1" t="n">
        <v>422.64</v>
      </c>
      <c r="P7121" s="0" t="s">
        <v>3222</v>
      </c>
    </row>
    <row r="7122" customFormat="false" ht="15" hidden="false" customHeight="true" outlineLevel="0" collapsed="false">
      <c r="A7122" s="1" t="n">
        <v>3</v>
      </c>
      <c r="B7122" s="18" t="n">
        <v>46244</v>
      </c>
      <c r="C7122" s="1" t="n">
        <v>22</v>
      </c>
      <c r="D7122" s="1" t="s">
        <v>3374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3377</v>
      </c>
      <c r="N7122" s="1" t="n">
        <v>2.794</v>
      </c>
      <c r="O7122" s="1" t="n">
        <v>107.65</v>
      </c>
      <c r="P7122" s="0" t="s">
        <v>3222</v>
      </c>
    </row>
    <row r="7123" customFormat="false" ht="15" hidden="false" customHeight="true" outlineLevel="0" collapsed="false">
      <c r="A7123" s="1" t="n">
        <v>3</v>
      </c>
      <c r="B7123" s="18" t="n">
        <v>46244</v>
      </c>
      <c r="C7123" s="1" t="n">
        <v>22</v>
      </c>
      <c r="D7123" s="1" t="s">
        <v>3374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3378</v>
      </c>
      <c r="N7123" s="1" t="n">
        <v>5.748</v>
      </c>
      <c r="O7123" s="1" t="n">
        <v>221.47</v>
      </c>
      <c r="P7123" s="0" t="s">
        <v>3222</v>
      </c>
    </row>
    <row r="7124" customFormat="false" ht="15" hidden="false" customHeight="true" outlineLevel="0" collapsed="false">
      <c r="A7124" s="1" t="n">
        <v>3</v>
      </c>
      <c r="B7124" s="18" t="n">
        <v>46244</v>
      </c>
      <c r="C7124" s="1" t="n">
        <v>22</v>
      </c>
      <c r="D7124" s="1" t="s">
        <v>3374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3379</v>
      </c>
      <c r="N7124" s="1" t="n">
        <v>5.954</v>
      </c>
      <c r="O7124" s="1" t="n">
        <v>248.93</v>
      </c>
      <c r="P7124" s="0" t="s">
        <v>3222</v>
      </c>
    </row>
    <row r="7125" customFormat="false" ht="15" hidden="false" customHeight="true" outlineLevel="0" collapsed="false">
      <c r="A7125" s="1" t="n">
        <v>3</v>
      </c>
      <c r="B7125" s="18" t="n">
        <v>46244</v>
      </c>
      <c r="C7125" s="1" t="n">
        <v>22</v>
      </c>
      <c r="D7125" s="1" t="s">
        <v>3374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3380</v>
      </c>
      <c r="N7125" s="1" t="n">
        <v>9.635</v>
      </c>
      <c r="O7125" s="1" t="n">
        <v>434.43</v>
      </c>
      <c r="P7125" s="0" t="s">
        <v>3222</v>
      </c>
    </row>
    <row r="7126" customFormat="false" ht="15" hidden="false" customHeight="true" outlineLevel="0" collapsed="false">
      <c r="A7126" s="1" t="n">
        <v>3</v>
      </c>
      <c r="B7126" s="18" t="n">
        <v>46244</v>
      </c>
      <c r="C7126" s="1" t="n">
        <v>22</v>
      </c>
      <c r="D7126" s="1" t="s">
        <v>3374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3381</v>
      </c>
      <c r="N7126" s="1" t="n">
        <v>3.81</v>
      </c>
      <c r="O7126" s="1" t="n">
        <v>174.91</v>
      </c>
      <c r="P7126" s="0" t="s">
        <v>3222</v>
      </c>
    </row>
    <row r="7127" customFormat="false" ht="15" hidden="false" customHeight="true" outlineLevel="0" collapsed="false">
      <c r="A7127" s="1" t="n">
        <v>3</v>
      </c>
      <c r="B7127" s="18" t="n">
        <v>46244</v>
      </c>
      <c r="C7127" s="1" t="n">
        <v>22</v>
      </c>
      <c r="D7127" s="1" t="s">
        <v>3374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3382</v>
      </c>
      <c r="N7127" s="1" t="n">
        <v>1.236</v>
      </c>
      <c r="O7127" s="1" t="n">
        <v>51.68</v>
      </c>
      <c r="P7127" s="0" t="s">
        <v>3222</v>
      </c>
    </row>
    <row r="7128" customFormat="false" ht="15" hidden="false" customHeight="true" outlineLevel="0" collapsed="false">
      <c r="A7128" s="1" t="n">
        <v>3</v>
      </c>
      <c r="B7128" s="18" t="n">
        <v>46244</v>
      </c>
      <c r="C7128" s="1" t="n">
        <v>22</v>
      </c>
      <c r="D7128" s="1" t="s">
        <v>3374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3383</v>
      </c>
      <c r="N7128" s="1" t="n">
        <v>1.722</v>
      </c>
      <c r="O7128" s="1" t="n">
        <v>77.64</v>
      </c>
      <c r="P7128" s="0" t="s">
        <v>3222</v>
      </c>
    </row>
    <row r="7129" customFormat="false" ht="15" hidden="false" customHeight="true" outlineLevel="0" collapsed="false">
      <c r="A7129" s="1" t="n">
        <v>3</v>
      </c>
      <c r="B7129" s="18" t="n">
        <v>46244</v>
      </c>
      <c r="C7129" s="1" t="n">
        <v>22</v>
      </c>
      <c r="D7129" s="1" t="s">
        <v>3374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3384</v>
      </c>
      <c r="N7129" s="1" t="n">
        <v>1.728</v>
      </c>
      <c r="O7129" s="1" t="n">
        <v>92.08</v>
      </c>
      <c r="P7129" s="0" t="s">
        <v>3222</v>
      </c>
    </row>
    <row r="7130" customFormat="false" ht="15" hidden="false" customHeight="true" outlineLevel="0" collapsed="false">
      <c r="A7130" s="1" t="n">
        <v>3</v>
      </c>
      <c r="B7130" s="18" t="n">
        <v>46244</v>
      </c>
      <c r="C7130" s="1" t="n">
        <v>22</v>
      </c>
      <c r="D7130" s="1" t="s">
        <v>3374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3385</v>
      </c>
      <c r="N7130" s="1" t="n">
        <v>1.456</v>
      </c>
      <c r="O7130" s="1" t="n">
        <v>53.71</v>
      </c>
      <c r="P7130" s="0" t="s">
        <v>3222</v>
      </c>
    </row>
    <row r="7131" customFormat="false" ht="15" hidden="false" customHeight="true" outlineLevel="0" collapsed="false">
      <c r="A7131" s="1" t="n">
        <v>3</v>
      </c>
      <c r="B7131" s="18" t="n">
        <v>46244</v>
      </c>
      <c r="C7131" s="1" t="n">
        <v>22</v>
      </c>
      <c r="D7131" s="1" t="s">
        <v>3374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3386</v>
      </c>
      <c r="N7131" s="1" t="n">
        <v>1.616</v>
      </c>
      <c r="O7131" s="1" t="n">
        <v>2.64</v>
      </c>
      <c r="P7131" s="0" t="s">
        <v>3222</v>
      </c>
    </row>
    <row r="7132" customFormat="false" ht="15" hidden="false" customHeight="true" outlineLevel="0" collapsed="false">
      <c r="A7132" s="1" t="n">
        <v>3</v>
      </c>
      <c r="B7132" s="18" t="n">
        <v>46244</v>
      </c>
      <c r="C7132" s="1" t="n">
        <v>22</v>
      </c>
      <c r="D7132" s="1" t="s">
        <v>3374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3386</v>
      </c>
      <c r="N7132" s="1" t="n">
        <v>2.302</v>
      </c>
      <c r="O7132" s="1" t="n">
        <v>3.4</v>
      </c>
      <c r="P7132" s="0" t="s">
        <v>3222</v>
      </c>
    </row>
    <row r="7133" customFormat="false" ht="15" hidden="false" customHeight="true" outlineLevel="0" collapsed="false">
      <c r="A7133" s="1" t="n">
        <v>3</v>
      </c>
      <c r="B7133" s="18" t="n">
        <v>46244</v>
      </c>
      <c r="C7133" s="1" t="n">
        <v>22</v>
      </c>
      <c r="D7133" s="1" t="s">
        <v>3374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3387</v>
      </c>
      <c r="N7133" s="1" t="n">
        <v>10.893</v>
      </c>
      <c r="O7133" s="1" t="n">
        <v>26.71</v>
      </c>
      <c r="P7133" s="0" t="s">
        <v>3222</v>
      </c>
    </row>
    <row r="7134" customFormat="false" ht="15" hidden="false" customHeight="true" outlineLevel="0" collapsed="false">
      <c r="A7134" s="1" t="n">
        <v>3</v>
      </c>
      <c r="B7134" s="18" t="n">
        <v>46244</v>
      </c>
      <c r="C7134" s="1" t="n">
        <v>22</v>
      </c>
      <c r="D7134" s="1" t="s">
        <v>3374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3387</v>
      </c>
      <c r="N7134" s="1" t="n">
        <v>2.024</v>
      </c>
      <c r="O7134" s="1" t="n">
        <v>4.49</v>
      </c>
      <c r="P7134" s="0" t="s">
        <v>3222</v>
      </c>
    </row>
    <row r="7135" customFormat="false" ht="15" hidden="false" customHeight="true" outlineLevel="0" collapsed="false">
      <c r="A7135" s="1" t="n">
        <v>3</v>
      </c>
      <c r="B7135" s="18" t="n">
        <v>46244</v>
      </c>
      <c r="C7135" s="1" t="n">
        <v>22</v>
      </c>
      <c r="D7135" s="1" t="s">
        <v>3374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3388</v>
      </c>
      <c r="N7135" s="1" t="n">
        <v>0.827</v>
      </c>
      <c r="O7135" s="1" t="n">
        <v>0</v>
      </c>
      <c r="P7135" s="0" t="s">
        <v>3222</v>
      </c>
    </row>
    <row r="7136" customFormat="false" ht="15" hidden="false" customHeight="true" outlineLevel="0" collapsed="false">
      <c r="A7136" s="1" t="n">
        <v>3</v>
      </c>
      <c r="B7136" s="18" t="n">
        <v>46244</v>
      </c>
      <c r="C7136" s="1" t="n">
        <v>22</v>
      </c>
      <c r="D7136" s="1" t="s">
        <v>3374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3388</v>
      </c>
      <c r="N7136" s="1" t="n">
        <v>0.823</v>
      </c>
      <c r="O7136" s="1" t="n">
        <v>0.01</v>
      </c>
      <c r="P7136" s="0" t="s">
        <v>3222</v>
      </c>
    </row>
    <row r="7137" customFormat="false" ht="15" hidden="false" customHeight="true" outlineLevel="0" collapsed="false">
      <c r="A7137" s="1" t="n">
        <v>3</v>
      </c>
      <c r="B7137" s="18" t="n">
        <v>46244</v>
      </c>
      <c r="C7137" s="1" t="n">
        <v>100</v>
      </c>
      <c r="D7137" s="1" t="s">
        <v>3395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3389</v>
      </c>
      <c r="N7137" s="1" t="n">
        <v>1.926</v>
      </c>
      <c r="O7137" s="1" t="n">
        <v>41.39</v>
      </c>
      <c r="P7137" s="0" t="s">
        <v>3222</v>
      </c>
    </row>
    <row r="7138" customFormat="false" ht="15" hidden="false" customHeight="true" outlineLevel="0" collapsed="false">
      <c r="A7138" s="1" t="n">
        <v>3</v>
      </c>
      <c r="B7138" s="18" t="n">
        <v>46244</v>
      </c>
      <c r="C7138" s="1" t="n">
        <v>100</v>
      </c>
      <c r="D7138" s="1" t="s">
        <v>3395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3390</v>
      </c>
      <c r="N7138" s="1" t="n">
        <v>11.795</v>
      </c>
      <c r="O7138" s="1" t="n">
        <v>270.94</v>
      </c>
      <c r="P7138" s="0" t="s">
        <v>3222</v>
      </c>
    </row>
    <row r="7139" customFormat="false" ht="15" hidden="false" customHeight="true" outlineLevel="0" collapsed="false">
      <c r="A7139" s="1" t="n">
        <v>3</v>
      </c>
      <c r="B7139" s="18" t="n">
        <v>46244</v>
      </c>
      <c r="C7139" s="1" t="n">
        <v>100</v>
      </c>
      <c r="D7139" s="1" t="s">
        <v>3395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3391</v>
      </c>
      <c r="N7139" s="1" t="n">
        <v>15.59</v>
      </c>
      <c r="O7139" s="1" t="n">
        <v>369.67</v>
      </c>
      <c r="P7139" s="0" t="s">
        <v>3222</v>
      </c>
    </row>
    <row r="7140" customFormat="false" ht="15" hidden="false" customHeight="true" outlineLevel="0" collapsed="false">
      <c r="A7140" s="1" t="n">
        <v>3</v>
      </c>
      <c r="B7140" s="18" t="n">
        <v>46244</v>
      </c>
      <c r="C7140" s="1" t="n">
        <v>100</v>
      </c>
      <c r="D7140" s="1" t="s">
        <v>3395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3392</v>
      </c>
      <c r="N7140" s="1" t="n">
        <v>14.466</v>
      </c>
      <c r="O7140" s="1" t="n">
        <v>375.18</v>
      </c>
      <c r="P7140" s="0" t="s">
        <v>3222</v>
      </c>
    </row>
    <row r="7141" customFormat="false" ht="15" hidden="false" customHeight="true" outlineLevel="0" collapsed="false">
      <c r="A7141" s="1" t="n">
        <v>3</v>
      </c>
      <c r="B7141" s="18" t="n">
        <v>46244</v>
      </c>
      <c r="C7141" s="1" t="n">
        <v>100</v>
      </c>
      <c r="D7141" s="1" t="s">
        <v>3395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3393</v>
      </c>
      <c r="N7141" s="1" t="n">
        <v>3.57</v>
      </c>
      <c r="O7141" s="1" t="n">
        <v>89.94</v>
      </c>
      <c r="P7141" s="0" t="s">
        <v>3222</v>
      </c>
    </row>
    <row r="7142" customFormat="false" ht="15" hidden="false" customHeight="true" outlineLevel="0" collapsed="false">
      <c r="A7142" s="1" t="n">
        <v>3</v>
      </c>
      <c r="B7142" s="18" t="n">
        <v>46244</v>
      </c>
      <c r="C7142" s="1" t="n">
        <v>100</v>
      </c>
      <c r="D7142" s="1" t="s">
        <v>3395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3386</v>
      </c>
      <c r="N7142" s="1" t="n">
        <v>2.302</v>
      </c>
      <c r="O7142" s="1" t="n">
        <v>3.4</v>
      </c>
      <c r="P7142" s="0" t="s">
        <v>3222</v>
      </c>
    </row>
    <row r="7143" customFormat="false" ht="15" hidden="false" customHeight="true" outlineLevel="0" collapsed="false">
      <c r="A7143" s="1" t="n">
        <v>3</v>
      </c>
      <c r="B7143" s="18" t="n">
        <v>46244</v>
      </c>
      <c r="C7143" s="1" t="n">
        <v>100</v>
      </c>
      <c r="D7143" s="1" t="s">
        <v>3395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3387</v>
      </c>
      <c r="N7143" s="1" t="n">
        <v>2.024</v>
      </c>
      <c r="O7143" s="1" t="n">
        <v>4.49</v>
      </c>
      <c r="P7143" s="0" t="s">
        <v>3222</v>
      </c>
    </row>
    <row r="7144" customFormat="false" ht="15" hidden="false" customHeight="true" outlineLevel="0" collapsed="false">
      <c r="A7144" s="1" t="n">
        <v>3</v>
      </c>
      <c r="B7144" s="18" t="n">
        <v>46244</v>
      </c>
      <c r="C7144" s="1" t="n">
        <v>100</v>
      </c>
      <c r="D7144" s="1" t="s">
        <v>3395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3388</v>
      </c>
      <c r="N7144" s="1" t="n">
        <v>0.827</v>
      </c>
      <c r="O7144" s="1" t="n">
        <v>0</v>
      </c>
      <c r="P7144" s="0" t="s">
        <v>3222</v>
      </c>
    </row>
    <row r="7145" customFormat="false" ht="15" hidden="false" customHeight="true" outlineLevel="0" collapsed="false">
      <c r="A7145" s="1" t="n">
        <v>3</v>
      </c>
      <c r="B7145" s="18" t="n">
        <v>46244</v>
      </c>
      <c r="C7145" s="1" t="n">
        <v>100</v>
      </c>
      <c r="D7145" s="1" t="s">
        <v>3395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3375</v>
      </c>
      <c r="N7145" s="1" t="n">
        <v>6.56</v>
      </c>
      <c r="O7145" s="1" t="n">
        <v>215.1</v>
      </c>
      <c r="P7145" s="0" t="s">
        <v>3222</v>
      </c>
    </row>
    <row r="7146" customFormat="false" ht="15" hidden="false" customHeight="true" outlineLevel="0" collapsed="false">
      <c r="A7146" s="1" t="n">
        <v>3</v>
      </c>
      <c r="B7146" s="18" t="n">
        <v>46244</v>
      </c>
      <c r="C7146" s="1" t="n">
        <v>100</v>
      </c>
      <c r="D7146" s="1" t="s">
        <v>3395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3376</v>
      </c>
      <c r="N7146" s="1" t="n">
        <v>12.575</v>
      </c>
      <c r="O7146" s="1" t="n">
        <v>422.64</v>
      </c>
      <c r="P7146" s="0" t="s">
        <v>3222</v>
      </c>
    </row>
    <row r="7147" customFormat="false" ht="15" hidden="false" customHeight="true" outlineLevel="0" collapsed="false">
      <c r="A7147" s="1" t="n">
        <v>3</v>
      </c>
      <c r="B7147" s="18" t="n">
        <v>46244</v>
      </c>
      <c r="C7147" s="1" t="n">
        <v>100</v>
      </c>
      <c r="D7147" s="1" t="s">
        <v>3395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3377</v>
      </c>
      <c r="N7147" s="1" t="n">
        <v>2.794</v>
      </c>
      <c r="O7147" s="1" t="n">
        <v>107.65</v>
      </c>
      <c r="P7147" s="0" t="s">
        <v>3222</v>
      </c>
    </row>
    <row r="7148" customFormat="false" ht="15" hidden="false" customHeight="true" outlineLevel="0" collapsed="false">
      <c r="A7148" s="1" t="n">
        <v>3</v>
      </c>
      <c r="B7148" s="18" t="n">
        <v>46244</v>
      </c>
      <c r="C7148" s="1" t="n">
        <v>100</v>
      </c>
      <c r="D7148" s="1" t="s">
        <v>3395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3378</v>
      </c>
      <c r="N7148" s="1" t="n">
        <v>5.748</v>
      </c>
      <c r="O7148" s="1" t="n">
        <v>221.47</v>
      </c>
      <c r="P7148" s="0" t="s">
        <v>3222</v>
      </c>
    </row>
    <row r="7149" customFormat="false" ht="15" hidden="false" customHeight="true" outlineLevel="0" collapsed="false">
      <c r="A7149" s="1" t="n">
        <v>3</v>
      </c>
      <c r="B7149" s="18" t="n">
        <v>46244</v>
      </c>
      <c r="C7149" s="1" t="n">
        <v>100</v>
      </c>
      <c r="D7149" s="1" t="s">
        <v>3395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3379</v>
      </c>
      <c r="N7149" s="1" t="n">
        <v>5.954</v>
      </c>
      <c r="O7149" s="1" t="n">
        <v>248.93</v>
      </c>
      <c r="P7149" s="0" t="s">
        <v>3222</v>
      </c>
    </row>
    <row r="7150" customFormat="false" ht="15" hidden="false" customHeight="true" outlineLevel="0" collapsed="false">
      <c r="A7150" s="1" t="n">
        <v>3</v>
      </c>
      <c r="B7150" s="18" t="n">
        <v>46244</v>
      </c>
      <c r="C7150" s="1" t="n">
        <v>100</v>
      </c>
      <c r="D7150" s="1" t="s">
        <v>3395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3380</v>
      </c>
      <c r="N7150" s="1" t="n">
        <v>9.635</v>
      </c>
      <c r="O7150" s="1" t="n">
        <v>434.43</v>
      </c>
      <c r="P7150" s="0" t="s">
        <v>3222</v>
      </c>
    </row>
    <row r="7151" customFormat="false" ht="15" hidden="false" customHeight="true" outlineLevel="0" collapsed="false">
      <c r="A7151" s="1" t="n">
        <v>3</v>
      </c>
      <c r="B7151" s="18" t="n">
        <v>46244</v>
      </c>
      <c r="C7151" s="1" t="n">
        <v>100</v>
      </c>
      <c r="D7151" s="1" t="s">
        <v>3395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3381</v>
      </c>
      <c r="N7151" s="1" t="n">
        <v>3.81</v>
      </c>
      <c r="O7151" s="1" t="n">
        <v>174.91</v>
      </c>
      <c r="P7151" s="0" t="s">
        <v>3222</v>
      </c>
    </row>
    <row r="7152" customFormat="false" ht="15" hidden="false" customHeight="true" outlineLevel="0" collapsed="false">
      <c r="A7152" s="1" t="n">
        <v>3</v>
      </c>
      <c r="B7152" s="18" t="n">
        <v>46244</v>
      </c>
      <c r="C7152" s="1" t="n">
        <v>100</v>
      </c>
      <c r="D7152" s="1" t="s">
        <v>3395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3382</v>
      </c>
      <c r="N7152" s="1" t="n">
        <v>1.236</v>
      </c>
      <c r="O7152" s="1" t="n">
        <v>51.68</v>
      </c>
      <c r="P7152" s="0" t="s">
        <v>3222</v>
      </c>
    </row>
    <row r="7153" customFormat="false" ht="15" hidden="false" customHeight="true" outlineLevel="0" collapsed="false">
      <c r="A7153" s="1" t="n">
        <v>3</v>
      </c>
      <c r="B7153" s="18" t="n">
        <v>46244</v>
      </c>
      <c r="C7153" s="1" t="n">
        <v>100</v>
      </c>
      <c r="D7153" s="1" t="s">
        <v>3395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3383</v>
      </c>
      <c r="N7153" s="1" t="n">
        <v>1.722</v>
      </c>
      <c r="O7153" s="1" t="n">
        <v>77.64</v>
      </c>
      <c r="P7153" s="0" t="s">
        <v>3222</v>
      </c>
    </row>
    <row r="7154" customFormat="false" ht="15" hidden="false" customHeight="true" outlineLevel="0" collapsed="false">
      <c r="A7154" s="1" t="n">
        <v>3</v>
      </c>
      <c r="B7154" s="18" t="n">
        <v>46244</v>
      </c>
      <c r="C7154" s="1" t="n">
        <v>100</v>
      </c>
      <c r="D7154" s="1" t="s">
        <v>3395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3384</v>
      </c>
      <c r="N7154" s="1" t="n">
        <v>1.728</v>
      </c>
      <c r="O7154" s="1" t="n">
        <v>92.08</v>
      </c>
      <c r="P7154" s="0" t="s">
        <v>3222</v>
      </c>
    </row>
    <row r="7155" customFormat="false" ht="15" hidden="false" customHeight="true" outlineLevel="0" collapsed="false">
      <c r="A7155" s="1" t="n">
        <v>3</v>
      </c>
      <c r="B7155" s="18" t="n">
        <v>46244</v>
      </c>
      <c r="C7155" s="1" t="n">
        <v>100</v>
      </c>
      <c r="D7155" s="1" t="s">
        <v>3395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3385</v>
      </c>
      <c r="N7155" s="1" t="n">
        <v>1.456</v>
      </c>
      <c r="O7155" s="1" t="n">
        <v>53.71</v>
      </c>
      <c r="P7155" s="0" t="s">
        <v>3222</v>
      </c>
    </row>
    <row r="7156" customFormat="false" ht="15" hidden="false" customHeight="true" outlineLevel="0" collapsed="false">
      <c r="A7156" s="1" t="n">
        <v>3</v>
      </c>
      <c r="B7156" s="18" t="n">
        <v>46244</v>
      </c>
      <c r="C7156" s="1" t="n">
        <v>100</v>
      </c>
      <c r="D7156" s="1" t="s">
        <v>3395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3386</v>
      </c>
      <c r="N7156" s="1" t="n">
        <v>1.616</v>
      </c>
      <c r="O7156" s="1" t="n">
        <v>2.64</v>
      </c>
      <c r="P7156" s="0" t="s">
        <v>3222</v>
      </c>
    </row>
    <row r="7157" customFormat="false" ht="15" hidden="false" customHeight="true" outlineLevel="0" collapsed="false">
      <c r="A7157" s="1" t="n">
        <v>3</v>
      </c>
      <c r="B7157" s="18" t="n">
        <v>46244</v>
      </c>
      <c r="C7157" s="1" t="n">
        <v>100</v>
      </c>
      <c r="D7157" s="1" t="s">
        <v>3395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3387</v>
      </c>
      <c r="N7157" s="1" t="n">
        <v>10.893</v>
      </c>
      <c r="O7157" s="1" t="n">
        <v>26.71</v>
      </c>
      <c r="P7157" s="0" t="s">
        <v>3222</v>
      </c>
    </row>
    <row r="7158" customFormat="false" ht="15" hidden="false" customHeight="true" outlineLevel="0" collapsed="false">
      <c r="A7158" s="1" t="n">
        <v>3</v>
      </c>
      <c r="B7158" s="18" t="n">
        <v>46244</v>
      </c>
      <c r="C7158" s="1" t="n">
        <v>100</v>
      </c>
      <c r="D7158" s="1" t="s">
        <v>3395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3388</v>
      </c>
      <c r="N7158" s="1" t="n">
        <v>0.823</v>
      </c>
      <c r="O7158" s="1" t="n">
        <v>0.01</v>
      </c>
      <c r="P7158" s="0" t="s">
        <v>3222</v>
      </c>
    </row>
    <row r="7159" customFormat="false" ht="15" hidden="false" customHeight="true" outlineLevel="0" collapsed="false">
      <c r="A7159" s="1" t="n">
        <v>3</v>
      </c>
      <c r="B7159" s="18" t="n">
        <v>46245</v>
      </c>
      <c r="C7159" s="1" t="n">
        <v>6</v>
      </c>
      <c r="D7159" s="1" t="s">
        <v>3227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3221</v>
      </c>
      <c r="N7159" s="1" t="n">
        <v>6</v>
      </c>
      <c r="O7159" s="1" t="n">
        <v>15</v>
      </c>
      <c r="P7159" s="0" t="s">
        <v>3222</v>
      </c>
    </row>
    <row r="7160" customFormat="false" ht="15" hidden="false" customHeight="true" outlineLevel="0" collapsed="false">
      <c r="A7160" s="1" t="n">
        <v>3</v>
      </c>
      <c r="B7160" s="18" t="n">
        <v>46245</v>
      </c>
      <c r="C7160" s="1" t="n">
        <v>6</v>
      </c>
      <c r="D7160" s="1" t="s">
        <v>3227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3223</v>
      </c>
      <c r="N7160" s="1" t="n">
        <v>5</v>
      </c>
      <c r="O7160" s="1" t="n">
        <v>30</v>
      </c>
      <c r="P7160" s="0" t="s">
        <v>3222</v>
      </c>
    </row>
    <row r="7161" customFormat="false" ht="15" hidden="false" customHeight="true" outlineLevel="0" collapsed="false">
      <c r="A7161" s="1" t="n">
        <v>3</v>
      </c>
      <c r="B7161" s="18" t="n">
        <v>46245</v>
      </c>
      <c r="C7161" s="1" t="n">
        <v>6</v>
      </c>
      <c r="D7161" s="1" t="s">
        <v>3227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3224</v>
      </c>
      <c r="N7161" s="1" t="n">
        <v>40</v>
      </c>
      <c r="O7161" s="1" t="n">
        <v>80</v>
      </c>
      <c r="P7161" s="0" t="s">
        <v>3222</v>
      </c>
    </row>
    <row r="7162" customFormat="false" ht="15" hidden="false" customHeight="true" outlineLevel="0" collapsed="false">
      <c r="A7162" s="1" t="n">
        <v>3</v>
      </c>
      <c r="B7162" s="18" t="n">
        <v>46245</v>
      </c>
      <c r="C7162" s="1" t="n">
        <v>6</v>
      </c>
      <c r="D7162" s="1" t="s">
        <v>3227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3226</v>
      </c>
      <c r="N7162" s="1" t="n">
        <v>20</v>
      </c>
      <c r="O7162" s="1" t="n">
        <v>300</v>
      </c>
      <c r="P7162" s="0" t="s">
        <v>3222</v>
      </c>
    </row>
    <row r="7163" customFormat="false" ht="15" hidden="false" customHeight="true" outlineLevel="0" collapsed="false">
      <c r="A7163" s="1" t="n">
        <v>3</v>
      </c>
      <c r="B7163" s="18" t="n">
        <v>46245</v>
      </c>
      <c r="C7163" s="1" t="n">
        <v>6</v>
      </c>
      <c r="D7163" s="1" t="s">
        <v>3227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3225</v>
      </c>
      <c r="N7163" s="1" t="n">
        <v>40</v>
      </c>
      <c r="O7163" s="1" t="n">
        <v>250</v>
      </c>
      <c r="P7163" s="0" t="s">
        <v>3222</v>
      </c>
    </row>
    <row r="7164" customFormat="false" ht="15" hidden="false" customHeight="true" outlineLevel="0" collapsed="false">
      <c r="A7164" s="1" t="n">
        <v>3</v>
      </c>
      <c r="B7164" s="18" t="n">
        <v>46245</v>
      </c>
      <c r="C7164" s="1" t="n">
        <v>6</v>
      </c>
      <c r="D7164" s="1" t="s">
        <v>3227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3258</v>
      </c>
      <c r="N7164" s="1" t="n">
        <v>8.37</v>
      </c>
      <c r="O7164" s="1" t="n">
        <v>100.5</v>
      </c>
      <c r="P7164" s="0" t="s">
        <v>3222</v>
      </c>
    </row>
    <row r="7165" customFormat="false" ht="15" hidden="false" customHeight="true" outlineLevel="0" collapsed="false">
      <c r="A7165" s="1" t="n">
        <v>3</v>
      </c>
      <c r="B7165" s="18" t="n">
        <v>46245</v>
      </c>
      <c r="C7165" s="1" t="n">
        <v>6</v>
      </c>
      <c r="D7165" s="1" t="s">
        <v>3227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3259</v>
      </c>
      <c r="N7165" s="1" t="n">
        <v>4</v>
      </c>
      <c r="O7165" s="1" t="n">
        <v>28</v>
      </c>
      <c r="P7165" s="0" t="s">
        <v>3222</v>
      </c>
    </row>
    <row r="7166" customFormat="false" ht="15" hidden="false" customHeight="true" outlineLevel="0" collapsed="false">
      <c r="A7166" s="1" t="n">
        <v>3</v>
      </c>
      <c r="B7166" s="18" t="n">
        <v>46245</v>
      </c>
      <c r="C7166" s="1" t="n">
        <v>6</v>
      </c>
      <c r="D7166" s="1" t="s">
        <v>3227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3260</v>
      </c>
      <c r="N7166" s="1" t="n">
        <v>48</v>
      </c>
      <c r="O7166" s="1" t="n">
        <v>320</v>
      </c>
      <c r="P7166" s="0" t="s">
        <v>3222</v>
      </c>
    </row>
    <row r="7167" customFormat="false" ht="15" hidden="false" customHeight="true" outlineLevel="0" collapsed="false">
      <c r="A7167" s="1" t="n">
        <v>3</v>
      </c>
      <c r="B7167" s="18" t="n">
        <v>46245</v>
      </c>
      <c r="C7167" s="1" t="n">
        <v>6</v>
      </c>
      <c r="D7167" s="1" t="s">
        <v>3227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3261</v>
      </c>
      <c r="N7167" s="1" t="n">
        <v>3</v>
      </c>
      <c r="O7167" s="1" t="n">
        <v>36</v>
      </c>
      <c r="P7167" s="0" t="s">
        <v>3222</v>
      </c>
    </row>
    <row r="7168" customFormat="false" ht="15" hidden="false" customHeight="true" outlineLevel="0" collapsed="false">
      <c r="A7168" s="1" t="n">
        <v>3</v>
      </c>
      <c r="B7168" s="18" t="n">
        <v>46245</v>
      </c>
      <c r="C7168" s="1" t="n">
        <v>6</v>
      </c>
      <c r="D7168" s="1" t="s">
        <v>3227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3262</v>
      </c>
      <c r="N7168" s="1" t="n">
        <v>20</v>
      </c>
      <c r="O7168" s="1" t="n">
        <v>130</v>
      </c>
      <c r="P7168" s="0" t="s">
        <v>3222</v>
      </c>
    </row>
    <row r="7169" customFormat="false" ht="15" hidden="false" customHeight="true" outlineLevel="0" collapsed="false">
      <c r="A7169" s="1" t="n">
        <v>3</v>
      </c>
      <c r="B7169" s="18" t="n">
        <v>46245</v>
      </c>
      <c r="C7169" s="1" t="n">
        <v>6</v>
      </c>
      <c r="D7169" s="1" t="s">
        <v>3227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3264</v>
      </c>
      <c r="N7169" s="1" t="n">
        <v>20</v>
      </c>
      <c r="O7169" s="1" t="n">
        <v>80</v>
      </c>
      <c r="P7169" s="0" t="s">
        <v>3222</v>
      </c>
    </row>
    <row r="7170" customFormat="false" ht="15" hidden="false" customHeight="true" outlineLevel="0" collapsed="false">
      <c r="A7170" s="1" t="n">
        <v>3</v>
      </c>
      <c r="B7170" s="18" t="n">
        <v>46245</v>
      </c>
      <c r="C7170" s="1" t="n">
        <v>6</v>
      </c>
      <c r="D7170" s="1" t="s">
        <v>3227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3412</v>
      </c>
      <c r="N7170" s="1" t="n">
        <v>15</v>
      </c>
      <c r="O7170" s="1" t="n">
        <v>180</v>
      </c>
      <c r="P7170" s="0" t="s">
        <v>3222</v>
      </c>
    </row>
    <row r="7171" customFormat="false" ht="15" hidden="false" customHeight="true" outlineLevel="0" collapsed="false">
      <c r="A7171" s="1" t="n">
        <v>3</v>
      </c>
      <c r="B7171" s="18" t="n">
        <v>46245</v>
      </c>
      <c r="C7171" s="1" t="n">
        <v>6</v>
      </c>
      <c r="D7171" s="1" t="s">
        <v>3227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3265</v>
      </c>
      <c r="N7171" s="1" t="n">
        <v>4</v>
      </c>
      <c r="O7171" s="1" t="n">
        <v>76</v>
      </c>
      <c r="P7171" s="0" t="s">
        <v>3222</v>
      </c>
    </row>
    <row r="7172" customFormat="false" ht="15" hidden="false" customHeight="true" outlineLevel="0" collapsed="false">
      <c r="A7172" s="1" t="n">
        <v>3</v>
      </c>
      <c r="B7172" s="18" t="n">
        <v>46245</v>
      </c>
      <c r="C7172" s="1" t="n">
        <v>6</v>
      </c>
      <c r="D7172" s="1" t="s">
        <v>3227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3266</v>
      </c>
      <c r="N7172" s="1" t="n">
        <v>10</v>
      </c>
      <c r="O7172" s="1" t="n">
        <v>90</v>
      </c>
      <c r="P7172" s="0" t="s">
        <v>3222</v>
      </c>
    </row>
    <row r="7173" customFormat="false" ht="15" hidden="false" customHeight="true" outlineLevel="0" collapsed="false">
      <c r="A7173" s="1" t="n">
        <v>3</v>
      </c>
      <c r="B7173" s="18" t="n">
        <v>46245</v>
      </c>
      <c r="C7173" s="1" t="n">
        <v>6</v>
      </c>
      <c r="D7173" s="1" t="s">
        <v>3227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3267</v>
      </c>
      <c r="N7173" s="1" t="n">
        <v>5</v>
      </c>
      <c r="O7173" s="1" t="n">
        <v>90</v>
      </c>
      <c r="P7173" s="0" t="s">
        <v>3222</v>
      </c>
    </row>
    <row r="7174" customFormat="false" ht="15" hidden="false" customHeight="true" outlineLevel="0" collapsed="false">
      <c r="A7174" s="1" t="n">
        <v>3</v>
      </c>
      <c r="B7174" s="18" t="n">
        <v>46245</v>
      </c>
      <c r="C7174" s="1" t="n">
        <v>6</v>
      </c>
      <c r="D7174" s="1" t="s">
        <v>3227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3268</v>
      </c>
      <c r="N7174" s="1" t="n">
        <v>5</v>
      </c>
      <c r="O7174" s="1" t="n">
        <v>50</v>
      </c>
      <c r="P7174" s="0" t="s">
        <v>3222</v>
      </c>
    </row>
    <row r="7175" customFormat="false" ht="15" hidden="false" customHeight="true" outlineLevel="0" collapsed="false">
      <c r="A7175" s="1" t="n">
        <v>3</v>
      </c>
      <c r="B7175" s="18" t="n">
        <v>46245</v>
      </c>
      <c r="C7175" s="1" t="n">
        <v>6</v>
      </c>
      <c r="D7175" s="1" t="s">
        <v>3227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3413</v>
      </c>
      <c r="N7175" s="1" t="n">
        <v>6</v>
      </c>
      <c r="O7175" s="1" t="n">
        <v>33</v>
      </c>
      <c r="P7175" s="0" t="s">
        <v>3222</v>
      </c>
    </row>
    <row r="7176" customFormat="false" ht="15" hidden="false" customHeight="true" outlineLevel="0" collapsed="false">
      <c r="A7176" s="1" t="n">
        <v>3</v>
      </c>
      <c r="B7176" s="18" t="n">
        <v>46245</v>
      </c>
      <c r="C7176" s="1" t="n">
        <v>6</v>
      </c>
      <c r="D7176" s="1" t="s">
        <v>3227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3270</v>
      </c>
      <c r="N7176" s="1" t="n">
        <v>10</v>
      </c>
      <c r="O7176" s="1" t="n">
        <v>70</v>
      </c>
      <c r="P7176" s="0" t="s">
        <v>3222</v>
      </c>
    </row>
    <row r="7177" customFormat="false" ht="15" hidden="false" customHeight="true" outlineLevel="0" collapsed="false">
      <c r="A7177" s="1" t="n">
        <v>3</v>
      </c>
      <c r="B7177" s="18" t="n">
        <v>46245</v>
      </c>
      <c r="C7177" s="1" t="n">
        <v>6</v>
      </c>
      <c r="D7177" s="1" t="s">
        <v>3227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3615</v>
      </c>
      <c r="N7177" s="1" t="n">
        <v>6</v>
      </c>
      <c r="O7177" s="1" t="n">
        <v>72</v>
      </c>
      <c r="P7177" s="0" t="s">
        <v>3222</v>
      </c>
    </row>
    <row r="7178" customFormat="false" ht="15" hidden="false" customHeight="true" outlineLevel="0" collapsed="false">
      <c r="A7178" s="1" t="n">
        <v>3</v>
      </c>
      <c r="B7178" s="18" t="n">
        <v>46245</v>
      </c>
      <c r="C7178" s="1" t="n">
        <v>6</v>
      </c>
      <c r="D7178" s="1" t="s">
        <v>3227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3272</v>
      </c>
      <c r="N7178" s="1" t="n">
        <v>20</v>
      </c>
      <c r="O7178" s="1" t="n">
        <v>120</v>
      </c>
      <c r="P7178" s="0" t="s">
        <v>3222</v>
      </c>
    </row>
    <row r="7179" customFormat="false" ht="15" hidden="false" customHeight="true" outlineLevel="0" collapsed="false">
      <c r="A7179" s="1" t="n">
        <v>3</v>
      </c>
      <c r="B7179" s="18" t="n">
        <v>46245</v>
      </c>
      <c r="C7179" s="1" t="n">
        <v>6</v>
      </c>
      <c r="D7179" s="1" t="s">
        <v>3227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5219</v>
      </c>
      <c r="N7179" s="1" t="n">
        <v>27</v>
      </c>
      <c r="O7179" s="1" t="n">
        <v>40</v>
      </c>
      <c r="P7179" s="0" t="s">
        <v>3222</v>
      </c>
    </row>
    <row r="7180" customFormat="false" ht="15" hidden="false" customHeight="true" outlineLevel="0" collapsed="false">
      <c r="A7180" s="1" t="n">
        <v>3</v>
      </c>
      <c r="B7180" s="18" t="n">
        <v>46245</v>
      </c>
      <c r="C7180" s="1" t="n">
        <v>6</v>
      </c>
      <c r="D7180" s="1" t="s">
        <v>3227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3416</v>
      </c>
      <c r="N7180" s="1" t="n">
        <v>9.58</v>
      </c>
      <c r="O7180" s="1" t="n">
        <v>114.5</v>
      </c>
      <c r="P7180" s="0" t="s">
        <v>3222</v>
      </c>
    </row>
    <row r="7181" customFormat="false" ht="15" hidden="false" customHeight="true" outlineLevel="0" collapsed="false">
      <c r="A7181" s="1" t="n">
        <v>3</v>
      </c>
      <c r="B7181" s="18" t="n">
        <v>46245</v>
      </c>
      <c r="C7181" s="1" t="n">
        <v>6</v>
      </c>
      <c r="D7181" s="1" t="s">
        <v>3227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3417</v>
      </c>
      <c r="N7181" s="1" t="n">
        <v>10</v>
      </c>
      <c r="O7181" s="1" t="n">
        <v>60</v>
      </c>
      <c r="P7181" s="0" t="s">
        <v>3222</v>
      </c>
    </row>
    <row r="7182" customFormat="false" ht="15" hidden="false" customHeight="true" outlineLevel="0" collapsed="false">
      <c r="A7182" s="1" t="n">
        <v>3</v>
      </c>
      <c r="B7182" s="18" t="n">
        <v>46245</v>
      </c>
      <c r="C7182" s="1" t="n">
        <v>11</v>
      </c>
      <c r="D7182" s="1" t="s">
        <v>3228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3298</v>
      </c>
      <c r="N7182" s="1" t="n">
        <v>66.6</v>
      </c>
      <c r="O7182" s="1" t="n">
        <v>2131.2</v>
      </c>
      <c r="P7182" s="0" t="s">
        <v>3222</v>
      </c>
    </row>
    <row r="7183" customFormat="false" ht="15" hidden="false" customHeight="true" outlineLevel="0" collapsed="false">
      <c r="A7183" s="1" t="n">
        <v>3</v>
      </c>
      <c r="B7183" s="18" t="n">
        <v>46245</v>
      </c>
      <c r="C7183" s="1" t="n">
        <v>11</v>
      </c>
      <c r="D7183" s="1" t="s">
        <v>3228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3298</v>
      </c>
      <c r="N7183" s="1" t="n">
        <v>65.2</v>
      </c>
      <c r="O7183" s="1" t="n">
        <v>2086.4</v>
      </c>
      <c r="P7183" s="0" t="s">
        <v>3222</v>
      </c>
    </row>
    <row r="7184" customFormat="false" ht="15" hidden="false" customHeight="true" outlineLevel="0" collapsed="false">
      <c r="A7184" s="1" t="n">
        <v>3</v>
      </c>
      <c r="B7184" s="18" t="n">
        <v>46245</v>
      </c>
      <c r="C7184" s="1" t="n">
        <v>11</v>
      </c>
      <c r="D7184" s="1" t="s">
        <v>3228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3300</v>
      </c>
      <c r="N7184" s="1" t="n">
        <v>54.8</v>
      </c>
      <c r="O7184" s="1" t="n">
        <v>1233</v>
      </c>
      <c r="P7184" s="0" t="s">
        <v>3222</v>
      </c>
    </row>
    <row r="7185" customFormat="false" ht="15" hidden="false" customHeight="true" outlineLevel="0" collapsed="false">
      <c r="A7185" s="1" t="n">
        <v>3</v>
      </c>
      <c r="B7185" s="18" t="n">
        <v>46245</v>
      </c>
      <c r="C7185" s="1" t="n">
        <v>11</v>
      </c>
      <c r="D7185" s="1" t="s">
        <v>3228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3299</v>
      </c>
      <c r="N7185" s="1" t="n">
        <v>19</v>
      </c>
      <c r="O7185" s="1" t="n">
        <v>608</v>
      </c>
      <c r="P7185" s="0" t="s">
        <v>3222</v>
      </c>
    </row>
    <row r="7186" customFormat="false" ht="15" hidden="false" customHeight="true" outlineLevel="0" collapsed="false">
      <c r="A7186" s="1" t="n">
        <v>3</v>
      </c>
      <c r="B7186" s="18" t="n">
        <v>46245</v>
      </c>
      <c r="C7186" s="1" t="n">
        <v>11</v>
      </c>
      <c r="D7186" s="1" t="s">
        <v>3228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3299</v>
      </c>
      <c r="N7186" s="1" t="n">
        <v>18.7</v>
      </c>
      <c r="O7186" s="1" t="n">
        <v>598.4</v>
      </c>
      <c r="P7186" s="0" t="s">
        <v>3222</v>
      </c>
    </row>
    <row r="7187" customFormat="false" ht="15" hidden="false" customHeight="true" outlineLevel="0" collapsed="false">
      <c r="A7187" s="1" t="n">
        <v>3</v>
      </c>
      <c r="B7187" s="18" t="n">
        <v>46245</v>
      </c>
      <c r="C7187" s="1" t="n">
        <v>11</v>
      </c>
      <c r="D7187" s="1" t="s">
        <v>3228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3524</v>
      </c>
      <c r="N7187" s="1" t="n">
        <v>31.2</v>
      </c>
      <c r="O7187" s="1" t="n">
        <v>639.6</v>
      </c>
      <c r="P7187" s="0" t="s">
        <v>3222</v>
      </c>
    </row>
    <row r="7188" customFormat="false" ht="15" hidden="false" customHeight="true" outlineLevel="0" collapsed="false">
      <c r="A7188" s="1" t="n">
        <v>3</v>
      </c>
      <c r="B7188" s="18" t="n">
        <v>46245</v>
      </c>
      <c r="C7188" s="1" t="n">
        <v>11</v>
      </c>
      <c r="D7188" s="1" t="s">
        <v>3228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3507</v>
      </c>
      <c r="N7188" s="1" t="n">
        <v>18</v>
      </c>
      <c r="O7188" s="1" t="n">
        <v>180</v>
      </c>
      <c r="P7188" s="0" t="s">
        <v>3222</v>
      </c>
    </row>
    <row r="7189" customFormat="false" ht="15" hidden="false" customHeight="true" outlineLevel="0" collapsed="false">
      <c r="A7189" s="1" t="n">
        <v>3</v>
      </c>
      <c r="B7189" s="18" t="n">
        <v>46245</v>
      </c>
      <c r="C7189" s="1" t="n">
        <v>11</v>
      </c>
      <c r="D7189" s="1" t="s">
        <v>3228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3508</v>
      </c>
      <c r="N7189" s="1" t="n">
        <v>20</v>
      </c>
      <c r="O7189" s="1" t="n">
        <v>140</v>
      </c>
      <c r="P7189" s="0" t="s">
        <v>3222</v>
      </c>
    </row>
    <row r="7190" customFormat="false" ht="15" hidden="false" customHeight="true" outlineLevel="0" collapsed="false">
      <c r="A7190" s="1" t="n">
        <v>3</v>
      </c>
      <c r="B7190" s="18" t="n">
        <v>46245</v>
      </c>
      <c r="C7190" s="1" t="n">
        <v>11</v>
      </c>
      <c r="D7190" s="1" t="s">
        <v>3228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5624</v>
      </c>
      <c r="N7190" s="1" t="n">
        <v>151.5</v>
      </c>
      <c r="O7190" s="1" t="n">
        <v>1714.5</v>
      </c>
      <c r="P7190" s="0" t="s">
        <v>3222</v>
      </c>
    </row>
    <row r="7191" customFormat="false" ht="15" hidden="false" customHeight="true" outlineLevel="0" collapsed="false">
      <c r="A7191" s="1" t="n">
        <v>3</v>
      </c>
      <c r="B7191" s="18" t="n">
        <v>46245</v>
      </c>
      <c r="C7191" s="1" t="n">
        <v>11</v>
      </c>
      <c r="D7191" s="1" t="s">
        <v>3228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3647</v>
      </c>
      <c r="N7191" s="1" t="n">
        <v>101</v>
      </c>
      <c r="O7191" s="1" t="n">
        <v>1143</v>
      </c>
      <c r="P7191" s="0" t="s">
        <v>3222</v>
      </c>
    </row>
    <row r="7192" customFormat="false" ht="15" hidden="false" customHeight="true" outlineLevel="0" collapsed="false">
      <c r="A7192" s="1" t="n">
        <v>3</v>
      </c>
      <c r="B7192" s="18" t="n">
        <v>46245</v>
      </c>
      <c r="C7192" s="1" t="n">
        <v>11</v>
      </c>
      <c r="D7192" s="1" t="s">
        <v>3228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3649</v>
      </c>
      <c r="N7192" s="1" t="n">
        <v>151.5</v>
      </c>
      <c r="O7192" s="1" t="n">
        <v>1714.5</v>
      </c>
      <c r="P7192" s="0" t="s">
        <v>3222</v>
      </c>
    </row>
    <row r="7193" customFormat="false" ht="15" hidden="false" customHeight="true" outlineLevel="0" collapsed="false">
      <c r="A7193" s="1" t="n">
        <v>3</v>
      </c>
      <c r="B7193" s="18" t="n">
        <v>46245</v>
      </c>
      <c r="C7193" s="1" t="n">
        <v>11</v>
      </c>
      <c r="D7193" s="1" t="s">
        <v>3228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3650</v>
      </c>
      <c r="N7193" s="1" t="n">
        <v>50.5</v>
      </c>
      <c r="O7193" s="1" t="n">
        <v>571.5</v>
      </c>
      <c r="P7193" s="0" t="s">
        <v>3222</v>
      </c>
    </row>
    <row r="7194" customFormat="false" ht="15" hidden="false" customHeight="true" outlineLevel="0" collapsed="false">
      <c r="A7194" s="1" t="n">
        <v>3</v>
      </c>
      <c r="B7194" s="18" t="n">
        <v>46245</v>
      </c>
      <c r="C7194" s="1" t="n">
        <v>11</v>
      </c>
      <c r="D7194" s="1" t="s">
        <v>3228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3651</v>
      </c>
      <c r="N7194" s="1" t="n">
        <v>150</v>
      </c>
      <c r="O7194" s="1" t="n">
        <v>1325.8</v>
      </c>
      <c r="P7194" s="0" t="s">
        <v>3222</v>
      </c>
    </row>
    <row r="7195" customFormat="false" ht="15" hidden="false" customHeight="true" outlineLevel="0" collapsed="false">
      <c r="A7195" s="1" t="n">
        <v>3</v>
      </c>
      <c r="B7195" s="18" t="n">
        <v>46245</v>
      </c>
      <c r="C7195" s="1" t="n">
        <v>11</v>
      </c>
      <c r="D7195" s="1" t="s">
        <v>3228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3653</v>
      </c>
      <c r="N7195" s="1" t="n">
        <v>50.5</v>
      </c>
      <c r="O7195" s="1" t="n">
        <v>571.5</v>
      </c>
      <c r="P7195" s="0" t="s">
        <v>3222</v>
      </c>
    </row>
    <row r="7196" customFormat="false" ht="15" hidden="false" customHeight="true" outlineLevel="0" collapsed="false">
      <c r="A7196" s="1" t="n">
        <v>3</v>
      </c>
      <c r="B7196" s="18" t="n">
        <v>46245</v>
      </c>
      <c r="C7196" s="1" t="n">
        <v>22</v>
      </c>
      <c r="D7196" s="1" t="s">
        <v>3374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3389</v>
      </c>
      <c r="N7196" s="1" t="n">
        <v>5.646</v>
      </c>
      <c r="O7196" s="1" t="n">
        <v>124.65</v>
      </c>
      <c r="P7196" s="0" t="s">
        <v>3222</v>
      </c>
    </row>
    <row r="7197" customFormat="false" ht="15" hidden="false" customHeight="true" outlineLevel="0" collapsed="false">
      <c r="A7197" s="1" t="n">
        <v>3</v>
      </c>
      <c r="B7197" s="18" t="n">
        <v>46245</v>
      </c>
      <c r="C7197" s="1" t="n">
        <v>22</v>
      </c>
      <c r="D7197" s="1" t="s">
        <v>3374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3390</v>
      </c>
      <c r="N7197" s="1" t="n">
        <v>8.05</v>
      </c>
      <c r="O7197" s="1" t="n">
        <v>189.98</v>
      </c>
      <c r="P7197" s="0" t="s">
        <v>3222</v>
      </c>
    </row>
    <row r="7198" customFormat="false" ht="15" hidden="false" customHeight="true" outlineLevel="0" collapsed="false">
      <c r="A7198" s="1" t="n">
        <v>3</v>
      </c>
      <c r="B7198" s="18" t="n">
        <v>46245</v>
      </c>
      <c r="C7198" s="1" t="n">
        <v>22</v>
      </c>
      <c r="D7198" s="1" t="s">
        <v>3374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3391</v>
      </c>
      <c r="N7198" s="1" t="n">
        <v>17.76</v>
      </c>
      <c r="O7198" s="1" t="n">
        <v>432.67</v>
      </c>
      <c r="P7198" s="0" t="s">
        <v>3222</v>
      </c>
    </row>
    <row r="7199" customFormat="false" ht="15" hidden="false" customHeight="true" outlineLevel="0" collapsed="false">
      <c r="A7199" s="1" t="n">
        <v>3</v>
      </c>
      <c r="B7199" s="18" t="n">
        <v>46245</v>
      </c>
      <c r="C7199" s="1" t="n">
        <v>22</v>
      </c>
      <c r="D7199" s="1" t="s">
        <v>3374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3392</v>
      </c>
      <c r="N7199" s="1" t="n">
        <v>12.765</v>
      </c>
      <c r="O7199" s="1" t="n">
        <v>340.14</v>
      </c>
      <c r="P7199" s="0" t="s">
        <v>3222</v>
      </c>
    </row>
    <row r="7200" customFormat="false" ht="15" hidden="false" customHeight="true" outlineLevel="0" collapsed="false">
      <c r="A7200" s="1" t="n">
        <v>3</v>
      </c>
      <c r="B7200" s="18" t="n">
        <v>46245</v>
      </c>
      <c r="C7200" s="1" t="n">
        <v>22</v>
      </c>
      <c r="D7200" s="1" t="s">
        <v>3374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3606</v>
      </c>
      <c r="N7200" s="1" t="n">
        <v>23.71</v>
      </c>
      <c r="O7200" s="1" t="n">
        <v>456.35</v>
      </c>
      <c r="P7200" s="0" t="s">
        <v>3222</v>
      </c>
    </row>
    <row r="7201" customFormat="false" ht="15" hidden="false" customHeight="true" outlineLevel="0" collapsed="false">
      <c r="A7201" s="1" t="n">
        <v>3</v>
      </c>
      <c r="B7201" s="18" t="n">
        <v>46245</v>
      </c>
      <c r="C7201" s="1" t="n">
        <v>22</v>
      </c>
      <c r="D7201" s="1" t="s">
        <v>3374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3606</v>
      </c>
      <c r="N7201" s="1" t="n">
        <v>1.356</v>
      </c>
      <c r="O7201" s="1" t="n">
        <v>23.74</v>
      </c>
      <c r="P7201" s="0" t="s">
        <v>3222</v>
      </c>
    </row>
    <row r="7202" customFormat="false" ht="15" hidden="false" customHeight="true" outlineLevel="0" collapsed="false">
      <c r="A7202" s="1" t="n">
        <v>3</v>
      </c>
      <c r="B7202" s="18" t="n">
        <v>46245</v>
      </c>
      <c r="C7202" s="1" t="n">
        <v>22</v>
      </c>
      <c r="D7202" s="1" t="s">
        <v>3374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3375</v>
      </c>
      <c r="N7202" s="1" t="n">
        <v>1.65</v>
      </c>
      <c r="O7202" s="1" t="n">
        <v>55.26</v>
      </c>
      <c r="P7202" s="0" t="s">
        <v>3222</v>
      </c>
    </row>
    <row r="7203" customFormat="false" ht="15" hidden="false" customHeight="true" outlineLevel="0" collapsed="false">
      <c r="A7203" s="1" t="n">
        <v>3</v>
      </c>
      <c r="B7203" s="18" t="n">
        <v>46245</v>
      </c>
      <c r="C7203" s="1" t="n">
        <v>22</v>
      </c>
      <c r="D7203" s="1" t="s">
        <v>3374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3375</v>
      </c>
      <c r="N7203" s="1" t="n">
        <v>7.453</v>
      </c>
      <c r="O7203" s="1" t="n">
        <v>238.22</v>
      </c>
      <c r="P7203" s="0" t="s">
        <v>3222</v>
      </c>
    </row>
    <row r="7204" customFormat="false" ht="15" hidden="false" customHeight="true" outlineLevel="0" collapsed="false">
      <c r="A7204" s="1" t="n">
        <v>3</v>
      </c>
      <c r="B7204" s="18" t="n">
        <v>46245</v>
      </c>
      <c r="C7204" s="1" t="n">
        <v>22</v>
      </c>
      <c r="D7204" s="1" t="s">
        <v>3374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3393</v>
      </c>
      <c r="N7204" s="1" t="n">
        <v>1.184</v>
      </c>
      <c r="O7204" s="1" t="n">
        <v>33.69</v>
      </c>
      <c r="P7204" s="0" t="s">
        <v>3222</v>
      </c>
    </row>
    <row r="7205" customFormat="false" ht="15" hidden="false" customHeight="true" outlineLevel="0" collapsed="false">
      <c r="A7205" s="1" t="n">
        <v>3</v>
      </c>
      <c r="B7205" s="18" t="n">
        <v>46245</v>
      </c>
      <c r="C7205" s="1" t="n">
        <v>22</v>
      </c>
      <c r="D7205" s="1" t="s">
        <v>3374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3393</v>
      </c>
      <c r="N7205" s="1" t="n">
        <v>2.026</v>
      </c>
      <c r="O7205" s="1" t="n">
        <v>53.88</v>
      </c>
      <c r="P7205" s="0" t="s">
        <v>3222</v>
      </c>
    </row>
    <row r="7206" customFormat="false" ht="15" hidden="false" customHeight="true" outlineLevel="0" collapsed="false">
      <c r="A7206" s="1" t="n">
        <v>3</v>
      </c>
      <c r="B7206" s="18" t="n">
        <v>46245</v>
      </c>
      <c r="C7206" s="1" t="n">
        <v>22</v>
      </c>
      <c r="D7206" s="1" t="s">
        <v>3374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3393</v>
      </c>
      <c r="N7206" s="1" t="n">
        <v>4.366</v>
      </c>
      <c r="O7206" s="1" t="n">
        <v>113.01</v>
      </c>
      <c r="P7206" s="0" t="s">
        <v>3222</v>
      </c>
    </row>
    <row r="7207" customFormat="false" ht="15" hidden="false" customHeight="true" outlineLevel="0" collapsed="false">
      <c r="A7207" s="1" t="n">
        <v>3</v>
      </c>
      <c r="B7207" s="18" t="n">
        <v>46245</v>
      </c>
      <c r="C7207" s="1" t="n">
        <v>22</v>
      </c>
      <c r="D7207" s="1" t="s">
        <v>3374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3393</v>
      </c>
      <c r="N7207" s="1" t="n">
        <v>0.978</v>
      </c>
      <c r="O7207" s="1" t="n">
        <v>27.84</v>
      </c>
      <c r="P7207" s="0" t="s">
        <v>3222</v>
      </c>
    </row>
    <row r="7208" customFormat="false" ht="15" hidden="false" customHeight="true" outlineLevel="0" collapsed="false">
      <c r="A7208" s="1" t="n">
        <v>3</v>
      </c>
      <c r="B7208" s="18" t="n">
        <v>46245</v>
      </c>
      <c r="C7208" s="1" t="n">
        <v>22</v>
      </c>
      <c r="D7208" s="1" t="s">
        <v>3374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3376</v>
      </c>
      <c r="N7208" s="1" t="n">
        <v>24.265</v>
      </c>
      <c r="O7208" s="1" t="n">
        <v>833.08</v>
      </c>
      <c r="P7208" s="0" t="s">
        <v>3222</v>
      </c>
    </row>
    <row r="7209" customFormat="false" ht="15" hidden="false" customHeight="true" outlineLevel="0" collapsed="false">
      <c r="A7209" s="1" t="n">
        <v>3</v>
      </c>
      <c r="B7209" s="18" t="n">
        <v>46245</v>
      </c>
      <c r="C7209" s="1" t="n">
        <v>22</v>
      </c>
      <c r="D7209" s="1" t="s">
        <v>3374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3376</v>
      </c>
      <c r="N7209" s="1" t="n">
        <v>13.096</v>
      </c>
      <c r="O7209" s="1" t="n">
        <v>437.16</v>
      </c>
      <c r="P7209" s="0" t="s">
        <v>3222</v>
      </c>
    </row>
    <row r="7210" customFormat="false" ht="15" hidden="false" customHeight="true" outlineLevel="0" collapsed="false">
      <c r="A7210" s="1" t="n">
        <v>3</v>
      </c>
      <c r="B7210" s="18" t="n">
        <v>46245</v>
      </c>
      <c r="C7210" s="1" t="n">
        <v>22</v>
      </c>
      <c r="D7210" s="1" t="s">
        <v>3374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3377</v>
      </c>
      <c r="N7210" s="1" t="n">
        <v>5.064</v>
      </c>
      <c r="O7210" s="1" t="n">
        <v>189.93</v>
      </c>
      <c r="P7210" s="0" t="s">
        <v>3222</v>
      </c>
    </row>
    <row r="7211" customFormat="false" ht="15" hidden="false" customHeight="true" outlineLevel="0" collapsed="false">
      <c r="A7211" s="1" t="n">
        <v>3</v>
      </c>
      <c r="B7211" s="18" t="n">
        <v>46245</v>
      </c>
      <c r="C7211" s="1" t="n">
        <v>22</v>
      </c>
      <c r="D7211" s="1" t="s">
        <v>3374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3378</v>
      </c>
      <c r="N7211" s="1" t="n">
        <v>12.864</v>
      </c>
      <c r="O7211" s="1" t="n">
        <v>482.25</v>
      </c>
      <c r="P7211" s="0" t="s">
        <v>3222</v>
      </c>
    </row>
    <row r="7212" customFormat="false" ht="15" hidden="false" customHeight="true" outlineLevel="0" collapsed="false">
      <c r="A7212" s="1" t="n">
        <v>3</v>
      </c>
      <c r="B7212" s="18" t="n">
        <v>46245</v>
      </c>
      <c r="C7212" s="1" t="n">
        <v>22</v>
      </c>
      <c r="D7212" s="1" t="s">
        <v>3374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3379</v>
      </c>
      <c r="N7212" s="1" t="n">
        <v>10.08</v>
      </c>
      <c r="O7212" s="1" t="n">
        <v>410.89</v>
      </c>
      <c r="P7212" s="0" t="s">
        <v>3222</v>
      </c>
    </row>
    <row r="7213" customFormat="false" ht="15" hidden="false" customHeight="true" outlineLevel="0" collapsed="false">
      <c r="A7213" s="1" t="n">
        <v>3</v>
      </c>
      <c r="B7213" s="18" t="n">
        <v>46245</v>
      </c>
      <c r="C7213" s="1" t="n">
        <v>22</v>
      </c>
      <c r="D7213" s="1" t="s">
        <v>3374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3380</v>
      </c>
      <c r="N7213" s="1" t="n">
        <v>19.999</v>
      </c>
      <c r="O7213" s="1" t="n">
        <v>878.35</v>
      </c>
      <c r="P7213" s="0" t="s">
        <v>3222</v>
      </c>
    </row>
    <row r="7214" customFormat="false" ht="15" hidden="false" customHeight="true" outlineLevel="0" collapsed="false">
      <c r="A7214" s="1" t="n">
        <v>3</v>
      </c>
      <c r="B7214" s="18" t="n">
        <v>46245</v>
      </c>
      <c r="C7214" s="1" t="n">
        <v>22</v>
      </c>
      <c r="D7214" s="1" t="s">
        <v>3374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3381</v>
      </c>
      <c r="N7214" s="1" t="n">
        <v>7.451</v>
      </c>
      <c r="O7214" s="1" t="n">
        <v>333.86</v>
      </c>
      <c r="P7214" s="0" t="s">
        <v>3222</v>
      </c>
    </row>
    <row r="7215" customFormat="false" ht="15" hidden="false" customHeight="true" outlineLevel="0" collapsed="false">
      <c r="A7215" s="1" t="n">
        <v>3</v>
      </c>
      <c r="B7215" s="18" t="n">
        <v>46245</v>
      </c>
      <c r="C7215" s="1" t="n">
        <v>22</v>
      </c>
      <c r="D7215" s="1" t="s">
        <v>3374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3382</v>
      </c>
      <c r="N7215" s="1" t="n">
        <v>2.936</v>
      </c>
      <c r="O7215" s="1" t="n">
        <v>119.65</v>
      </c>
      <c r="P7215" s="0" t="s">
        <v>3222</v>
      </c>
    </row>
    <row r="7216" customFormat="false" ht="15" hidden="false" customHeight="true" outlineLevel="0" collapsed="false">
      <c r="A7216" s="1" t="n">
        <v>3</v>
      </c>
      <c r="B7216" s="18" t="n">
        <v>46245</v>
      </c>
      <c r="C7216" s="1" t="n">
        <v>22</v>
      </c>
      <c r="D7216" s="1" t="s">
        <v>3374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3383</v>
      </c>
      <c r="N7216" s="1" t="n">
        <v>4.112</v>
      </c>
      <c r="O7216" s="1" t="n">
        <v>189.33</v>
      </c>
      <c r="P7216" s="0" t="s">
        <v>3222</v>
      </c>
    </row>
    <row r="7217" customFormat="false" ht="15" hidden="false" customHeight="true" outlineLevel="0" collapsed="false">
      <c r="A7217" s="1" t="n">
        <v>3</v>
      </c>
      <c r="B7217" s="18" t="n">
        <v>46245</v>
      </c>
      <c r="C7217" s="1" t="n">
        <v>22</v>
      </c>
      <c r="D7217" s="1" t="s">
        <v>3374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3383</v>
      </c>
      <c r="N7217" s="1" t="n">
        <v>3.439</v>
      </c>
      <c r="O7217" s="1" t="n">
        <v>151.27</v>
      </c>
      <c r="P7217" s="0" t="s">
        <v>3222</v>
      </c>
    </row>
    <row r="7218" customFormat="false" ht="15" hidden="false" customHeight="true" outlineLevel="0" collapsed="false">
      <c r="A7218" s="1" t="n">
        <v>3</v>
      </c>
      <c r="B7218" s="18" t="n">
        <v>46245</v>
      </c>
      <c r="C7218" s="1" t="n">
        <v>22</v>
      </c>
      <c r="D7218" s="1" t="s">
        <v>3374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3384</v>
      </c>
      <c r="N7218" s="1" t="n">
        <v>3.657</v>
      </c>
      <c r="O7218" s="1" t="n">
        <v>189.75</v>
      </c>
      <c r="P7218" s="0" t="s">
        <v>3222</v>
      </c>
    </row>
    <row r="7219" customFormat="false" ht="15" hidden="false" customHeight="true" outlineLevel="0" collapsed="false">
      <c r="A7219" s="1" t="n">
        <v>3</v>
      </c>
      <c r="B7219" s="18" t="n">
        <v>46245</v>
      </c>
      <c r="C7219" s="1" t="n">
        <v>22</v>
      </c>
      <c r="D7219" s="1" t="s">
        <v>3374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5625</v>
      </c>
      <c r="N7219" s="1" t="n">
        <v>9.467</v>
      </c>
      <c r="O7219" s="1" t="n">
        <v>422.11</v>
      </c>
      <c r="P7219" s="0" t="s">
        <v>3222</v>
      </c>
    </row>
    <row r="7220" customFormat="false" ht="15" hidden="false" customHeight="true" outlineLevel="0" collapsed="false">
      <c r="A7220" s="1" t="n">
        <v>3</v>
      </c>
      <c r="B7220" s="18" t="n">
        <v>46245</v>
      </c>
      <c r="C7220" s="1" t="n">
        <v>22</v>
      </c>
      <c r="D7220" s="1" t="s">
        <v>3374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5075</v>
      </c>
      <c r="N7220" s="1" t="n">
        <v>2.851</v>
      </c>
      <c r="O7220" s="1" t="n">
        <v>97.21</v>
      </c>
      <c r="P7220" s="0" t="s">
        <v>3222</v>
      </c>
    </row>
    <row r="7221" customFormat="false" ht="15" hidden="false" customHeight="true" outlineLevel="0" collapsed="false">
      <c r="A7221" s="1" t="n">
        <v>3</v>
      </c>
      <c r="B7221" s="18" t="n">
        <v>46245</v>
      </c>
      <c r="C7221" s="1" t="n">
        <v>22</v>
      </c>
      <c r="D7221" s="1" t="s">
        <v>3374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3394</v>
      </c>
      <c r="N7221" s="1" t="n">
        <v>4.288</v>
      </c>
      <c r="O7221" s="1" t="n">
        <v>147.15</v>
      </c>
      <c r="P7221" s="0" t="s">
        <v>3222</v>
      </c>
    </row>
    <row r="7222" customFormat="false" ht="15" hidden="false" customHeight="true" outlineLevel="0" collapsed="false">
      <c r="A7222" s="1" t="n">
        <v>3</v>
      </c>
      <c r="B7222" s="18" t="n">
        <v>46245</v>
      </c>
      <c r="C7222" s="1" t="n">
        <v>22</v>
      </c>
      <c r="D7222" s="1" t="s">
        <v>3374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3385</v>
      </c>
      <c r="N7222" s="1" t="n">
        <v>2.843</v>
      </c>
      <c r="O7222" s="1" t="n">
        <v>100.07</v>
      </c>
      <c r="P7222" s="0" t="s">
        <v>3222</v>
      </c>
    </row>
    <row r="7223" customFormat="false" ht="15" hidden="false" customHeight="true" outlineLevel="0" collapsed="false">
      <c r="A7223" s="1" t="n">
        <v>3</v>
      </c>
      <c r="B7223" s="18" t="n">
        <v>46245</v>
      </c>
      <c r="C7223" s="1" t="n">
        <v>22</v>
      </c>
      <c r="D7223" s="1" t="s">
        <v>3374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3385</v>
      </c>
      <c r="N7223" s="1" t="n">
        <v>2.436</v>
      </c>
      <c r="O7223" s="1" t="n">
        <v>91.78</v>
      </c>
      <c r="P7223" s="0" t="s">
        <v>3222</v>
      </c>
    </row>
    <row r="7224" customFormat="false" ht="15" hidden="false" customHeight="true" outlineLevel="0" collapsed="false">
      <c r="A7224" s="1" t="n">
        <v>3</v>
      </c>
      <c r="B7224" s="18" t="n">
        <v>46245</v>
      </c>
      <c r="C7224" s="1" t="n">
        <v>22</v>
      </c>
      <c r="D7224" s="1" t="s">
        <v>3374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5572</v>
      </c>
      <c r="N7224" s="1" t="n">
        <v>1.602</v>
      </c>
      <c r="O7224" s="1" t="n">
        <v>54.78</v>
      </c>
      <c r="P7224" s="0" t="s">
        <v>3222</v>
      </c>
    </row>
    <row r="7225" customFormat="false" ht="15" hidden="false" customHeight="true" outlineLevel="0" collapsed="false">
      <c r="A7225" s="1" t="n">
        <v>3</v>
      </c>
      <c r="B7225" s="18" t="n">
        <v>46245</v>
      </c>
      <c r="C7225" s="1" t="n">
        <v>22</v>
      </c>
      <c r="D7225" s="1" t="s">
        <v>3374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3386</v>
      </c>
      <c r="N7225" s="1" t="n">
        <v>4.36</v>
      </c>
      <c r="O7225" s="1" t="n">
        <v>6.91</v>
      </c>
      <c r="P7225" s="0" t="s">
        <v>3222</v>
      </c>
    </row>
    <row r="7226" customFormat="false" ht="15" hidden="false" customHeight="true" outlineLevel="0" collapsed="false">
      <c r="A7226" s="1" t="n">
        <v>3</v>
      </c>
      <c r="B7226" s="18" t="n">
        <v>46245</v>
      </c>
      <c r="C7226" s="1" t="n">
        <v>22</v>
      </c>
      <c r="D7226" s="1" t="s">
        <v>3374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3386</v>
      </c>
      <c r="N7226" s="1" t="n">
        <v>0.854</v>
      </c>
      <c r="O7226" s="1" t="n">
        <v>1.29</v>
      </c>
      <c r="P7226" s="0" t="s">
        <v>3222</v>
      </c>
    </row>
    <row r="7227" customFormat="false" ht="15" hidden="false" customHeight="true" outlineLevel="0" collapsed="false">
      <c r="A7227" s="1" t="n">
        <v>3</v>
      </c>
      <c r="B7227" s="18" t="n">
        <v>46245</v>
      </c>
      <c r="C7227" s="1" t="n">
        <v>22</v>
      </c>
      <c r="D7227" s="1" t="s">
        <v>3374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3386</v>
      </c>
      <c r="N7227" s="1" t="n">
        <v>0.641</v>
      </c>
      <c r="O7227" s="1" t="n">
        <v>1.08</v>
      </c>
      <c r="P7227" s="0" t="s">
        <v>3222</v>
      </c>
    </row>
    <row r="7228" customFormat="false" ht="15" hidden="false" customHeight="true" outlineLevel="0" collapsed="false">
      <c r="A7228" s="1" t="n">
        <v>3</v>
      </c>
      <c r="B7228" s="18" t="n">
        <v>46245</v>
      </c>
      <c r="C7228" s="1" t="n">
        <v>22</v>
      </c>
      <c r="D7228" s="1" t="s">
        <v>3374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3386</v>
      </c>
      <c r="N7228" s="1" t="n">
        <v>1.442</v>
      </c>
      <c r="O7228" s="1" t="n">
        <v>2.4</v>
      </c>
      <c r="P7228" s="0" t="s">
        <v>3222</v>
      </c>
    </row>
    <row r="7229" customFormat="false" ht="15" hidden="false" customHeight="true" outlineLevel="0" collapsed="false">
      <c r="A7229" s="1" t="n">
        <v>3</v>
      </c>
      <c r="B7229" s="18" t="n">
        <v>46245</v>
      </c>
      <c r="C7229" s="1" t="n">
        <v>22</v>
      </c>
      <c r="D7229" s="1" t="s">
        <v>3374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3387</v>
      </c>
      <c r="N7229" s="1" t="n">
        <v>21.487</v>
      </c>
      <c r="O7229" s="1" t="n">
        <v>51.32</v>
      </c>
      <c r="P7229" s="0" t="s">
        <v>3222</v>
      </c>
    </row>
    <row r="7230" customFormat="false" ht="15" hidden="false" customHeight="true" outlineLevel="0" collapsed="false">
      <c r="A7230" s="1" t="n">
        <v>3</v>
      </c>
      <c r="B7230" s="18" t="n">
        <v>46245</v>
      </c>
      <c r="C7230" s="1" t="n">
        <v>22</v>
      </c>
      <c r="D7230" s="1" t="s">
        <v>3374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3387</v>
      </c>
      <c r="N7230" s="1" t="n">
        <v>3.296</v>
      </c>
      <c r="O7230" s="1" t="n">
        <v>7.51</v>
      </c>
      <c r="P7230" s="0" t="s">
        <v>3222</v>
      </c>
    </row>
    <row r="7231" customFormat="false" ht="15" hidden="false" customHeight="true" outlineLevel="0" collapsed="false">
      <c r="A7231" s="1" t="n">
        <v>3</v>
      </c>
      <c r="B7231" s="18" t="n">
        <v>46245</v>
      </c>
      <c r="C7231" s="1" t="n">
        <v>22</v>
      </c>
      <c r="D7231" s="1" t="s">
        <v>3374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3387</v>
      </c>
      <c r="N7231" s="1" t="n">
        <v>3.206</v>
      </c>
      <c r="O7231" s="1" t="n">
        <v>8.02</v>
      </c>
      <c r="P7231" s="0" t="s">
        <v>3222</v>
      </c>
    </row>
    <row r="7232" customFormat="false" ht="15" hidden="false" customHeight="true" outlineLevel="0" collapsed="false">
      <c r="A7232" s="1" t="n">
        <v>3</v>
      </c>
      <c r="B7232" s="18" t="n">
        <v>46245</v>
      </c>
      <c r="C7232" s="1" t="n">
        <v>22</v>
      </c>
      <c r="D7232" s="1" t="s">
        <v>3374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3388</v>
      </c>
      <c r="N7232" s="1" t="n">
        <v>0.576</v>
      </c>
      <c r="O7232" s="1" t="n">
        <v>0.01</v>
      </c>
      <c r="P7232" s="0" t="s">
        <v>3222</v>
      </c>
    </row>
    <row r="7233" customFormat="false" ht="15" hidden="false" customHeight="true" outlineLevel="0" collapsed="false">
      <c r="A7233" s="1" t="n">
        <v>3</v>
      </c>
      <c r="B7233" s="18" t="n">
        <v>46245</v>
      </c>
      <c r="C7233" s="1" t="n">
        <v>22</v>
      </c>
      <c r="D7233" s="1" t="s">
        <v>3374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3388</v>
      </c>
      <c r="N7233" s="1" t="n">
        <v>1.125</v>
      </c>
      <c r="O7233" s="1" t="n">
        <v>0</v>
      </c>
      <c r="P7233" s="0" t="s">
        <v>3222</v>
      </c>
    </row>
    <row r="7234" customFormat="false" ht="15" hidden="false" customHeight="true" outlineLevel="0" collapsed="false">
      <c r="A7234" s="1" t="n">
        <v>3</v>
      </c>
      <c r="B7234" s="18" t="n">
        <v>46245</v>
      </c>
      <c r="C7234" s="1" t="n">
        <v>22</v>
      </c>
      <c r="D7234" s="1" t="s">
        <v>3374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3388</v>
      </c>
      <c r="N7234" s="1" t="n">
        <v>0.707</v>
      </c>
      <c r="O7234" s="1" t="n">
        <v>0.01</v>
      </c>
      <c r="P7234" s="0" t="s">
        <v>3222</v>
      </c>
    </row>
    <row r="7235" customFormat="false" ht="15" hidden="false" customHeight="true" outlineLevel="0" collapsed="false">
      <c r="A7235" s="1" t="n">
        <v>3</v>
      </c>
      <c r="B7235" s="18" t="n">
        <v>46245</v>
      </c>
      <c r="C7235" s="1" t="n">
        <v>22</v>
      </c>
      <c r="D7235" s="1" t="s">
        <v>3374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3388</v>
      </c>
      <c r="N7235" s="1" t="n">
        <v>0.412</v>
      </c>
      <c r="O7235" s="1" t="n">
        <v>0.01</v>
      </c>
      <c r="P7235" s="0" t="s">
        <v>3222</v>
      </c>
    </row>
    <row r="7236" customFormat="false" ht="15" hidden="false" customHeight="true" outlineLevel="0" collapsed="false">
      <c r="A7236" s="1" t="n">
        <v>3</v>
      </c>
      <c r="B7236" s="18" t="n">
        <v>46245</v>
      </c>
      <c r="C7236" s="1" t="n">
        <v>100</v>
      </c>
      <c r="D7236" s="1" t="s">
        <v>3395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3375</v>
      </c>
      <c r="N7236" s="1" t="n">
        <v>3.937</v>
      </c>
      <c r="O7236" s="1" t="n">
        <v>128.21</v>
      </c>
      <c r="P7236" s="0" t="s">
        <v>3222</v>
      </c>
    </row>
    <row r="7237" customFormat="false" ht="15" hidden="false" customHeight="true" outlineLevel="0" collapsed="false">
      <c r="A7237" s="1" t="n">
        <v>3</v>
      </c>
      <c r="B7237" s="18" t="n">
        <v>46245</v>
      </c>
      <c r="C7237" s="1" t="n">
        <v>100</v>
      </c>
      <c r="D7237" s="1" t="s">
        <v>3395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3376</v>
      </c>
      <c r="N7237" s="1" t="n">
        <v>13.096</v>
      </c>
      <c r="O7237" s="1" t="n">
        <v>437.16</v>
      </c>
      <c r="P7237" s="0" t="s">
        <v>3222</v>
      </c>
    </row>
    <row r="7238" customFormat="false" ht="15" hidden="false" customHeight="true" outlineLevel="0" collapsed="false">
      <c r="A7238" s="1" t="n">
        <v>3</v>
      </c>
      <c r="B7238" s="18" t="n">
        <v>46245</v>
      </c>
      <c r="C7238" s="1" t="n">
        <v>100</v>
      </c>
      <c r="D7238" s="1" t="s">
        <v>3395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3377</v>
      </c>
      <c r="N7238" s="1" t="n">
        <v>2.503</v>
      </c>
      <c r="O7238" s="1" t="n">
        <v>95.78</v>
      </c>
      <c r="P7238" s="0" t="s">
        <v>3222</v>
      </c>
    </row>
    <row r="7239" customFormat="false" ht="15" hidden="false" customHeight="true" outlineLevel="0" collapsed="false">
      <c r="A7239" s="1" t="n">
        <v>3</v>
      </c>
      <c r="B7239" s="18" t="n">
        <v>46245</v>
      </c>
      <c r="C7239" s="1" t="n">
        <v>100</v>
      </c>
      <c r="D7239" s="1" t="s">
        <v>3395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3378</v>
      </c>
      <c r="N7239" s="1" t="n">
        <v>6.195</v>
      </c>
      <c r="O7239" s="1" t="n">
        <v>237.07</v>
      </c>
      <c r="P7239" s="0" t="s">
        <v>3222</v>
      </c>
    </row>
    <row r="7240" customFormat="false" ht="15" hidden="false" customHeight="true" outlineLevel="0" collapsed="false">
      <c r="A7240" s="1" t="n">
        <v>3</v>
      </c>
      <c r="B7240" s="18" t="n">
        <v>46245</v>
      </c>
      <c r="C7240" s="1" t="n">
        <v>100</v>
      </c>
      <c r="D7240" s="1" t="s">
        <v>3395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3379</v>
      </c>
      <c r="N7240" s="1" t="n">
        <v>5.369</v>
      </c>
      <c r="O7240" s="1" t="n">
        <v>222.95</v>
      </c>
      <c r="P7240" s="0" t="s">
        <v>3222</v>
      </c>
    </row>
    <row r="7241" customFormat="false" ht="15" hidden="false" customHeight="true" outlineLevel="0" collapsed="false">
      <c r="A7241" s="1" t="n">
        <v>3</v>
      </c>
      <c r="B7241" s="18" t="n">
        <v>46245</v>
      </c>
      <c r="C7241" s="1" t="n">
        <v>100</v>
      </c>
      <c r="D7241" s="1" t="s">
        <v>3395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3380</v>
      </c>
      <c r="N7241" s="1" t="n">
        <v>10.194</v>
      </c>
      <c r="O7241" s="1" t="n">
        <v>456.51</v>
      </c>
      <c r="P7241" s="0" t="s">
        <v>3222</v>
      </c>
    </row>
    <row r="7242" customFormat="false" ht="15" hidden="false" customHeight="true" outlineLevel="0" collapsed="false">
      <c r="A7242" s="1" t="n">
        <v>3</v>
      </c>
      <c r="B7242" s="18" t="n">
        <v>46245</v>
      </c>
      <c r="C7242" s="1" t="n">
        <v>100</v>
      </c>
      <c r="D7242" s="1" t="s">
        <v>3395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3381</v>
      </c>
      <c r="N7242" s="1" t="n">
        <v>4.168</v>
      </c>
      <c r="O7242" s="1" t="n">
        <v>190.05</v>
      </c>
      <c r="P7242" s="0" t="s">
        <v>3222</v>
      </c>
    </row>
    <row r="7243" customFormat="false" ht="15" hidden="false" customHeight="true" outlineLevel="0" collapsed="false">
      <c r="A7243" s="1" t="n">
        <v>3</v>
      </c>
      <c r="B7243" s="18" t="n">
        <v>46245</v>
      </c>
      <c r="C7243" s="1" t="n">
        <v>100</v>
      </c>
      <c r="D7243" s="1" t="s">
        <v>3395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3382</v>
      </c>
      <c r="N7243" s="1" t="n">
        <v>1.546</v>
      </c>
      <c r="O7243" s="1" t="n">
        <v>64.2</v>
      </c>
      <c r="P7243" s="0" t="s">
        <v>3222</v>
      </c>
    </row>
    <row r="7244" customFormat="false" ht="15" hidden="false" customHeight="true" outlineLevel="0" collapsed="false">
      <c r="A7244" s="1" t="n">
        <v>3</v>
      </c>
      <c r="B7244" s="18" t="n">
        <v>46245</v>
      </c>
      <c r="C7244" s="1" t="n">
        <v>100</v>
      </c>
      <c r="D7244" s="1" t="s">
        <v>3395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3383</v>
      </c>
      <c r="N7244" s="1" t="n">
        <v>1.879</v>
      </c>
      <c r="O7244" s="1" t="n">
        <v>84.15</v>
      </c>
      <c r="P7244" s="0" t="s">
        <v>3222</v>
      </c>
    </row>
    <row r="7245" customFormat="false" ht="15" hidden="false" customHeight="true" outlineLevel="0" collapsed="false">
      <c r="A7245" s="1" t="n">
        <v>3</v>
      </c>
      <c r="B7245" s="18" t="n">
        <v>46245</v>
      </c>
      <c r="C7245" s="1" t="n">
        <v>100</v>
      </c>
      <c r="D7245" s="1" t="s">
        <v>3395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3384</v>
      </c>
      <c r="N7245" s="1" t="n">
        <v>1.83</v>
      </c>
      <c r="O7245" s="1" t="n">
        <v>96.85</v>
      </c>
      <c r="P7245" s="0" t="s">
        <v>3222</v>
      </c>
    </row>
    <row r="7246" customFormat="false" ht="15" hidden="false" customHeight="true" outlineLevel="0" collapsed="false">
      <c r="A7246" s="1" t="n">
        <v>3</v>
      </c>
      <c r="B7246" s="18" t="n">
        <v>46245</v>
      </c>
      <c r="C7246" s="1" t="n">
        <v>100</v>
      </c>
      <c r="D7246" s="1" t="s">
        <v>3395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5075</v>
      </c>
      <c r="N7246" s="1" t="n">
        <v>0.96</v>
      </c>
      <c r="O7246" s="1" t="n">
        <v>33.61</v>
      </c>
      <c r="P7246" s="0" t="s">
        <v>3222</v>
      </c>
    </row>
    <row r="7247" customFormat="false" ht="15" hidden="false" customHeight="true" outlineLevel="0" collapsed="false">
      <c r="A7247" s="1" t="n">
        <v>3</v>
      </c>
      <c r="B7247" s="18" t="n">
        <v>46245</v>
      </c>
      <c r="C7247" s="1" t="n">
        <v>100</v>
      </c>
      <c r="D7247" s="1" t="s">
        <v>3395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5572</v>
      </c>
      <c r="N7247" s="1" t="n">
        <v>1.602</v>
      </c>
      <c r="O7247" s="1" t="n">
        <v>54.78</v>
      </c>
      <c r="P7247" s="0" t="s">
        <v>3222</v>
      </c>
    </row>
    <row r="7248" customFormat="false" ht="15" hidden="false" customHeight="true" outlineLevel="0" collapsed="false">
      <c r="A7248" s="1" t="n">
        <v>3</v>
      </c>
      <c r="B7248" s="18" t="n">
        <v>46245</v>
      </c>
      <c r="C7248" s="1" t="n">
        <v>100</v>
      </c>
      <c r="D7248" s="1" t="s">
        <v>3395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3386</v>
      </c>
      <c r="N7248" s="1" t="n">
        <v>1.959</v>
      </c>
      <c r="O7248" s="1" t="n">
        <v>3.17</v>
      </c>
      <c r="P7248" s="0" t="s">
        <v>3222</v>
      </c>
    </row>
    <row r="7249" customFormat="false" ht="15" hidden="false" customHeight="true" outlineLevel="0" collapsed="false">
      <c r="A7249" s="1" t="n">
        <v>3</v>
      </c>
      <c r="B7249" s="18" t="n">
        <v>46245</v>
      </c>
      <c r="C7249" s="1" t="n">
        <v>100</v>
      </c>
      <c r="D7249" s="1" t="s">
        <v>3395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3387</v>
      </c>
      <c r="N7249" s="1" t="n">
        <v>10.972</v>
      </c>
      <c r="O7249" s="1" t="n">
        <v>26.72</v>
      </c>
      <c r="P7249" s="0" t="s">
        <v>3222</v>
      </c>
    </row>
    <row r="7250" customFormat="false" ht="15" hidden="false" customHeight="true" outlineLevel="0" collapsed="false">
      <c r="A7250" s="1" t="n">
        <v>3</v>
      </c>
      <c r="B7250" s="18" t="n">
        <v>46245</v>
      </c>
      <c r="C7250" s="1" t="n">
        <v>100</v>
      </c>
      <c r="D7250" s="1" t="s">
        <v>3395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3388</v>
      </c>
      <c r="N7250" s="1" t="n">
        <v>0.39</v>
      </c>
      <c r="O7250" s="1" t="n">
        <v>0</v>
      </c>
      <c r="P7250" s="0" t="s">
        <v>3222</v>
      </c>
    </row>
    <row r="7251" customFormat="false" ht="15" hidden="false" customHeight="true" outlineLevel="0" collapsed="false">
      <c r="A7251" s="1" t="n">
        <v>3</v>
      </c>
      <c r="B7251" s="18" t="n">
        <v>46245</v>
      </c>
      <c r="C7251" s="1" t="n">
        <v>100</v>
      </c>
      <c r="D7251" s="1" t="s">
        <v>3395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3375</v>
      </c>
      <c r="N7251" s="1" t="n">
        <v>3.516</v>
      </c>
      <c r="O7251" s="1" t="n">
        <v>110.01</v>
      </c>
      <c r="P7251" s="0" t="s">
        <v>3222</v>
      </c>
    </row>
    <row r="7252" customFormat="false" ht="15" hidden="false" customHeight="true" outlineLevel="0" collapsed="false">
      <c r="A7252" s="1" t="n">
        <v>3</v>
      </c>
      <c r="B7252" s="18" t="n">
        <v>46245</v>
      </c>
      <c r="C7252" s="1" t="n">
        <v>100</v>
      </c>
      <c r="D7252" s="1" t="s">
        <v>3395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3393</v>
      </c>
      <c r="N7252" s="1" t="n">
        <v>2.026</v>
      </c>
      <c r="O7252" s="1" t="n">
        <v>53.88</v>
      </c>
      <c r="P7252" s="0" t="s">
        <v>3222</v>
      </c>
    </row>
    <row r="7253" customFormat="false" ht="15" hidden="false" customHeight="true" outlineLevel="0" collapsed="false">
      <c r="A7253" s="1" t="n">
        <v>3</v>
      </c>
      <c r="B7253" s="18" t="n">
        <v>46245</v>
      </c>
      <c r="C7253" s="1" t="n">
        <v>100</v>
      </c>
      <c r="D7253" s="1" t="s">
        <v>3395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3377</v>
      </c>
      <c r="N7253" s="1" t="n">
        <v>2.561</v>
      </c>
      <c r="O7253" s="1" t="n">
        <v>94.15</v>
      </c>
      <c r="P7253" s="0" t="s">
        <v>3222</v>
      </c>
    </row>
    <row r="7254" customFormat="false" ht="15" hidden="false" customHeight="true" outlineLevel="0" collapsed="false">
      <c r="A7254" s="1" t="n">
        <v>3</v>
      </c>
      <c r="B7254" s="18" t="n">
        <v>46245</v>
      </c>
      <c r="C7254" s="1" t="n">
        <v>100</v>
      </c>
      <c r="D7254" s="1" t="s">
        <v>3395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3378</v>
      </c>
      <c r="N7254" s="1" t="n">
        <v>6.669</v>
      </c>
      <c r="O7254" s="1" t="n">
        <v>245.18</v>
      </c>
      <c r="P7254" s="0" t="s">
        <v>3222</v>
      </c>
    </row>
    <row r="7255" customFormat="false" ht="15" hidden="false" customHeight="true" outlineLevel="0" collapsed="false">
      <c r="A7255" s="1" t="n">
        <v>3</v>
      </c>
      <c r="B7255" s="18" t="n">
        <v>46245</v>
      </c>
      <c r="C7255" s="1" t="n">
        <v>100</v>
      </c>
      <c r="D7255" s="1" t="s">
        <v>3395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3379</v>
      </c>
      <c r="N7255" s="1" t="n">
        <v>4.711</v>
      </c>
      <c r="O7255" s="1" t="n">
        <v>187.94</v>
      </c>
      <c r="P7255" s="0" t="s">
        <v>3222</v>
      </c>
    </row>
    <row r="7256" customFormat="false" ht="15" hidden="false" customHeight="true" outlineLevel="0" collapsed="false">
      <c r="A7256" s="1" t="n">
        <v>3</v>
      </c>
      <c r="B7256" s="18" t="n">
        <v>46245</v>
      </c>
      <c r="C7256" s="1" t="n">
        <v>100</v>
      </c>
      <c r="D7256" s="1" t="s">
        <v>3395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3380</v>
      </c>
      <c r="N7256" s="1" t="n">
        <v>9.805</v>
      </c>
      <c r="O7256" s="1" t="n">
        <v>421.84</v>
      </c>
      <c r="P7256" s="0" t="s">
        <v>3222</v>
      </c>
    </row>
    <row r="7257" customFormat="false" ht="15" hidden="false" customHeight="true" outlineLevel="0" collapsed="false">
      <c r="A7257" s="1" t="n">
        <v>3</v>
      </c>
      <c r="B7257" s="18" t="n">
        <v>46245</v>
      </c>
      <c r="C7257" s="1" t="n">
        <v>100</v>
      </c>
      <c r="D7257" s="1" t="s">
        <v>3395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3381</v>
      </c>
      <c r="N7257" s="1" t="n">
        <v>3.283</v>
      </c>
      <c r="O7257" s="1" t="n">
        <v>143.81</v>
      </c>
      <c r="P7257" s="0" t="s">
        <v>3222</v>
      </c>
    </row>
    <row r="7258" customFormat="false" ht="15" hidden="false" customHeight="true" outlineLevel="0" collapsed="false">
      <c r="A7258" s="1" t="n">
        <v>3</v>
      </c>
      <c r="B7258" s="18" t="n">
        <v>46245</v>
      </c>
      <c r="C7258" s="1" t="n">
        <v>100</v>
      </c>
      <c r="D7258" s="1" t="s">
        <v>3395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3382</v>
      </c>
      <c r="N7258" s="1" t="n">
        <v>1.39</v>
      </c>
      <c r="O7258" s="1" t="n">
        <v>55.45</v>
      </c>
      <c r="P7258" s="0" t="s">
        <v>3222</v>
      </c>
    </row>
    <row r="7259" customFormat="false" ht="15" hidden="false" customHeight="true" outlineLevel="0" collapsed="false">
      <c r="A7259" s="1" t="n">
        <v>3</v>
      </c>
      <c r="B7259" s="18" t="n">
        <v>46245</v>
      </c>
      <c r="C7259" s="1" t="n">
        <v>100</v>
      </c>
      <c r="D7259" s="1" t="s">
        <v>3395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3383</v>
      </c>
      <c r="N7259" s="1" t="n">
        <v>1.56</v>
      </c>
      <c r="O7259" s="1" t="n">
        <v>67.12</v>
      </c>
      <c r="P7259" s="0" t="s">
        <v>3222</v>
      </c>
    </row>
    <row r="7260" customFormat="false" ht="15" hidden="false" customHeight="true" outlineLevel="0" collapsed="false">
      <c r="A7260" s="1" t="n">
        <v>3</v>
      </c>
      <c r="B7260" s="18" t="n">
        <v>46245</v>
      </c>
      <c r="C7260" s="1" t="n">
        <v>100</v>
      </c>
      <c r="D7260" s="1" t="s">
        <v>3395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3384</v>
      </c>
      <c r="N7260" s="1" t="n">
        <v>1.827</v>
      </c>
      <c r="O7260" s="1" t="n">
        <v>92.9</v>
      </c>
      <c r="P7260" s="0" t="s">
        <v>3222</v>
      </c>
    </row>
    <row r="7261" customFormat="false" ht="15" hidden="false" customHeight="true" outlineLevel="0" collapsed="false">
      <c r="A7261" s="1" t="n">
        <v>3</v>
      </c>
      <c r="B7261" s="18" t="n">
        <v>46245</v>
      </c>
      <c r="C7261" s="1" t="n">
        <v>100</v>
      </c>
      <c r="D7261" s="1" t="s">
        <v>3395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5625</v>
      </c>
      <c r="N7261" s="1" t="n">
        <v>9.467</v>
      </c>
      <c r="O7261" s="1" t="n">
        <v>422.11</v>
      </c>
      <c r="P7261" s="0" t="s">
        <v>3222</v>
      </c>
    </row>
    <row r="7262" customFormat="false" ht="15" hidden="false" customHeight="true" outlineLevel="0" collapsed="false">
      <c r="A7262" s="1" t="n">
        <v>3</v>
      </c>
      <c r="B7262" s="18" t="n">
        <v>46245</v>
      </c>
      <c r="C7262" s="1" t="n">
        <v>100</v>
      </c>
      <c r="D7262" s="1" t="s">
        <v>3395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5075</v>
      </c>
      <c r="N7262" s="1" t="n">
        <v>1.891</v>
      </c>
      <c r="O7262" s="1" t="n">
        <v>63.6</v>
      </c>
      <c r="P7262" s="0" t="s">
        <v>3222</v>
      </c>
    </row>
    <row r="7263" customFormat="false" ht="15" hidden="false" customHeight="true" outlineLevel="0" collapsed="false">
      <c r="A7263" s="1" t="n">
        <v>3</v>
      </c>
      <c r="B7263" s="18" t="n">
        <v>46245</v>
      </c>
      <c r="C7263" s="1" t="n">
        <v>100</v>
      </c>
      <c r="D7263" s="1" t="s">
        <v>3395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3385</v>
      </c>
      <c r="N7263" s="1" t="n">
        <v>2.843</v>
      </c>
      <c r="O7263" s="1" t="n">
        <v>100.07</v>
      </c>
      <c r="P7263" s="0" t="s">
        <v>3222</v>
      </c>
    </row>
    <row r="7264" customFormat="false" ht="15" hidden="false" customHeight="true" outlineLevel="0" collapsed="false">
      <c r="A7264" s="1" t="n">
        <v>3</v>
      </c>
      <c r="B7264" s="18" t="n">
        <v>46245</v>
      </c>
      <c r="C7264" s="1" t="n">
        <v>100</v>
      </c>
      <c r="D7264" s="1" t="s">
        <v>3395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3386</v>
      </c>
      <c r="N7264" s="1" t="n">
        <v>2.401</v>
      </c>
      <c r="O7264" s="1" t="n">
        <v>3.74</v>
      </c>
      <c r="P7264" s="0" t="s">
        <v>3222</v>
      </c>
    </row>
    <row r="7265" customFormat="false" ht="15" hidden="false" customHeight="true" outlineLevel="0" collapsed="false">
      <c r="A7265" s="1" t="n">
        <v>3</v>
      </c>
      <c r="B7265" s="18" t="n">
        <v>46245</v>
      </c>
      <c r="C7265" s="1" t="n">
        <v>100</v>
      </c>
      <c r="D7265" s="1" t="s">
        <v>3395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3387</v>
      </c>
      <c r="N7265" s="1" t="n">
        <v>10.515</v>
      </c>
      <c r="O7265" s="1" t="n">
        <v>24.6</v>
      </c>
      <c r="P7265" s="0" t="s">
        <v>3222</v>
      </c>
    </row>
    <row r="7266" customFormat="false" ht="15" hidden="false" customHeight="true" outlineLevel="0" collapsed="false">
      <c r="A7266" s="1" t="n">
        <v>3</v>
      </c>
      <c r="B7266" s="18" t="n">
        <v>46245</v>
      </c>
      <c r="C7266" s="1" t="n">
        <v>100</v>
      </c>
      <c r="D7266" s="1" t="s">
        <v>3395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3388</v>
      </c>
      <c r="N7266" s="1" t="n">
        <v>0.735</v>
      </c>
      <c r="O7266" s="1" t="n">
        <v>0</v>
      </c>
      <c r="P7266" s="0" t="s">
        <v>3222</v>
      </c>
    </row>
    <row r="7267" customFormat="false" ht="15" hidden="false" customHeight="true" outlineLevel="0" collapsed="false">
      <c r="A7267" s="1" t="n">
        <v>3</v>
      </c>
      <c r="B7267" s="18" t="n">
        <v>46245</v>
      </c>
      <c r="C7267" s="1" t="n">
        <v>100</v>
      </c>
      <c r="D7267" s="1" t="s">
        <v>3395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3389</v>
      </c>
      <c r="N7267" s="1" t="n">
        <v>5.646</v>
      </c>
      <c r="O7267" s="1" t="n">
        <v>124.65</v>
      </c>
      <c r="P7267" s="0" t="s">
        <v>3222</v>
      </c>
    </row>
    <row r="7268" customFormat="false" ht="15" hidden="false" customHeight="true" outlineLevel="0" collapsed="false">
      <c r="A7268" s="1" t="n">
        <v>3</v>
      </c>
      <c r="B7268" s="18" t="n">
        <v>46245</v>
      </c>
      <c r="C7268" s="1" t="n">
        <v>100</v>
      </c>
      <c r="D7268" s="1" t="s">
        <v>3395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3390</v>
      </c>
      <c r="N7268" s="1" t="n">
        <v>8.05</v>
      </c>
      <c r="O7268" s="1" t="n">
        <v>189.98</v>
      </c>
      <c r="P7268" s="0" t="s">
        <v>3222</v>
      </c>
    </row>
    <row r="7269" customFormat="false" ht="15" hidden="false" customHeight="true" outlineLevel="0" collapsed="false">
      <c r="A7269" s="1" t="n">
        <v>3</v>
      </c>
      <c r="B7269" s="18" t="n">
        <v>46245</v>
      </c>
      <c r="C7269" s="1" t="n">
        <v>100</v>
      </c>
      <c r="D7269" s="1" t="s">
        <v>3395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3391</v>
      </c>
      <c r="N7269" s="1" t="n">
        <v>17.76</v>
      </c>
      <c r="O7269" s="1" t="n">
        <v>432.67</v>
      </c>
      <c r="P7269" s="0" t="s">
        <v>3222</v>
      </c>
    </row>
    <row r="7270" customFormat="false" ht="15" hidden="false" customHeight="true" outlineLevel="0" collapsed="false">
      <c r="A7270" s="1" t="n">
        <v>3</v>
      </c>
      <c r="B7270" s="18" t="n">
        <v>46245</v>
      </c>
      <c r="C7270" s="1" t="n">
        <v>100</v>
      </c>
      <c r="D7270" s="1" t="s">
        <v>3395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3392</v>
      </c>
      <c r="N7270" s="1" t="n">
        <v>12.765</v>
      </c>
      <c r="O7270" s="1" t="n">
        <v>340.14</v>
      </c>
      <c r="P7270" s="0" t="s">
        <v>3222</v>
      </c>
    </row>
    <row r="7271" customFormat="false" ht="15" hidden="false" customHeight="true" outlineLevel="0" collapsed="false">
      <c r="A7271" s="1" t="n">
        <v>3</v>
      </c>
      <c r="B7271" s="18" t="n">
        <v>46245</v>
      </c>
      <c r="C7271" s="1" t="n">
        <v>100</v>
      </c>
      <c r="D7271" s="1" t="s">
        <v>3395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3606</v>
      </c>
      <c r="N7271" s="1" t="n">
        <v>1.356</v>
      </c>
      <c r="O7271" s="1" t="n">
        <v>23.74</v>
      </c>
      <c r="P7271" s="0" t="s">
        <v>3222</v>
      </c>
    </row>
    <row r="7272" customFormat="false" ht="15" hidden="false" customHeight="true" outlineLevel="0" collapsed="false">
      <c r="A7272" s="1" t="n">
        <v>3</v>
      </c>
      <c r="B7272" s="18" t="n">
        <v>46245</v>
      </c>
      <c r="C7272" s="1" t="n">
        <v>100</v>
      </c>
      <c r="D7272" s="1" t="s">
        <v>3395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3393</v>
      </c>
      <c r="N7272" s="1" t="n">
        <v>4.366</v>
      </c>
      <c r="O7272" s="1" t="n">
        <v>113.01</v>
      </c>
      <c r="P7272" s="0" t="s">
        <v>3222</v>
      </c>
    </row>
    <row r="7273" customFormat="false" ht="15" hidden="false" customHeight="true" outlineLevel="0" collapsed="false">
      <c r="A7273" s="1" t="n">
        <v>3</v>
      </c>
      <c r="B7273" s="18" t="n">
        <v>46245</v>
      </c>
      <c r="C7273" s="1" t="n">
        <v>100</v>
      </c>
      <c r="D7273" s="1" t="s">
        <v>3395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3386</v>
      </c>
      <c r="N7273" s="1" t="n">
        <v>0.854</v>
      </c>
      <c r="O7273" s="1" t="n">
        <v>1.29</v>
      </c>
      <c r="P7273" s="0" t="s">
        <v>3222</v>
      </c>
    </row>
    <row r="7274" customFormat="false" ht="15" hidden="false" customHeight="true" outlineLevel="0" collapsed="false">
      <c r="A7274" s="1" t="n">
        <v>3</v>
      </c>
      <c r="B7274" s="18" t="n">
        <v>46245</v>
      </c>
      <c r="C7274" s="1" t="n">
        <v>100</v>
      </c>
      <c r="D7274" s="1" t="s">
        <v>3395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3387</v>
      </c>
      <c r="N7274" s="1" t="n">
        <v>3.296</v>
      </c>
      <c r="O7274" s="1" t="n">
        <v>7.51</v>
      </c>
      <c r="P7274" s="0" t="s">
        <v>3222</v>
      </c>
    </row>
    <row r="7275" customFormat="false" ht="15" hidden="false" customHeight="true" outlineLevel="0" collapsed="false">
      <c r="A7275" s="1" t="n">
        <v>3</v>
      </c>
      <c r="B7275" s="18" t="n">
        <v>46245</v>
      </c>
      <c r="C7275" s="1" t="n">
        <v>100</v>
      </c>
      <c r="D7275" s="1" t="s">
        <v>3395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3388</v>
      </c>
      <c r="N7275" s="1" t="n">
        <v>0.707</v>
      </c>
      <c r="O7275" s="1" t="n">
        <v>0.01</v>
      </c>
      <c r="P7275" s="0" t="s">
        <v>3222</v>
      </c>
    </row>
    <row r="7276" customFormat="false" ht="15" hidden="false" customHeight="true" outlineLevel="0" collapsed="false">
      <c r="A7276" s="1" t="n">
        <v>3</v>
      </c>
      <c r="B7276" s="18" t="n">
        <v>46245</v>
      </c>
      <c r="C7276" s="1" t="n">
        <v>100</v>
      </c>
      <c r="D7276" s="1" t="s">
        <v>3395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3606</v>
      </c>
      <c r="N7276" s="1" t="n">
        <v>23.71</v>
      </c>
      <c r="O7276" s="1" t="n">
        <v>456.35</v>
      </c>
      <c r="P7276" s="0" t="s">
        <v>3222</v>
      </c>
    </row>
    <row r="7277" customFormat="false" ht="15" hidden="false" customHeight="true" outlineLevel="0" collapsed="false">
      <c r="A7277" s="1" t="n">
        <v>3</v>
      </c>
      <c r="B7277" s="18" t="n">
        <v>46245</v>
      </c>
      <c r="C7277" s="1" t="n">
        <v>100</v>
      </c>
      <c r="D7277" s="1" t="s">
        <v>3395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3393</v>
      </c>
      <c r="N7277" s="1" t="n">
        <v>1.184</v>
      </c>
      <c r="O7277" s="1" t="n">
        <v>33.69</v>
      </c>
      <c r="P7277" s="0" t="s">
        <v>3222</v>
      </c>
    </row>
    <row r="7278" customFormat="false" ht="15" hidden="false" customHeight="true" outlineLevel="0" collapsed="false">
      <c r="A7278" s="1" t="n">
        <v>3</v>
      </c>
      <c r="B7278" s="18" t="n">
        <v>46245</v>
      </c>
      <c r="C7278" s="1" t="n">
        <v>100</v>
      </c>
      <c r="D7278" s="1" t="s">
        <v>3395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3394</v>
      </c>
      <c r="N7278" s="1" t="n">
        <v>4.288</v>
      </c>
      <c r="O7278" s="1" t="n">
        <v>147.15</v>
      </c>
      <c r="P7278" s="0" t="s">
        <v>3222</v>
      </c>
    </row>
    <row r="7279" customFormat="false" ht="15" hidden="false" customHeight="true" outlineLevel="0" collapsed="false">
      <c r="A7279" s="1" t="n">
        <v>3</v>
      </c>
      <c r="B7279" s="18" t="n">
        <v>46245</v>
      </c>
      <c r="C7279" s="1" t="n">
        <v>100</v>
      </c>
      <c r="D7279" s="1" t="s">
        <v>3395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3386</v>
      </c>
      <c r="N7279" s="1" t="n">
        <v>1.442</v>
      </c>
      <c r="O7279" s="1" t="n">
        <v>2.4</v>
      </c>
      <c r="P7279" s="0" t="s">
        <v>3222</v>
      </c>
    </row>
    <row r="7280" customFormat="false" ht="15" hidden="false" customHeight="true" outlineLevel="0" collapsed="false">
      <c r="A7280" s="1" t="n">
        <v>3</v>
      </c>
      <c r="B7280" s="18" t="n">
        <v>46245</v>
      </c>
      <c r="C7280" s="1" t="n">
        <v>100</v>
      </c>
      <c r="D7280" s="1" t="s">
        <v>3395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3388</v>
      </c>
      <c r="N7280" s="1" t="n">
        <v>0.576</v>
      </c>
      <c r="O7280" s="1" t="n">
        <v>0.01</v>
      </c>
      <c r="P7280" s="0" t="s">
        <v>3222</v>
      </c>
    </row>
    <row r="7281" customFormat="false" ht="15" hidden="false" customHeight="true" outlineLevel="0" collapsed="false">
      <c r="A7281" s="1" t="n">
        <v>3</v>
      </c>
      <c r="B7281" s="18" t="n">
        <v>46245</v>
      </c>
      <c r="C7281" s="1" t="n">
        <v>100</v>
      </c>
      <c r="D7281" s="1" t="s">
        <v>3395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3375</v>
      </c>
      <c r="N7281" s="1" t="n">
        <v>0.825</v>
      </c>
      <c r="O7281" s="1" t="n">
        <v>27.42</v>
      </c>
      <c r="P7281" s="0" t="s">
        <v>3222</v>
      </c>
    </row>
    <row r="7282" customFormat="false" ht="15" hidden="false" customHeight="true" outlineLevel="0" collapsed="false">
      <c r="A7282" s="1" t="n">
        <v>3</v>
      </c>
      <c r="B7282" s="18" t="n">
        <v>46245</v>
      </c>
      <c r="C7282" s="1" t="n">
        <v>100</v>
      </c>
      <c r="D7282" s="1" t="s">
        <v>3395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3393</v>
      </c>
      <c r="N7282" s="1" t="n">
        <v>0.489</v>
      </c>
      <c r="O7282" s="1" t="n">
        <v>13.81</v>
      </c>
      <c r="P7282" s="0" t="s">
        <v>3222</v>
      </c>
    </row>
    <row r="7283" customFormat="false" ht="15" hidden="false" customHeight="true" outlineLevel="0" collapsed="false">
      <c r="A7283" s="1" t="n">
        <v>3</v>
      </c>
      <c r="B7283" s="18" t="n">
        <v>46245</v>
      </c>
      <c r="C7283" s="1" t="n">
        <v>100</v>
      </c>
      <c r="D7283" s="1" t="s">
        <v>3395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3376</v>
      </c>
      <c r="N7283" s="1" t="n">
        <v>12.03</v>
      </c>
      <c r="O7283" s="1" t="n">
        <v>409.85</v>
      </c>
      <c r="P7283" s="0" t="s">
        <v>3222</v>
      </c>
    </row>
    <row r="7284" customFormat="false" ht="15" hidden="false" customHeight="true" outlineLevel="0" collapsed="false">
      <c r="A7284" s="1" t="n">
        <v>3</v>
      </c>
      <c r="B7284" s="18" t="n">
        <v>46245</v>
      </c>
      <c r="C7284" s="1" t="n">
        <v>100</v>
      </c>
      <c r="D7284" s="1" t="s">
        <v>3395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3383</v>
      </c>
      <c r="N7284" s="1" t="n">
        <v>2.136</v>
      </c>
      <c r="O7284" s="1" t="n">
        <v>97.63</v>
      </c>
      <c r="P7284" s="0" t="s">
        <v>3222</v>
      </c>
    </row>
    <row r="7285" customFormat="false" ht="15" hidden="false" customHeight="true" outlineLevel="0" collapsed="false">
      <c r="A7285" s="1" t="n">
        <v>3</v>
      </c>
      <c r="B7285" s="18" t="n">
        <v>46245</v>
      </c>
      <c r="C7285" s="1" t="n">
        <v>100</v>
      </c>
      <c r="D7285" s="1" t="s">
        <v>3395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3385</v>
      </c>
      <c r="N7285" s="1" t="n">
        <v>1.218</v>
      </c>
      <c r="O7285" s="1" t="n">
        <v>45.54</v>
      </c>
      <c r="P7285" s="0" t="s">
        <v>3222</v>
      </c>
    </row>
    <row r="7286" customFormat="false" ht="15" hidden="false" customHeight="true" outlineLevel="0" collapsed="false">
      <c r="A7286" s="1" t="n">
        <v>3</v>
      </c>
      <c r="B7286" s="18" t="n">
        <v>46245</v>
      </c>
      <c r="C7286" s="1" t="n">
        <v>100</v>
      </c>
      <c r="D7286" s="1" t="s">
        <v>3395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3386</v>
      </c>
      <c r="N7286" s="1" t="n">
        <v>0.1</v>
      </c>
      <c r="O7286" s="1" t="n">
        <v>0.17</v>
      </c>
      <c r="P7286" s="0" t="s">
        <v>3222</v>
      </c>
    </row>
    <row r="7287" customFormat="false" ht="15" hidden="false" customHeight="true" outlineLevel="0" collapsed="false">
      <c r="A7287" s="1" t="n">
        <v>3</v>
      </c>
      <c r="B7287" s="18" t="n">
        <v>46245</v>
      </c>
      <c r="C7287" s="1" t="n">
        <v>100</v>
      </c>
      <c r="D7287" s="1" t="s">
        <v>3395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3387</v>
      </c>
      <c r="N7287" s="1" t="n">
        <v>1.603</v>
      </c>
      <c r="O7287" s="1" t="n">
        <v>3.98</v>
      </c>
      <c r="P7287" s="0" t="s">
        <v>3222</v>
      </c>
    </row>
    <row r="7288" customFormat="false" ht="15" hidden="false" customHeight="true" outlineLevel="0" collapsed="false">
      <c r="A7288" s="1" t="n">
        <v>3</v>
      </c>
      <c r="B7288" s="18" t="n">
        <v>46245</v>
      </c>
      <c r="C7288" s="1" t="n">
        <v>100</v>
      </c>
      <c r="D7288" s="1" t="s">
        <v>3395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3388</v>
      </c>
      <c r="N7288" s="1" t="n">
        <v>0.299</v>
      </c>
      <c r="O7288" s="1" t="n">
        <v>0</v>
      </c>
      <c r="P7288" s="0" t="s">
        <v>3222</v>
      </c>
    </row>
    <row r="7289" customFormat="false" ht="15" hidden="false" customHeight="true" outlineLevel="0" collapsed="false">
      <c r="A7289" s="1" t="n">
        <v>3</v>
      </c>
      <c r="B7289" s="18" t="n">
        <v>46245</v>
      </c>
      <c r="C7289" s="1" t="n">
        <v>100</v>
      </c>
      <c r="D7289" s="1" t="s">
        <v>3395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3375</v>
      </c>
      <c r="N7289" s="1" t="n">
        <v>0.825</v>
      </c>
      <c r="O7289" s="1" t="n">
        <v>27.84</v>
      </c>
      <c r="P7289" s="0" t="s">
        <v>3222</v>
      </c>
    </row>
    <row r="7290" customFormat="false" ht="15" hidden="false" customHeight="true" outlineLevel="0" collapsed="false">
      <c r="A7290" s="1" t="n">
        <v>3</v>
      </c>
      <c r="B7290" s="18" t="n">
        <v>46245</v>
      </c>
      <c r="C7290" s="1" t="n">
        <v>100</v>
      </c>
      <c r="D7290" s="1" t="s">
        <v>3395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3393</v>
      </c>
      <c r="N7290" s="1" t="n">
        <v>0.489</v>
      </c>
      <c r="O7290" s="1" t="n">
        <v>14.03</v>
      </c>
      <c r="P7290" s="0" t="s">
        <v>3222</v>
      </c>
    </row>
    <row r="7291" customFormat="false" ht="15" hidden="false" customHeight="true" outlineLevel="0" collapsed="false">
      <c r="A7291" s="1" t="n">
        <v>3</v>
      </c>
      <c r="B7291" s="18" t="n">
        <v>46245</v>
      </c>
      <c r="C7291" s="1" t="n">
        <v>100</v>
      </c>
      <c r="D7291" s="1" t="s">
        <v>3395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3376</v>
      </c>
      <c r="N7291" s="1" t="n">
        <v>12.235</v>
      </c>
      <c r="O7291" s="1" t="n">
        <v>423.23</v>
      </c>
      <c r="P7291" s="0" t="s">
        <v>3222</v>
      </c>
    </row>
    <row r="7292" customFormat="false" ht="15" hidden="false" customHeight="true" outlineLevel="0" collapsed="false">
      <c r="A7292" s="1" t="n">
        <v>3</v>
      </c>
      <c r="B7292" s="18" t="n">
        <v>46245</v>
      </c>
      <c r="C7292" s="1" t="n">
        <v>100</v>
      </c>
      <c r="D7292" s="1" t="s">
        <v>3395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3383</v>
      </c>
      <c r="N7292" s="1" t="n">
        <v>1.976</v>
      </c>
      <c r="O7292" s="1" t="n">
        <v>91.7</v>
      </c>
      <c r="P7292" s="0" t="s">
        <v>3222</v>
      </c>
    </row>
    <row r="7293" customFormat="false" ht="15" hidden="false" customHeight="true" outlineLevel="0" collapsed="false">
      <c r="A7293" s="1" t="n">
        <v>3</v>
      </c>
      <c r="B7293" s="18" t="n">
        <v>46245</v>
      </c>
      <c r="C7293" s="1" t="n">
        <v>100</v>
      </c>
      <c r="D7293" s="1" t="s">
        <v>3395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3385</v>
      </c>
      <c r="N7293" s="1" t="n">
        <v>1.218</v>
      </c>
      <c r="O7293" s="1" t="n">
        <v>46.24</v>
      </c>
      <c r="P7293" s="0" t="s">
        <v>3222</v>
      </c>
    </row>
    <row r="7294" customFormat="false" ht="15" hidden="false" customHeight="true" outlineLevel="0" collapsed="false">
      <c r="A7294" s="1" t="n">
        <v>3</v>
      </c>
      <c r="B7294" s="18" t="n">
        <v>46245</v>
      </c>
      <c r="C7294" s="1" t="n">
        <v>100</v>
      </c>
      <c r="D7294" s="1" t="s">
        <v>3395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3386</v>
      </c>
      <c r="N7294" s="1" t="n">
        <v>0.541</v>
      </c>
      <c r="O7294" s="1" t="n">
        <v>0.91</v>
      </c>
      <c r="P7294" s="0" t="s">
        <v>3222</v>
      </c>
    </row>
    <row r="7295" customFormat="false" ht="15" hidden="false" customHeight="true" outlineLevel="0" collapsed="false">
      <c r="A7295" s="1" t="n">
        <v>3</v>
      </c>
      <c r="B7295" s="18" t="n">
        <v>46245</v>
      </c>
      <c r="C7295" s="1" t="n">
        <v>100</v>
      </c>
      <c r="D7295" s="1" t="s">
        <v>3395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3387</v>
      </c>
      <c r="N7295" s="1" t="n">
        <v>1.603</v>
      </c>
      <c r="O7295" s="1" t="n">
        <v>4.04</v>
      </c>
      <c r="P7295" s="0" t="s">
        <v>3222</v>
      </c>
    </row>
    <row r="7296" customFormat="false" ht="15" hidden="false" customHeight="true" outlineLevel="0" collapsed="false">
      <c r="A7296" s="1" t="n">
        <v>3</v>
      </c>
      <c r="B7296" s="18" t="n">
        <v>46245</v>
      </c>
      <c r="C7296" s="1" t="n">
        <v>100</v>
      </c>
      <c r="D7296" s="1" t="s">
        <v>3395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3388</v>
      </c>
      <c r="N7296" s="1" t="n">
        <v>0.113</v>
      </c>
      <c r="O7296" s="1" t="n">
        <v>0.01</v>
      </c>
      <c r="P7296" s="0" t="s">
        <v>3222</v>
      </c>
    </row>
    <row r="7297" customFormat="false" ht="15" hidden="false" customHeight="true" outlineLevel="0" collapsed="false">
      <c r="A7297" s="1" t="n">
        <v>3</v>
      </c>
      <c r="B7297" s="18" t="n">
        <v>46245</v>
      </c>
      <c r="C7297" s="1" t="n">
        <v>107</v>
      </c>
      <c r="D7297" s="1" t="s">
        <v>3674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3249</v>
      </c>
      <c r="N7297" s="1" t="n">
        <v>6</v>
      </c>
      <c r="O7297" s="1" t="n">
        <v>32.34</v>
      </c>
      <c r="P7297" s="0" t="s">
        <v>3222</v>
      </c>
    </row>
    <row r="7298" customFormat="false" ht="15" hidden="false" customHeight="true" outlineLevel="0" collapsed="false">
      <c r="A7298" s="1" t="n">
        <v>3</v>
      </c>
      <c r="B7298" s="18" t="n">
        <v>46246</v>
      </c>
      <c r="C7298" s="1" t="n">
        <v>1</v>
      </c>
      <c r="D7298" s="1" t="s">
        <v>3255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3256</v>
      </c>
      <c r="N7298" s="1" t="n">
        <v>120</v>
      </c>
      <c r="O7298" s="1" t="n">
        <v>180</v>
      </c>
      <c r="P7298" s="0" t="s">
        <v>3222</v>
      </c>
    </row>
    <row r="7299" customFormat="false" ht="15" hidden="false" customHeight="true" outlineLevel="0" collapsed="false">
      <c r="A7299" s="1" t="n">
        <v>3</v>
      </c>
      <c r="B7299" s="18" t="n">
        <v>46246</v>
      </c>
      <c r="C7299" s="1" t="n">
        <v>6</v>
      </c>
      <c r="D7299" s="1" t="s">
        <v>3227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3221</v>
      </c>
      <c r="N7299" s="1" t="n">
        <v>10</v>
      </c>
      <c r="O7299" s="1" t="n">
        <v>25</v>
      </c>
      <c r="P7299" s="0" t="s">
        <v>3222</v>
      </c>
    </row>
    <row r="7300" customFormat="false" ht="15" hidden="false" customHeight="true" outlineLevel="0" collapsed="false">
      <c r="A7300" s="1" t="n">
        <v>3</v>
      </c>
      <c r="B7300" s="18" t="n">
        <v>46246</v>
      </c>
      <c r="C7300" s="1" t="n">
        <v>6</v>
      </c>
      <c r="D7300" s="1" t="s">
        <v>3227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3224</v>
      </c>
      <c r="N7300" s="1" t="n">
        <v>20</v>
      </c>
      <c r="O7300" s="1" t="n">
        <v>40</v>
      </c>
      <c r="P7300" s="0" t="s">
        <v>3222</v>
      </c>
    </row>
    <row r="7301" customFormat="false" ht="15" hidden="false" customHeight="true" outlineLevel="0" collapsed="false">
      <c r="A7301" s="1" t="n">
        <v>3</v>
      </c>
      <c r="B7301" s="18" t="n">
        <v>46246</v>
      </c>
      <c r="C7301" s="1" t="n">
        <v>11</v>
      </c>
      <c r="D7301" s="1" t="s">
        <v>3228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3277</v>
      </c>
      <c r="N7301" s="1" t="n">
        <v>20</v>
      </c>
      <c r="O7301" s="1" t="n">
        <v>240</v>
      </c>
      <c r="P7301" s="0" t="s">
        <v>3222</v>
      </c>
    </row>
    <row r="7302" customFormat="false" ht="15" hidden="false" customHeight="true" outlineLevel="0" collapsed="false">
      <c r="A7302" s="1" t="n">
        <v>3</v>
      </c>
      <c r="B7302" s="18" t="n">
        <v>46246</v>
      </c>
      <c r="C7302" s="1" t="n">
        <v>11</v>
      </c>
      <c r="D7302" s="1" t="s">
        <v>3228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3505</v>
      </c>
      <c r="N7302" s="1" t="n">
        <v>25</v>
      </c>
      <c r="O7302" s="1" t="n">
        <v>300</v>
      </c>
      <c r="P7302" s="0" t="s">
        <v>3222</v>
      </c>
    </row>
    <row r="7303" customFormat="false" ht="15" hidden="false" customHeight="true" outlineLevel="0" collapsed="false">
      <c r="A7303" s="1" t="n">
        <v>3</v>
      </c>
      <c r="B7303" s="18" t="n">
        <v>46246</v>
      </c>
      <c r="C7303" s="1" t="n">
        <v>11</v>
      </c>
      <c r="D7303" s="1" t="s">
        <v>3228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3461</v>
      </c>
      <c r="N7303" s="1" t="n">
        <v>12</v>
      </c>
      <c r="O7303" s="1" t="n">
        <v>45</v>
      </c>
      <c r="P7303" s="0" t="s">
        <v>3222</v>
      </c>
    </row>
    <row r="7304" customFormat="false" ht="15" hidden="false" customHeight="true" outlineLevel="0" collapsed="false">
      <c r="A7304" s="1" t="n">
        <v>3</v>
      </c>
      <c r="B7304" s="18" t="n">
        <v>46246</v>
      </c>
      <c r="C7304" s="1" t="n">
        <v>11</v>
      </c>
      <c r="D7304" s="1" t="s">
        <v>3228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3462</v>
      </c>
      <c r="N7304" s="1" t="n">
        <v>18</v>
      </c>
      <c r="O7304" s="1" t="n">
        <v>110</v>
      </c>
      <c r="P7304" s="0" t="s">
        <v>3222</v>
      </c>
    </row>
    <row r="7305" customFormat="false" ht="15" hidden="false" customHeight="true" outlineLevel="0" collapsed="false">
      <c r="A7305" s="1" t="n">
        <v>3</v>
      </c>
      <c r="B7305" s="18" t="n">
        <v>46246</v>
      </c>
      <c r="C7305" s="1" t="n">
        <v>11</v>
      </c>
      <c r="D7305" s="1" t="s">
        <v>3228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3463</v>
      </c>
      <c r="N7305" s="1" t="n">
        <v>18</v>
      </c>
      <c r="O7305" s="1" t="n">
        <v>160</v>
      </c>
      <c r="P7305" s="0" t="s">
        <v>3222</v>
      </c>
    </row>
    <row r="7306" customFormat="false" ht="15" hidden="false" customHeight="true" outlineLevel="0" collapsed="false">
      <c r="A7306" s="1" t="n">
        <v>3</v>
      </c>
      <c r="B7306" s="18" t="n">
        <v>46246</v>
      </c>
      <c r="C7306" s="1" t="n">
        <v>11</v>
      </c>
      <c r="D7306" s="1" t="s">
        <v>3228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3464</v>
      </c>
      <c r="N7306" s="1" t="n">
        <v>30</v>
      </c>
      <c r="O7306" s="1" t="n">
        <v>57</v>
      </c>
      <c r="P7306" s="0" t="s">
        <v>3222</v>
      </c>
    </row>
    <row r="7307" customFormat="false" ht="15" hidden="false" customHeight="true" outlineLevel="0" collapsed="false">
      <c r="A7307" s="1" t="n">
        <v>3</v>
      </c>
      <c r="B7307" s="18" t="n">
        <v>46246</v>
      </c>
      <c r="C7307" s="1" t="n">
        <v>11</v>
      </c>
      <c r="D7307" s="1" t="s">
        <v>3228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3465</v>
      </c>
      <c r="N7307" s="1" t="n">
        <v>20</v>
      </c>
      <c r="O7307" s="1" t="n">
        <v>61</v>
      </c>
      <c r="P7307" s="0" t="s">
        <v>3222</v>
      </c>
    </row>
    <row r="7308" customFormat="false" ht="15" hidden="false" customHeight="true" outlineLevel="0" collapsed="false">
      <c r="A7308" s="1" t="n">
        <v>3</v>
      </c>
      <c r="B7308" s="18" t="n">
        <v>46246</v>
      </c>
      <c r="C7308" s="1" t="n">
        <v>11</v>
      </c>
      <c r="D7308" s="1" t="s">
        <v>3228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3466</v>
      </c>
      <c r="N7308" s="1" t="n">
        <v>9</v>
      </c>
      <c r="O7308" s="1" t="n">
        <v>70.65</v>
      </c>
      <c r="P7308" s="0" t="s">
        <v>3222</v>
      </c>
    </row>
    <row r="7309" customFormat="false" ht="15" hidden="false" customHeight="true" outlineLevel="0" collapsed="false">
      <c r="A7309" s="1" t="n">
        <v>3</v>
      </c>
      <c r="B7309" s="18" t="n">
        <v>46246</v>
      </c>
      <c r="C7309" s="1" t="n">
        <v>11</v>
      </c>
      <c r="D7309" s="1" t="s">
        <v>3228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3467</v>
      </c>
      <c r="N7309" s="1" t="n">
        <v>40</v>
      </c>
      <c r="O7309" s="1" t="n">
        <v>132</v>
      </c>
      <c r="P7309" s="0" t="s">
        <v>3222</v>
      </c>
    </row>
    <row r="7310" customFormat="false" ht="15" hidden="false" customHeight="true" outlineLevel="0" collapsed="false">
      <c r="A7310" s="1" t="n">
        <v>3</v>
      </c>
      <c r="B7310" s="18" t="n">
        <v>46246</v>
      </c>
      <c r="C7310" s="1" t="n">
        <v>11</v>
      </c>
      <c r="D7310" s="1" t="s">
        <v>3228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3468</v>
      </c>
      <c r="N7310" s="1" t="n">
        <v>40</v>
      </c>
      <c r="O7310" s="1" t="n">
        <v>132</v>
      </c>
      <c r="P7310" s="0" t="s">
        <v>3222</v>
      </c>
    </row>
    <row r="7311" customFormat="false" ht="15" hidden="false" customHeight="true" outlineLevel="0" collapsed="false">
      <c r="A7311" s="1" t="n">
        <v>3</v>
      </c>
      <c r="B7311" s="18" t="n">
        <v>46246</v>
      </c>
      <c r="C7311" s="1" t="n">
        <v>11</v>
      </c>
      <c r="D7311" s="1" t="s">
        <v>3228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5144</v>
      </c>
      <c r="N7311" s="1" t="n">
        <v>3</v>
      </c>
      <c r="O7311" s="1" t="n">
        <v>23.55</v>
      </c>
      <c r="P7311" s="0" t="s">
        <v>3222</v>
      </c>
    </row>
    <row r="7312" customFormat="false" ht="15" hidden="false" customHeight="true" outlineLevel="0" collapsed="false">
      <c r="A7312" s="1" t="n">
        <v>3</v>
      </c>
      <c r="B7312" s="18" t="n">
        <v>46246</v>
      </c>
      <c r="C7312" s="1" t="n">
        <v>11</v>
      </c>
      <c r="D7312" s="1" t="s">
        <v>3228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5145</v>
      </c>
      <c r="N7312" s="1" t="n">
        <v>3</v>
      </c>
      <c r="O7312" s="1" t="n">
        <v>23.55</v>
      </c>
      <c r="P7312" s="0" t="s">
        <v>3222</v>
      </c>
    </row>
    <row r="7313" customFormat="false" ht="15" hidden="false" customHeight="true" outlineLevel="0" collapsed="false">
      <c r="A7313" s="1" t="n">
        <v>3</v>
      </c>
      <c r="B7313" s="18" t="n">
        <v>46246</v>
      </c>
      <c r="C7313" s="1" t="n">
        <v>11</v>
      </c>
      <c r="D7313" s="1" t="s">
        <v>3228</v>
      </c>
      <c r="E7313" s="1" t="n">
        <v>1609</v>
      </c>
      <c r="F7313" s="1" t="s">
        <v>521</v>
      </c>
      <c r="I7313" s="1" t="n">
        <v>5961</v>
      </c>
      <c r="J7313" s="1" t="n">
        <v>41614</v>
      </c>
      <c r="K7313" s="1" t="n">
        <v>7896878801213</v>
      </c>
      <c r="L7313" s="1" t="s">
        <v>3469</v>
      </c>
      <c r="N7313" s="1" t="n">
        <v>20</v>
      </c>
      <c r="O7313" s="1" t="n">
        <v>81</v>
      </c>
      <c r="P7313" s="0" t="s">
        <v>3222</v>
      </c>
    </row>
    <row r="7314" customFormat="false" ht="15" hidden="false" customHeight="true" outlineLevel="0" collapsed="false">
      <c r="A7314" s="1" t="n">
        <v>3</v>
      </c>
      <c r="B7314" s="18" t="n">
        <v>46246</v>
      </c>
      <c r="C7314" s="1" t="n">
        <v>11</v>
      </c>
      <c r="D7314" s="1" t="s">
        <v>3228</v>
      </c>
      <c r="E7314" s="1" t="n">
        <v>1609</v>
      </c>
      <c r="F7314" s="1" t="s">
        <v>521</v>
      </c>
      <c r="I7314" s="1" t="n">
        <v>5961</v>
      </c>
      <c r="J7314" s="1" t="n">
        <v>32861</v>
      </c>
      <c r="K7314" s="1" t="n">
        <v>7896878801145</v>
      </c>
      <c r="L7314" s="1" t="s">
        <v>5147</v>
      </c>
      <c r="N7314" s="1" t="n">
        <v>3</v>
      </c>
      <c r="O7314" s="1" t="n">
        <v>23.55</v>
      </c>
      <c r="P7314" s="0" t="s">
        <v>3222</v>
      </c>
    </row>
    <row r="7315" customFormat="false" ht="15" hidden="false" customHeight="true" outlineLevel="0" collapsed="false">
      <c r="A7315" s="1" t="n">
        <v>3</v>
      </c>
      <c r="B7315" s="18" t="n">
        <v>46246</v>
      </c>
      <c r="C7315" s="1" t="n">
        <v>11</v>
      </c>
      <c r="D7315" s="1" t="s">
        <v>3228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3279</v>
      </c>
      <c r="N7315" s="1" t="n">
        <v>6</v>
      </c>
      <c r="O7315" s="1" t="n">
        <v>27</v>
      </c>
      <c r="P7315" s="0" t="s">
        <v>3222</v>
      </c>
    </row>
    <row r="7316" customFormat="false" ht="15" hidden="false" customHeight="true" outlineLevel="0" collapsed="false">
      <c r="A7316" s="1" t="n">
        <v>3</v>
      </c>
      <c r="B7316" s="18" t="n">
        <v>46246</v>
      </c>
      <c r="C7316" s="1" t="n">
        <v>11</v>
      </c>
      <c r="D7316" s="1" t="s">
        <v>3228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3282</v>
      </c>
      <c r="N7316" s="1" t="n">
        <v>20</v>
      </c>
      <c r="O7316" s="1" t="n">
        <v>116</v>
      </c>
      <c r="P7316" s="0" t="s">
        <v>3222</v>
      </c>
    </row>
    <row r="7317" customFormat="false" ht="15" hidden="false" customHeight="true" outlineLevel="0" collapsed="false">
      <c r="A7317" s="1" t="n">
        <v>3</v>
      </c>
      <c r="B7317" s="18" t="n">
        <v>46246</v>
      </c>
      <c r="C7317" s="1" t="n">
        <v>11</v>
      </c>
      <c r="D7317" s="1" t="s">
        <v>3228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3298</v>
      </c>
      <c r="N7317" s="1" t="n">
        <v>61.35</v>
      </c>
      <c r="O7317" s="1" t="n">
        <v>1963.2</v>
      </c>
      <c r="P7317" s="0" t="s">
        <v>3222</v>
      </c>
    </row>
    <row r="7318" customFormat="false" ht="15" hidden="false" customHeight="true" outlineLevel="0" collapsed="false">
      <c r="A7318" s="1" t="n">
        <v>3</v>
      </c>
      <c r="B7318" s="18" t="n">
        <v>46246</v>
      </c>
      <c r="C7318" s="1" t="n">
        <v>11</v>
      </c>
      <c r="D7318" s="1" t="s">
        <v>3228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3319</v>
      </c>
      <c r="N7318" s="1" t="n">
        <v>4</v>
      </c>
      <c r="O7318" s="1" t="n">
        <v>79.72</v>
      </c>
      <c r="P7318" s="0" t="s">
        <v>3222</v>
      </c>
    </row>
    <row r="7319" customFormat="false" ht="15" hidden="false" customHeight="true" outlineLevel="0" collapsed="false">
      <c r="A7319" s="1" t="n">
        <v>3</v>
      </c>
      <c r="B7319" s="18" t="n">
        <v>46246</v>
      </c>
      <c r="C7319" s="1" t="n">
        <v>11</v>
      </c>
      <c r="D7319" s="1" t="s">
        <v>3228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3640</v>
      </c>
      <c r="N7319" s="1" t="n">
        <v>4</v>
      </c>
      <c r="O7319" s="1" t="n">
        <v>50.35</v>
      </c>
      <c r="P7319" s="0" t="s">
        <v>3222</v>
      </c>
    </row>
    <row r="7320" customFormat="false" ht="15" hidden="false" customHeight="true" outlineLevel="0" collapsed="false">
      <c r="A7320" s="1" t="n">
        <v>3</v>
      </c>
      <c r="B7320" s="18" t="n">
        <v>46246</v>
      </c>
      <c r="C7320" s="1" t="n">
        <v>11</v>
      </c>
      <c r="D7320" s="1" t="s">
        <v>3228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3320</v>
      </c>
      <c r="N7320" s="1" t="n">
        <v>4</v>
      </c>
      <c r="O7320" s="1" t="n">
        <v>79.72</v>
      </c>
      <c r="P7320" s="0" t="s">
        <v>3222</v>
      </c>
    </row>
    <row r="7321" customFormat="false" ht="15" hidden="false" customHeight="true" outlineLevel="0" collapsed="false">
      <c r="A7321" s="1" t="n">
        <v>3</v>
      </c>
      <c r="B7321" s="18" t="n">
        <v>46246</v>
      </c>
      <c r="C7321" s="1" t="n">
        <v>11</v>
      </c>
      <c r="D7321" s="1" t="s">
        <v>3228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3641</v>
      </c>
      <c r="N7321" s="1" t="n">
        <v>4</v>
      </c>
      <c r="O7321" s="1" t="n">
        <v>79.72</v>
      </c>
      <c r="P7321" s="0" t="s">
        <v>3222</v>
      </c>
    </row>
    <row r="7322" customFormat="false" ht="15" hidden="false" customHeight="true" outlineLevel="0" collapsed="false">
      <c r="A7322" s="1" t="n">
        <v>3</v>
      </c>
      <c r="B7322" s="18" t="n">
        <v>46246</v>
      </c>
      <c r="C7322" s="1" t="n">
        <v>11</v>
      </c>
      <c r="D7322" s="1" t="s">
        <v>3228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3642</v>
      </c>
      <c r="N7322" s="1" t="n">
        <v>4</v>
      </c>
      <c r="O7322" s="1" t="n">
        <v>50.35</v>
      </c>
      <c r="P7322" s="0" t="s">
        <v>3222</v>
      </c>
    </row>
    <row r="7323" customFormat="false" ht="15" hidden="false" customHeight="true" outlineLevel="0" collapsed="false">
      <c r="A7323" s="1" t="n">
        <v>3</v>
      </c>
      <c r="B7323" s="18" t="n">
        <v>46246</v>
      </c>
      <c r="C7323" s="1" t="n">
        <v>11</v>
      </c>
      <c r="D7323" s="1" t="s">
        <v>3228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4774</v>
      </c>
      <c r="N7323" s="1" t="n">
        <v>4</v>
      </c>
      <c r="O7323" s="1" t="n">
        <v>79.72</v>
      </c>
      <c r="P7323" s="0" t="s">
        <v>3222</v>
      </c>
    </row>
    <row r="7324" customFormat="false" ht="15" hidden="false" customHeight="true" outlineLevel="0" collapsed="false">
      <c r="A7324" s="1" t="n">
        <v>3</v>
      </c>
      <c r="B7324" s="18" t="n">
        <v>46246</v>
      </c>
      <c r="C7324" s="1" t="n">
        <v>11</v>
      </c>
      <c r="D7324" s="1" t="s">
        <v>3228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3320</v>
      </c>
      <c r="N7324" s="1" t="n">
        <v>4</v>
      </c>
      <c r="O7324" s="1" t="n">
        <v>79.72</v>
      </c>
      <c r="P7324" s="0" t="s">
        <v>3222</v>
      </c>
    </row>
    <row r="7325" customFormat="false" ht="15" hidden="false" customHeight="true" outlineLevel="0" collapsed="false">
      <c r="A7325" s="1" t="n">
        <v>3</v>
      </c>
      <c r="B7325" s="18" t="n">
        <v>46246</v>
      </c>
      <c r="C7325" s="1" t="n">
        <v>11</v>
      </c>
      <c r="D7325" s="1" t="s">
        <v>3228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3646</v>
      </c>
      <c r="N7325" s="1" t="n">
        <v>4</v>
      </c>
      <c r="O7325" s="1" t="n">
        <v>79.72</v>
      </c>
      <c r="P7325" s="0" t="s">
        <v>3222</v>
      </c>
    </row>
    <row r="7326" customFormat="false" ht="15" hidden="false" customHeight="true" outlineLevel="0" collapsed="false">
      <c r="A7326" s="1" t="n">
        <v>3</v>
      </c>
      <c r="B7326" s="18" t="n">
        <v>46246</v>
      </c>
      <c r="C7326" s="1" t="n">
        <v>11</v>
      </c>
      <c r="D7326" s="1" t="s">
        <v>3228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3325</v>
      </c>
      <c r="N7326" s="1" t="n">
        <v>4</v>
      </c>
      <c r="O7326" s="1" t="n">
        <v>79.72</v>
      </c>
      <c r="P7326" s="0" t="s">
        <v>3222</v>
      </c>
    </row>
    <row r="7327" customFormat="false" ht="15" hidden="false" customHeight="true" outlineLevel="0" collapsed="false">
      <c r="A7327" s="1" t="n">
        <v>3</v>
      </c>
      <c r="B7327" s="18" t="n">
        <v>46246</v>
      </c>
      <c r="C7327" s="1" t="n">
        <v>11</v>
      </c>
      <c r="D7327" s="1" t="s">
        <v>3228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3326</v>
      </c>
      <c r="N7327" s="1" t="n">
        <v>4</v>
      </c>
      <c r="O7327" s="1" t="n">
        <v>79.72</v>
      </c>
      <c r="P7327" s="0" t="s">
        <v>3222</v>
      </c>
    </row>
    <row r="7328" customFormat="false" ht="15" hidden="false" customHeight="true" outlineLevel="0" collapsed="false">
      <c r="A7328" s="1" t="n">
        <v>3</v>
      </c>
      <c r="B7328" s="18" t="n">
        <v>46246</v>
      </c>
      <c r="C7328" s="1" t="n">
        <v>11</v>
      </c>
      <c r="D7328" s="1" t="s">
        <v>3228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4176</v>
      </c>
      <c r="N7328" s="1" t="n">
        <v>4</v>
      </c>
      <c r="O7328" s="1" t="n">
        <v>79.72</v>
      </c>
      <c r="P7328" s="0" t="s">
        <v>3222</v>
      </c>
    </row>
    <row r="7329" customFormat="false" ht="15" hidden="false" customHeight="true" outlineLevel="0" collapsed="false">
      <c r="A7329" s="1" t="n">
        <v>3</v>
      </c>
      <c r="B7329" s="18" t="n">
        <v>46246</v>
      </c>
      <c r="C7329" s="1" t="n">
        <v>11</v>
      </c>
      <c r="D7329" s="1" t="s">
        <v>3228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5626</v>
      </c>
      <c r="N7329" s="1" t="n">
        <v>4</v>
      </c>
      <c r="O7329" s="1" t="n">
        <v>79.72</v>
      </c>
      <c r="P7329" s="0" t="s">
        <v>3222</v>
      </c>
    </row>
    <row r="7330" customFormat="false" ht="15" hidden="false" customHeight="true" outlineLevel="0" collapsed="false">
      <c r="A7330" s="1" t="n">
        <v>3</v>
      </c>
      <c r="B7330" s="18" t="n">
        <v>46246</v>
      </c>
      <c r="C7330" s="1" t="n">
        <v>11</v>
      </c>
      <c r="D7330" s="1" t="s">
        <v>3228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5627</v>
      </c>
      <c r="N7330" s="1" t="n">
        <v>12</v>
      </c>
      <c r="O7330" s="1" t="n">
        <v>67.98</v>
      </c>
      <c r="P7330" s="0" t="s">
        <v>3222</v>
      </c>
    </row>
    <row r="7331" customFormat="false" ht="15" hidden="false" customHeight="true" outlineLevel="0" collapsed="false">
      <c r="A7331" s="1" t="n">
        <v>3</v>
      </c>
      <c r="B7331" s="18" t="n">
        <v>46246</v>
      </c>
      <c r="C7331" s="1" t="n">
        <v>11</v>
      </c>
      <c r="D7331" s="1" t="s">
        <v>3228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3658</v>
      </c>
      <c r="N7331" s="1" t="n">
        <v>20</v>
      </c>
      <c r="O7331" s="1" t="n">
        <v>159.45</v>
      </c>
      <c r="P7331" s="0" t="s">
        <v>3222</v>
      </c>
    </row>
    <row r="7332" customFormat="false" ht="15" hidden="false" customHeight="true" outlineLevel="0" collapsed="false">
      <c r="A7332" s="1" t="n">
        <v>3</v>
      </c>
      <c r="B7332" s="18" t="n">
        <v>46246</v>
      </c>
      <c r="C7332" s="1" t="n">
        <v>11</v>
      </c>
      <c r="D7332" s="1" t="s">
        <v>3228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3659</v>
      </c>
      <c r="N7332" s="1" t="n">
        <v>20</v>
      </c>
      <c r="O7332" s="1" t="n">
        <v>56.65</v>
      </c>
      <c r="P7332" s="0" t="s">
        <v>3222</v>
      </c>
    </row>
    <row r="7333" customFormat="false" ht="15" hidden="false" customHeight="true" outlineLevel="0" collapsed="false">
      <c r="A7333" s="1" t="n">
        <v>3</v>
      </c>
      <c r="B7333" s="18" t="n">
        <v>46246</v>
      </c>
      <c r="C7333" s="1" t="n">
        <v>11</v>
      </c>
      <c r="D7333" s="1" t="s">
        <v>3228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4139</v>
      </c>
      <c r="N7333" s="1" t="n">
        <v>20</v>
      </c>
      <c r="O7333" s="1" t="n">
        <v>56.65</v>
      </c>
      <c r="P7333" s="0" t="s">
        <v>3222</v>
      </c>
    </row>
    <row r="7334" customFormat="false" ht="15" hidden="false" customHeight="true" outlineLevel="0" collapsed="false">
      <c r="A7334" s="1" t="n">
        <v>3</v>
      </c>
      <c r="B7334" s="18" t="n">
        <v>46246</v>
      </c>
      <c r="C7334" s="1" t="n">
        <v>11</v>
      </c>
      <c r="D7334" s="1" t="s">
        <v>3228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3316</v>
      </c>
      <c r="N7334" s="1" t="n">
        <v>20</v>
      </c>
      <c r="O7334" s="1" t="n">
        <v>111.19</v>
      </c>
      <c r="P7334" s="0" t="s">
        <v>3222</v>
      </c>
    </row>
    <row r="7335" customFormat="false" ht="15" hidden="false" customHeight="true" outlineLevel="0" collapsed="false">
      <c r="A7335" s="1" t="n">
        <v>3</v>
      </c>
      <c r="B7335" s="18" t="n">
        <v>46246</v>
      </c>
      <c r="C7335" s="1" t="n">
        <v>11</v>
      </c>
      <c r="D7335" s="1" t="s">
        <v>3228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3662</v>
      </c>
      <c r="N7335" s="1" t="n">
        <v>12</v>
      </c>
      <c r="O7335" s="1" t="n">
        <v>67.98</v>
      </c>
      <c r="P7335" s="0" t="s">
        <v>3222</v>
      </c>
    </row>
    <row r="7336" customFormat="false" ht="15" hidden="false" customHeight="true" outlineLevel="0" collapsed="false">
      <c r="A7336" s="1" t="n">
        <v>3</v>
      </c>
      <c r="B7336" s="18" t="n">
        <v>46246</v>
      </c>
      <c r="C7336" s="1" t="n">
        <v>11</v>
      </c>
      <c r="D7336" s="1" t="s">
        <v>3228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3664</v>
      </c>
      <c r="N7336" s="1" t="n">
        <v>16</v>
      </c>
      <c r="O7336" s="1" t="n">
        <v>82.24</v>
      </c>
      <c r="P7336" s="0" t="s">
        <v>3222</v>
      </c>
    </row>
    <row r="7337" customFormat="false" ht="15" hidden="false" customHeight="true" outlineLevel="0" collapsed="false">
      <c r="A7337" s="1" t="n">
        <v>3</v>
      </c>
      <c r="B7337" s="18" t="n">
        <v>46246</v>
      </c>
      <c r="C7337" s="1" t="n">
        <v>11</v>
      </c>
      <c r="D7337" s="1" t="s">
        <v>3228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3665</v>
      </c>
      <c r="N7337" s="1" t="n">
        <v>8</v>
      </c>
      <c r="O7337" s="1" t="n">
        <v>54.55</v>
      </c>
      <c r="P7337" s="0" t="s">
        <v>3222</v>
      </c>
    </row>
    <row r="7338" customFormat="false" ht="15" hidden="false" customHeight="true" outlineLevel="0" collapsed="false">
      <c r="A7338" s="1" t="n">
        <v>3</v>
      </c>
      <c r="B7338" s="18" t="n">
        <v>46246</v>
      </c>
      <c r="C7338" s="1" t="n">
        <v>11</v>
      </c>
      <c r="D7338" s="1" t="s">
        <v>3228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3732</v>
      </c>
      <c r="N7338" s="1" t="n">
        <v>60</v>
      </c>
      <c r="O7338" s="1" t="n">
        <v>1254</v>
      </c>
      <c r="P7338" s="0" t="s">
        <v>3222</v>
      </c>
    </row>
    <row r="7339" customFormat="false" ht="15" hidden="false" customHeight="true" outlineLevel="0" collapsed="false">
      <c r="A7339" s="1" t="n">
        <v>3</v>
      </c>
      <c r="B7339" s="18" t="n">
        <v>46246</v>
      </c>
      <c r="C7339" s="1" t="n">
        <v>11</v>
      </c>
      <c r="D7339" s="1" t="s">
        <v>3228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4781</v>
      </c>
      <c r="N7339" s="1" t="n">
        <v>90</v>
      </c>
      <c r="O7339" s="1" t="n">
        <v>407.7</v>
      </c>
      <c r="P7339" s="0" t="s">
        <v>3222</v>
      </c>
    </row>
    <row r="7340" customFormat="false" ht="15" hidden="false" customHeight="true" outlineLevel="0" collapsed="false">
      <c r="A7340" s="1" t="n">
        <v>3</v>
      </c>
      <c r="B7340" s="18" t="n">
        <v>46246</v>
      </c>
      <c r="C7340" s="1" t="n">
        <v>11</v>
      </c>
      <c r="D7340" s="1" t="s">
        <v>3228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4232</v>
      </c>
      <c r="N7340" s="1" t="n">
        <v>90</v>
      </c>
      <c r="O7340" s="1" t="n">
        <v>362.7</v>
      </c>
      <c r="P7340" s="0" t="s">
        <v>3222</v>
      </c>
    </row>
    <row r="7341" customFormat="false" ht="15" hidden="false" customHeight="true" outlineLevel="0" collapsed="false">
      <c r="A7341" s="1" t="n">
        <v>3</v>
      </c>
      <c r="B7341" s="18" t="n">
        <v>46246</v>
      </c>
      <c r="C7341" s="1" t="n">
        <v>11</v>
      </c>
      <c r="D7341" s="1" t="s">
        <v>3228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3739</v>
      </c>
      <c r="N7341" s="1" t="n">
        <v>90</v>
      </c>
      <c r="O7341" s="1" t="n">
        <v>362.7</v>
      </c>
      <c r="P7341" s="0" t="s">
        <v>3222</v>
      </c>
    </row>
    <row r="7342" customFormat="false" ht="15" hidden="false" customHeight="true" outlineLevel="0" collapsed="false">
      <c r="A7342" s="1" t="n">
        <v>3</v>
      </c>
      <c r="B7342" s="18" t="n">
        <v>46246</v>
      </c>
      <c r="C7342" s="1" t="n">
        <v>11</v>
      </c>
      <c r="D7342" s="1" t="s">
        <v>3228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3525</v>
      </c>
      <c r="N7342" s="1" t="n">
        <v>144</v>
      </c>
      <c r="O7342" s="1" t="n">
        <v>179.6</v>
      </c>
      <c r="P7342" s="0" t="s">
        <v>3222</v>
      </c>
    </row>
    <row r="7343" customFormat="false" ht="15" hidden="false" customHeight="true" outlineLevel="0" collapsed="false">
      <c r="A7343" s="1" t="n">
        <v>3</v>
      </c>
      <c r="B7343" s="18" t="n">
        <v>46246</v>
      </c>
      <c r="C7343" s="1" t="n">
        <v>11</v>
      </c>
      <c r="D7343" s="1" t="s">
        <v>3228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4234</v>
      </c>
      <c r="N7343" s="1" t="n">
        <v>100</v>
      </c>
      <c r="O7343" s="1" t="n">
        <v>199.5</v>
      </c>
      <c r="P7343" s="0" t="s">
        <v>3222</v>
      </c>
    </row>
    <row r="7344" customFormat="false" ht="15" hidden="false" customHeight="true" outlineLevel="0" collapsed="false">
      <c r="A7344" s="1" t="n">
        <v>3</v>
      </c>
      <c r="B7344" s="18" t="n">
        <v>46246</v>
      </c>
      <c r="C7344" s="1" t="n">
        <v>11</v>
      </c>
      <c r="D7344" s="1" t="s">
        <v>3228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3751</v>
      </c>
      <c r="N7344" s="1" t="n">
        <v>20</v>
      </c>
      <c r="O7344" s="1" t="n">
        <v>151</v>
      </c>
      <c r="P7344" s="0" t="s">
        <v>3222</v>
      </c>
    </row>
    <row r="7345" customFormat="false" ht="15" hidden="false" customHeight="true" outlineLevel="0" collapsed="false">
      <c r="A7345" s="1" t="n">
        <v>3</v>
      </c>
      <c r="B7345" s="18" t="n">
        <v>46246</v>
      </c>
      <c r="C7345" s="1" t="n">
        <v>11</v>
      </c>
      <c r="D7345" s="1" t="s">
        <v>3228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4235</v>
      </c>
      <c r="N7345" s="1" t="n">
        <v>90</v>
      </c>
      <c r="O7345" s="1" t="n">
        <v>255</v>
      </c>
      <c r="P7345" s="0" t="s">
        <v>3222</v>
      </c>
    </row>
    <row r="7346" customFormat="false" ht="15" hidden="false" customHeight="true" outlineLevel="0" collapsed="false">
      <c r="A7346" s="1" t="n">
        <v>3</v>
      </c>
      <c r="B7346" s="18" t="n">
        <v>46246</v>
      </c>
      <c r="C7346" s="1" t="n">
        <v>11</v>
      </c>
      <c r="D7346" s="1" t="s">
        <v>3228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3754</v>
      </c>
      <c r="N7346" s="1" t="n">
        <v>24</v>
      </c>
      <c r="O7346" s="1" t="n">
        <v>454.9</v>
      </c>
      <c r="P7346" s="0" t="s">
        <v>3222</v>
      </c>
    </row>
    <row r="7347" customFormat="false" ht="15" hidden="false" customHeight="true" outlineLevel="0" collapsed="false">
      <c r="A7347" s="1" t="n">
        <v>3</v>
      </c>
      <c r="B7347" s="18" t="n">
        <v>46246</v>
      </c>
      <c r="C7347" s="1" t="n">
        <v>11</v>
      </c>
      <c r="D7347" s="1" t="s">
        <v>3228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5628</v>
      </c>
      <c r="N7347" s="1" t="n">
        <v>25</v>
      </c>
      <c r="O7347" s="1" t="n">
        <v>524.9</v>
      </c>
      <c r="P7347" s="0" t="s">
        <v>3222</v>
      </c>
    </row>
    <row r="7348" customFormat="false" ht="15" hidden="false" customHeight="true" outlineLevel="0" collapsed="false">
      <c r="A7348" s="1" t="n">
        <v>3</v>
      </c>
      <c r="B7348" s="18" t="n">
        <v>46246</v>
      </c>
      <c r="C7348" s="1" t="n">
        <v>11</v>
      </c>
      <c r="D7348" s="1" t="s">
        <v>3228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4084</v>
      </c>
      <c r="N7348" s="1" t="n">
        <v>54</v>
      </c>
      <c r="O7348" s="1" t="n">
        <v>204</v>
      </c>
      <c r="P7348" s="0" t="s">
        <v>3222</v>
      </c>
    </row>
    <row r="7349" customFormat="false" ht="15" hidden="false" customHeight="true" outlineLevel="0" collapsed="false">
      <c r="A7349" s="1" t="n">
        <v>3</v>
      </c>
      <c r="B7349" s="18" t="n">
        <v>46246</v>
      </c>
      <c r="C7349" s="1" t="n">
        <v>11</v>
      </c>
      <c r="D7349" s="1" t="s">
        <v>3228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4085</v>
      </c>
      <c r="N7349" s="1" t="n">
        <v>54</v>
      </c>
      <c r="O7349" s="1" t="n">
        <v>204</v>
      </c>
      <c r="P7349" s="0" t="s">
        <v>3222</v>
      </c>
    </row>
    <row r="7350" customFormat="false" ht="15" hidden="false" customHeight="true" outlineLevel="0" collapsed="false">
      <c r="A7350" s="1" t="n">
        <v>3</v>
      </c>
      <c r="B7350" s="18" t="n">
        <v>46246</v>
      </c>
      <c r="C7350" s="1" t="n">
        <v>11</v>
      </c>
      <c r="D7350" s="1" t="s">
        <v>3228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4086</v>
      </c>
      <c r="N7350" s="1" t="n">
        <v>48</v>
      </c>
      <c r="O7350" s="1" t="n">
        <v>36</v>
      </c>
      <c r="P7350" s="0" t="s">
        <v>3222</v>
      </c>
    </row>
    <row r="7351" customFormat="false" ht="15" hidden="false" customHeight="true" outlineLevel="0" collapsed="false">
      <c r="A7351" s="1" t="n">
        <v>3</v>
      </c>
      <c r="B7351" s="18" t="n">
        <v>46246</v>
      </c>
      <c r="C7351" s="1" t="n">
        <v>22</v>
      </c>
      <c r="D7351" s="1" t="s">
        <v>3374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3375</v>
      </c>
      <c r="N7351" s="1" t="n">
        <v>3.742</v>
      </c>
      <c r="O7351" s="1" t="n">
        <v>125.5</v>
      </c>
      <c r="P7351" s="0" t="s">
        <v>3222</v>
      </c>
    </row>
    <row r="7352" customFormat="false" ht="15" hidden="false" customHeight="true" outlineLevel="0" collapsed="false">
      <c r="A7352" s="1" t="n">
        <v>3</v>
      </c>
      <c r="B7352" s="18" t="n">
        <v>46246</v>
      </c>
      <c r="C7352" s="1" t="n">
        <v>22</v>
      </c>
      <c r="D7352" s="1" t="s">
        <v>3374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3393</v>
      </c>
      <c r="N7352" s="1" t="n">
        <v>3.266</v>
      </c>
      <c r="O7352" s="1" t="n">
        <v>93.1</v>
      </c>
      <c r="P7352" s="0" t="s">
        <v>3222</v>
      </c>
    </row>
    <row r="7353" customFormat="false" ht="15" hidden="false" customHeight="true" outlineLevel="0" collapsed="false">
      <c r="A7353" s="1" t="n">
        <v>3</v>
      </c>
      <c r="B7353" s="18" t="n">
        <v>46246</v>
      </c>
      <c r="C7353" s="1" t="n">
        <v>22</v>
      </c>
      <c r="D7353" s="1" t="s">
        <v>3374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3376</v>
      </c>
      <c r="N7353" s="1" t="n">
        <v>10.69</v>
      </c>
      <c r="O7353" s="1" t="n">
        <v>367.49</v>
      </c>
      <c r="P7353" s="0" t="s">
        <v>3222</v>
      </c>
    </row>
    <row r="7354" customFormat="false" ht="15" hidden="false" customHeight="true" outlineLevel="0" collapsed="false">
      <c r="A7354" s="1" t="n">
        <v>3</v>
      </c>
      <c r="B7354" s="18" t="n">
        <v>46246</v>
      </c>
      <c r="C7354" s="1" t="n">
        <v>22</v>
      </c>
      <c r="D7354" s="1" t="s">
        <v>3374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3378</v>
      </c>
      <c r="N7354" s="1" t="n">
        <v>7.855</v>
      </c>
      <c r="O7354" s="1" t="n">
        <v>309.56</v>
      </c>
      <c r="P7354" s="0" t="s">
        <v>3222</v>
      </c>
    </row>
    <row r="7355" customFormat="false" ht="15" hidden="false" customHeight="true" outlineLevel="0" collapsed="false">
      <c r="A7355" s="1" t="n">
        <v>3</v>
      </c>
      <c r="B7355" s="18" t="n">
        <v>46246</v>
      </c>
      <c r="C7355" s="1" t="n">
        <v>22</v>
      </c>
      <c r="D7355" s="1" t="s">
        <v>3374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3379</v>
      </c>
      <c r="N7355" s="1" t="n">
        <v>4.346</v>
      </c>
      <c r="O7355" s="1" t="n">
        <v>185.85</v>
      </c>
      <c r="P7355" s="0" t="s">
        <v>3222</v>
      </c>
    </row>
    <row r="7356" customFormat="false" ht="15" hidden="false" customHeight="true" outlineLevel="0" collapsed="false">
      <c r="A7356" s="1" t="n">
        <v>3</v>
      </c>
      <c r="B7356" s="18" t="n">
        <v>46246</v>
      </c>
      <c r="C7356" s="1" t="n">
        <v>22</v>
      </c>
      <c r="D7356" s="1" t="s">
        <v>3374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3380</v>
      </c>
      <c r="N7356" s="1" t="n">
        <v>7.845</v>
      </c>
      <c r="O7356" s="1" t="n">
        <v>361.8</v>
      </c>
      <c r="P7356" s="0" t="s">
        <v>3222</v>
      </c>
    </row>
    <row r="7357" customFormat="false" ht="15" hidden="false" customHeight="true" outlineLevel="0" collapsed="false">
      <c r="A7357" s="1" t="n">
        <v>3</v>
      </c>
      <c r="B7357" s="18" t="n">
        <v>46246</v>
      </c>
      <c r="C7357" s="1" t="n">
        <v>22</v>
      </c>
      <c r="D7357" s="1" t="s">
        <v>3374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3381</v>
      </c>
      <c r="N7357" s="1" t="n">
        <v>3.452</v>
      </c>
      <c r="O7357" s="1" t="n">
        <v>162.1</v>
      </c>
      <c r="P7357" s="0" t="s">
        <v>3222</v>
      </c>
    </row>
    <row r="7358" customFormat="false" ht="15" hidden="false" customHeight="true" outlineLevel="0" collapsed="false">
      <c r="A7358" s="1" t="n">
        <v>3</v>
      </c>
      <c r="B7358" s="18" t="n">
        <v>46246</v>
      </c>
      <c r="C7358" s="1" t="n">
        <v>22</v>
      </c>
      <c r="D7358" s="1" t="s">
        <v>3374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3382</v>
      </c>
      <c r="N7358" s="1" t="n">
        <v>1.656</v>
      </c>
      <c r="O7358" s="1" t="n">
        <v>70.82</v>
      </c>
      <c r="P7358" s="0" t="s">
        <v>3222</v>
      </c>
    </row>
    <row r="7359" customFormat="false" ht="15" hidden="false" customHeight="true" outlineLevel="0" collapsed="false">
      <c r="A7359" s="1" t="n">
        <v>3</v>
      </c>
      <c r="B7359" s="18" t="n">
        <v>46246</v>
      </c>
      <c r="C7359" s="1" t="n">
        <v>22</v>
      </c>
      <c r="D7359" s="1" t="s">
        <v>3374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3383</v>
      </c>
      <c r="N7359" s="1" t="n">
        <v>1.526</v>
      </c>
      <c r="O7359" s="1" t="n">
        <v>70.38</v>
      </c>
      <c r="P7359" s="0" t="s">
        <v>3222</v>
      </c>
    </row>
    <row r="7360" customFormat="false" ht="15" hidden="false" customHeight="true" outlineLevel="0" collapsed="false">
      <c r="A7360" s="1" t="n">
        <v>3</v>
      </c>
      <c r="B7360" s="18" t="n">
        <v>46246</v>
      </c>
      <c r="C7360" s="1" t="n">
        <v>22</v>
      </c>
      <c r="D7360" s="1" t="s">
        <v>3374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3384</v>
      </c>
      <c r="N7360" s="1" t="n">
        <v>1.466</v>
      </c>
      <c r="O7360" s="1" t="n">
        <v>79.9</v>
      </c>
      <c r="P7360" s="0" t="s">
        <v>3222</v>
      </c>
    </row>
    <row r="7361" customFormat="false" ht="15" hidden="false" customHeight="true" outlineLevel="0" collapsed="false">
      <c r="A7361" s="1" t="n">
        <v>3</v>
      </c>
      <c r="B7361" s="18" t="n">
        <v>46246</v>
      </c>
      <c r="C7361" s="1" t="n">
        <v>22</v>
      </c>
      <c r="D7361" s="1" t="s">
        <v>3374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3385</v>
      </c>
      <c r="N7361" s="1" t="n">
        <v>2.872</v>
      </c>
      <c r="O7361" s="1" t="n">
        <v>108.37</v>
      </c>
      <c r="P7361" s="0" t="s">
        <v>3222</v>
      </c>
    </row>
    <row r="7362" customFormat="false" ht="15" hidden="false" customHeight="true" outlineLevel="0" collapsed="false">
      <c r="A7362" s="1" t="n">
        <v>3</v>
      </c>
      <c r="B7362" s="18" t="n">
        <v>46246</v>
      </c>
      <c r="C7362" s="1" t="n">
        <v>22</v>
      </c>
      <c r="D7362" s="1" t="s">
        <v>3374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3386</v>
      </c>
      <c r="N7362" s="1" t="n">
        <v>2.05</v>
      </c>
      <c r="O7362" s="1" t="n">
        <v>3.42</v>
      </c>
      <c r="P7362" s="0" t="s">
        <v>3222</v>
      </c>
    </row>
    <row r="7363" customFormat="false" ht="15" hidden="false" customHeight="true" outlineLevel="0" collapsed="false">
      <c r="A7363" s="1" t="n">
        <v>3</v>
      </c>
      <c r="B7363" s="18" t="n">
        <v>46246</v>
      </c>
      <c r="C7363" s="1" t="n">
        <v>22</v>
      </c>
      <c r="D7363" s="1" t="s">
        <v>3374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3387</v>
      </c>
      <c r="N7363" s="1" t="n">
        <v>9.937</v>
      </c>
      <c r="O7363" s="1" t="n">
        <v>24.92</v>
      </c>
      <c r="P7363" s="0" t="s">
        <v>3222</v>
      </c>
    </row>
    <row r="7364" customFormat="false" ht="15" hidden="false" customHeight="true" outlineLevel="0" collapsed="false">
      <c r="A7364" s="1" t="n">
        <v>3</v>
      </c>
      <c r="B7364" s="18" t="n">
        <v>46246</v>
      </c>
      <c r="C7364" s="1" t="n">
        <v>22</v>
      </c>
      <c r="D7364" s="1" t="s">
        <v>3374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3388</v>
      </c>
      <c r="N7364" s="1" t="n">
        <v>0.647</v>
      </c>
      <c r="O7364" s="1" t="n">
        <v>0</v>
      </c>
      <c r="P7364" s="0" t="s">
        <v>3222</v>
      </c>
    </row>
    <row r="7365" customFormat="false" ht="15" hidden="false" customHeight="true" outlineLevel="0" collapsed="false">
      <c r="A7365" s="1" t="n">
        <v>3</v>
      </c>
      <c r="B7365" s="18" t="n">
        <v>46246</v>
      </c>
      <c r="C7365" s="1" t="n">
        <v>100</v>
      </c>
      <c r="D7365" s="1" t="s">
        <v>3395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3375</v>
      </c>
      <c r="N7365" s="1" t="n">
        <v>3.742</v>
      </c>
      <c r="O7365" s="1" t="n">
        <v>125.5</v>
      </c>
      <c r="P7365" s="0" t="s">
        <v>3222</v>
      </c>
    </row>
    <row r="7366" customFormat="false" ht="15" hidden="false" customHeight="true" outlineLevel="0" collapsed="false">
      <c r="A7366" s="1" t="n">
        <v>3</v>
      </c>
      <c r="B7366" s="18" t="n">
        <v>46246</v>
      </c>
      <c r="C7366" s="1" t="n">
        <v>100</v>
      </c>
      <c r="D7366" s="1" t="s">
        <v>3395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3393</v>
      </c>
      <c r="N7366" s="1" t="n">
        <v>3.266</v>
      </c>
      <c r="O7366" s="1" t="n">
        <v>93.1</v>
      </c>
      <c r="P7366" s="0" t="s">
        <v>3222</v>
      </c>
    </row>
    <row r="7367" customFormat="false" ht="15" hidden="false" customHeight="true" outlineLevel="0" collapsed="false">
      <c r="A7367" s="1" t="n">
        <v>3</v>
      </c>
      <c r="B7367" s="18" t="n">
        <v>46246</v>
      </c>
      <c r="C7367" s="1" t="n">
        <v>100</v>
      </c>
      <c r="D7367" s="1" t="s">
        <v>3395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3376</v>
      </c>
      <c r="N7367" s="1" t="n">
        <v>10.69</v>
      </c>
      <c r="O7367" s="1" t="n">
        <v>367.49</v>
      </c>
      <c r="P7367" s="0" t="s">
        <v>3222</v>
      </c>
    </row>
    <row r="7368" customFormat="false" ht="15" hidden="false" customHeight="true" outlineLevel="0" collapsed="false">
      <c r="A7368" s="1" t="n">
        <v>3</v>
      </c>
      <c r="B7368" s="18" t="n">
        <v>46246</v>
      </c>
      <c r="C7368" s="1" t="n">
        <v>100</v>
      </c>
      <c r="D7368" s="1" t="s">
        <v>3395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3378</v>
      </c>
      <c r="N7368" s="1" t="n">
        <v>7.855</v>
      </c>
      <c r="O7368" s="1" t="n">
        <v>309.56</v>
      </c>
      <c r="P7368" s="0" t="s">
        <v>3222</v>
      </c>
    </row>
    <row r="7369" customFormat="false" ht="15" hidden="false" customHeight="true" outlineLevel="0" collapsed="false">
      <c r="A7369" s="1" t="n">
        <v>3</v>
      </c>
      <c r="B7369" s="18" t="n">
        <v>46246</v>
      </c>
      <c r="C7369" s="1" t="n">
        <v>100</v>
      </c>
      <c r="D7369" s="1" t="s">
        <v>3395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3379</v>
      </c>
      <c r="N7369" s="1" t="n">
        <v>4.346</v>
      </c>
      <c r="O7369" s="1" t="n">
        <v>185.85</v>
      </c>
      <c r="P7369" s="0" t="s">
        <v>3222</v>
      </c>
    </row>
    <row r="7370" customFormat="false" ht="15" hidden="false" customHeight="true" outlineLevel="0" collapsed="false">
      <c r="A7370" s="1" t="n">
        <v>3</v>
      </c>
      <c r="B7370" s="18" t="n">
        <v>46246</v>
      </c>
      <c r="C7370" s="1" t="n">
        <v>100</v>
      </c>
      <c r="D7370" s="1" t="s">
        <v>3395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3380</v>
      </c>
      <c r="N7370" s="1" t="n">
        <v>7.845</v>
      </c>
      <c r="O7370" s="1" t="n">
        <v>361.8</v>
      </c>
      <c r="P7370" s="0" t="s">
        <v>3222</v>
      </c>
    </row>
    <row r="7371" customFormat="false" ht="15" hidden="false" customHeight="true" outlineLevel="0" collapsed="false">
      <c r="A7371" s="1" t="n">
        <v>3</v>
      </c>
      <c r="B7371" s="18" t="n">
        <v>46246</v>
      </c>
      <c r="C7371" s="1" t="n">
        <v>100</v>
      </c>
      <c r="D7371" s="1" t="s">
        <v>3395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3381</v>
      </c>
      <c r="N7371" s="1" t="n">
        <v>3.452</v>
      </c>
      <c r="O7371" s="1" t="n">
        <v>162.1</v>
      </c>
      <c r="P7371" s="0" t="s">
        <v>3222</v>
      </c>
    </row>
    <row r="7372" customFormat="false" ht="15" hidden="false" customHeight="true" outlineLevel="0" collapsed="false">
      <c r="A7372" s="1" t="n">
        <v>3</v>
      </c>
      <c r="B7372" s="18" t="n">
        <v>46246</v>
      </c>
      <c r="C7372" s="1" t="n">
        <v>100</v>
      </c>
      <c r="D7372" s="1" t="s">
        <v>3395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3382</v>
      </c>
      <c r="N7372" s="1" t="n">
        <v>1.656</v>
      </c>
      <c r="O7372" s="1" t="n">
        <v>70.82</v>
      </c>
      <c r="P7372" s="0" t="s">
        <v>3222</v>
      </c>
    </row>
    <row r="7373" customFormat="false" ht="15" hidden="false" customHeight="true" outlineLevel="0" collapsed="false">
      <c r="A7373" s="1" t="n">
        <v>3</v>
      </c>
      <c r="B7373" s="18" t="n">
        <v>46246</v>
      </c>
      <c r="C7373" s="1" t="n">
        <v>100</v>
      </c>
      <c r="D7373" s="1" t="s">
        <v>3395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3383</v>
      </c>
      <c r="N7373" s="1" t="n">
        <v>1.526</v>
      </c>
      <c r="O7373" s="1" t="n">
        <v>70.38</v>
      </c>
      <c r="P7373" s="0" t="s">
        <v>3222</v>
      </c>
    </row>
    <row r="7374" customFormat="false" ht="15" hidden="false" customHeight="true" outlineLevel="0" collapsed="false">
      <c r="A7374" s="1" t="n">
        <v>3</v>
      </c>
      <c r="B7374" s="18" t="n">
        <v>46246</v>
      </c>
      <c r="C7374" s="1" t="n">
        <v>100</v>
      </c>
      <c r="D7374" s="1" t="s">
        <v>3395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3384</v>
      </c>
      <c r="N7374" s="1" t="n">
        <v>1.466</v>
      </c>
      <c r="O7374" s="1" t="n">
        <v>79.9</v>
      </c>
      <c r="P7374" s="0" t="s">
        <v>3222</v>
      </c>
    </row>
    <row r="7375" customFormat="false" ht="15" hidden="false" customHeight="true" outlineLevel="0" collapsed="false">
      <c r="A7375" s="1" t="n">
        <v>3</v>
      </c>
      <c r="B7375" s="18" t="n">
        <v>46246</v>
      </c>
      <c r="C7375" s="1" t="n">
        <v>100</v>
      </c>
      <c r="D7375" s="1" t="s">
        <v>3395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3385</v>
      </c>
      <c r="N7375" s="1" t="n">
        <v>2.872</v>
      </c>
      <c r="O7375" s="1" t="n">
        <v>108.37</v>
      </c>
      <c r="P7375" s="0" t="s">
        <v>3222</v>
      </c>
    </row>
    <row r="7376" customFormat="false" ht="15" hidden="false" customHeight="true" outlineLevel="0" collapsed="false">
      <c r="A7376" s="1" t="n">
        <v>3</v>
      </c>
      <c r="B7376" s="18" t="n">
        <v>46246</v>
      </c>
      <c r="C7376" s="1" t="n">
        <v>100</v>
      </c>
      <c r="D7376" s="1" t="s">
        <v>3395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3386</v>
      </c>
      <c r="N7376" s="1" t="n">
        <v>2.05</v>
      </c>
      <c r="O7376" s="1" t="n">
        <v>3.42</v>
      </c>
      <c r="P7376" s="0" t="s">
        <v>3222</v>
      </c>
    </row>
    <row r="7377" customFormat="false" ht="15" hidden="false" customHeight="true" outlineLevel="0" collapsed="false">
      <c r="A7377" s="1" t="n">
        <v>3</v>
      </c>
      <c r="B7377" s="18" t="n">
        <v>46246</v>
      </c>
      <c r="C7377" s="1" t="n">
        <v>100</v>
      </c>
      <c r="D7377" s="1" t="s">
        <v>3395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3387</v>
      </c>
      <c r="N7377" s="1" t="n">
        <v>9.937</v>
      </c>
      <c r="O7377" s="1" t="n">
        <v>24.92</v>
      </c>
      <c r="P7377" s="0" t="s">
        <v>3222</v>
      </c>
    </row>
    <row r="7378" customFormat="false" ht="15" hidden="false" customHeight="true" outlineLevel="0" collapsed="false">
      <c r="A7378" s="1" t="n">
        <v>3</v>
      </c>
      <c r="B7378" s="18" t="n">
        <v>46246</v>
      </c>
      <c r="C7378" s="1" t="n">
        <v>100</v>
      </c>
      <c r="D7378" s="1" t="s">
        <v>3395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3388</v>
      </c>
      <c r="N7378" s="1" t="n">
        <v>0.647</v>
      </c>
      <c r="O7378" s="1" t="n">
        <v>0</v>
      </c>
      <c r="P7378" s="0" t="s">
        <v>3222</v>
      </c>
    </row>
    <row r="7379" customFormat="false" ht="15" hidden="false" customHeight="true" outlineLevel="0" collapsed="false">
      <c r="A7379" s="1" t="n">
        <v>3</v>
      </c>
      <c r="B7379" s="18" t="n">
        <v>46247</v>
      </c>
      <c r="C7379" s="1" t="n">
        <v>6</v>
      </c>
      <c r="D7379" s="1" t="s">
        <v>3227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3856</v>
      </c>
      <c r="N7379" s="1" t="n">
        <v>100</v>
      </c>
      <c r="O7379" s="1" t="n">
        <v>1040</v>
      </c>
      <c r="P7379" s="0" t="s">
        <v>3222</v>
      </c>
    </row>
    <row r="7380" customFormat="false" ht="15" hidden="false" customHeight="true" outlineLevel="0" collapsed="false">
      <c r="A7380" s="1" t="n">
        <v>3</v>
      </c>
      <c r="B7380" s="18" t="n">
        <v>46247</v>
      </c>
      <c r="C7380" s="1" t="n">
        <v>6</v>
      </c>
      <c r="D7380" s="1" t="s">
        <v>3227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3858</v>
      </c>
      <c r="N7380" s="1" t="n">
        <v>50</v>
      </c>
      <c r="O7380" s="1" t="n">
        <v>600</v>
      </c>
      <c r="P7380" s="0" t="s">
        <v>3222</v>
      </c>
    </row>
    <row r="7381" customFormat="false" ht="15" hidden="false" customHeight="true" outlineLevel="0" collapsed="false">
      <c r="A7381" s="1" t="n">
        <v>3</v>
      </c>
      <c r="B7381" s="18" t="n">
        <v>46247</v>
      </c>
      <c r="C7381" s="1" t="n">
        <v>6</v>
      </c>
      <c r="D7381" s="1" t="s">
        <v>3227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3859</v>
      </c>
      <c r="N7381" s="1" t="n">
        <v>50</v>
      </c>
      <c r="O7381" s="1" t="n">
        <v>240</v>
      </c>
      <c r="P7381" s="0" t="s">
        <v>3222</v>
      </c>
    </row>
    <row r="7382" customFormat="false" ht="15" hidden="false" customHeight="true" outlineLevel="0" collapsed="false">
      <c r="A7382" s="1" t="n">
        <v>3</v>
      </c>
      <c r="B7382" s="18" t="n">
        <v>46247</v>
      </c>
      <c r="C7382" s="1" t="n">
        <v>6</v>
      </c>
      <c r="D7382" s="1" t="s">
        <v>3227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3225</v>
      </c>
      <c r="N7382" s="1" t="n">
        <v>40</v>
      </c>
      <c r="O7382" s="1" t="n">
        <v>250</v>
      </c>
      <c r="P7382" s="0" t="s">
        <v>3222</v>
      </c>
    </row>
    <row r="7383" customFormat="false" ht="15" hidden="false" customHeight="true" outlineLevel="0" collapsed="false">
      <c r="A7383" s="1" t="n">
        <v>3</v>
      </c>
      <c r="B7383" s="18" t="n">
        <v>46247</v>
      </c>
      <c r="C7383" s="1" t="n">
        <v>6</v>
      </c>
      <c r="D7383" s="1" t="s">
        <v>3227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3221</v>
      </c>
      <c r="N7383" s="1" t="n">
        <v>8</v>
      </c>
      <c r="O7383" s="1" t="n">
        <v>20</v>
      </c>
      <c r="P7383" s="0" t="s">
        <v>3222</v>
      </c>
    </row>
    <row r="7384" customFormat="false" ht="15" hidden="false" customHeight="true" outlineLevel="0" collapsed="false">
      <c r="A7384" s="1" t="n">
        <v>3</v>
      </c>
      <c r="B7384" s="18" t="n">
        <v>46247</v>
      </c>
      <c r="C7384" s="1" t="n">
        <v>6</v>
      </c>
      <c r="D7384" s="1" t="s">
        <v>3227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3223</v>
      </c>
      <c r="N7384" s="1" t="n">
        <v>4</v>
      </c>
      <c r="O7384" s="1" t="n">
        <v>24</v>
      </c>
      <c r="P7384" s="0" t="s">
        <v>3222</v>
      </c>
    </row>
    <row r="7385" customFormat="false" ht="15" hidden="false" customHeight="true" outlineLevel="0" collapsed="false">
      <c r="A7385" s="1" t="n">
        <v>3</v>
      </c>
      <c r="B7385" s="18" t="n">
        <v>46247</v>
      </c>
      <c r="C7385" s="1" t="n">
        <v>6</v>
      </c>
      <c r="D7385" s="1" t="s">
        <v>3227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3224</v>
      </c>
      <c r="N7385" s="1" t="n">
        <v>50</v>
      </c>
      <c r="O7385" s="1" t="n">
        <v>100</v>
      </c>
      <c r="P7385" s="0" t="s">
        <v>3222</v>
      </c>
    </row>
    <row r="7386" customFormat="false" ht="15" hidden="false" customHeight="true" outlineLevel="0" collapsed="false">
      <c r="A7386" s="1" t="n">
        <v>3</v>
      </c>
      <c r="B7386" s="18" t="n">
        <v>46247</v>
      </c>
      <c r="C7386" s="1" t="n">
        <v>11</v>
      </c>
      <c r="D7386" s="1" t="s">
        <v>3228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3283</v>
      </c>
      <c r="N7386" s="1" t="n">
        <v>60</v>
      </c>
      <c r="O7386" s="1" t="n">
        <v>129.62</v>
      </c>
      <c r="P7386" s="0" t="s">
        <v>3222</v>
      </c>
    </row>
    <row r="7387" customFormat="false" ht="15" hidden="false" customHeight="true" outlineLevel="0" collapsed="false">
      <c r="A7387" s="1" t="n">
        <v>3</v>
      </c>
      <c r="B7387" s="18" t="n">
        <v>46247</v>
      </c>
      <c r="C7387" s="1" t="n">
        <v>11</v>
      </c>
      <c r="D7387" s="1" t="s">
        <v>3228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3284</v>
      </c>
      <c r="N7387" s="1" t="n">
        <v>60</v>
      </c>
      <c r="O7387" s="1" t="n">
        <v>182.08</v>
      </c>
      <c r="P7387" s="0" t="s">
        <v>3222</v>
      </c>
    </row>
    <row r="7388" customFormat="false" ht="15" hidden="false" customHeight="true" outlineLevel="0" collapsed="false">
      <c r="A7388" s="1" t="n">
        <v>3</v>
      </c>
      <c r="B7388" s="18" t="n">
        <v>46247</v>
      </c>
      <c r="C7388" s="1" t="n">
        <v>11</v>
      </c>
      <c r="D7388" s="1" t="s">
        <v>3228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4169</v>
      </c>
      <c r="N7388" s="1" t="n">
        <v>50</v>
      </c>
      <c r="O7388" s="1" t="n">
        <v>86.92</v>
      </c>
      <c r="P7388" s="0" t="s">
        <v>3222</v>
      </c>
    </row>
    <row r="7389" customFormat="false" ht="15" hidden="false" customHeight="true" outlineLevel="0" collapsed="false">
      <c r="A7389" s="1" t="n">
        <v>3</v>
      </c>
      <c r="B7389" s="18" t="n">
        <v>46247</v>
      </c>
      <c r="C7389" s="1" t="n">
        <v>11</v>
      </c>
      <c r="D7389" s="1" t="s">
        <v>3228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3285</v>
      </c>
      <c r="N7389" s="1" t="n">
        <v>60</v>
      </c>
      <c r="O7389" s="1" t="n">
        <v>67.89</v>
      </c>
      <c r="P7389" s="0" t="s">
        <v>3222</v>
      </c>
    </row>
    <row r="7390" customFormat="false" ht="15" hidden="false" customHeight="true" outlineLevel="0" collapsed="false">
      <c r="A7390" s="1" t="n">
        <v>3</v>
      </c>
      <c r="B7390" s="18" t="n">
        <v>46247</v>
      </c>
      <c r="C7390" s="1" t="n">
        <v>11</v>
      </c>
      <c r="D7390" s="1" t="s">
        <v>3228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3286</v>
      </c>
      <c r="N7390" s="1" t="n">
        <v>100</v>
      </c>
      <c r="O7390" s="1" t="n">
        <v>128.59</v>
      </c>
      <c r="P7390" s="0" t="s">
        <v>3222</v>
      </c>
    </row>
    <row r="7391" customFormat="false" ht="15" hidden="false" customHeight="true" outlineLevel="0" collapsed="false">
      <c r="A7391" s="1" t="n">
        <v>3</v>
      </c>
      <c r="B7391" s="18" t="n">
        <v>46247</v>
      </c>
      <c r="C7391" s="1" t="n">
        <v>11</v>
      </c>
      <c r="D7391" s="1" t="s">
        <v>3228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4170</v>
      </c>
      <c r="N7391" s="1" t="n">
        <v>60</v>
      </c>
      <c r="O7391" s="1" t="n">
        <v>107.4</v>
      </c>
      <c r="P7391" s="0" t="s">
        <v>3222</v>
      </c>
    </row>
    <row r="7392" customFormat="false" ht="15" hidden="false" customHeight="true" outlineLevel="0" collapsed="false">
      <c r="A7392" s="1" t="n">
        <v>3</v>
      </c>
      <c r="B7392" s="18" t="n">
        <v>46247</v>
      </c>
      <c r="C7392" s="1" t="n">
        <v>11</v>
      </c>
      <c r="D7392" s="1" t="s">
        <v>3228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3287</v>
      </c>
      <c r="N7392" s="1" t="n">
        <v>20</v>
      </c>
      <c r="O7392" s="1" t="n">
        <v>22.63</v>
      </c>
      <c r="P7392" s="0" t="s">
        <v>3222</v>
      </c>
    </row>
    <row r="7393" customFormat="false" ht="15" hidden="false" customHeight="true" outlineLevel="0" collapsed="false">
      <c r="A7393" s="1" t="n">
        <v>3</v>
      </c>
      <c r="B7393" s="18" t="n">
        <v>46247</v>
      </c>
      <c r="C7393" s="1" t="n">
        <v>11</v>
      </c>
      <c r="D7393" s="1" t="s">
        <v>3228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3288</v>
      </c>
      <c r="N7393" s="1" t="n">
        <v>100</v>
      </c>
      <c r="O7393" s="1" t="n">
        <v>138.87</v>
      </c>
      <c r="P7393" s="0" t="s">
        <v>3222</v>
      </c>
    </row>
    <row r="7394" customFormat="false" ht="15" hidden="false" customHeight="true" outlineLevel="0" collapsed="false">
      <c r="A7394" s="1" t="n">
        <v>3</v>
      </c>
      <c r="B7394" s="18" t="n">
        <v>46247</v>
      </c>
      <c r="C7394" s="1" t="n">
        <v>11</v>
      </c>
      <c r="D7394" s="1" t="s">
        <v>3228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3290</v>
      </c>
      <c r="N7394" s="1" t="n">
        <v>6</v>
      </c>
      <c r="O7394" s="1" t="n">
        <v>57.4</v>
      </c>
      <c r="P7394" s="0" t="s">
        <v>3222</v>
      </c>
    </row>
    <row r="7395" customFormat="false" ht="15" hidden="false" customHeight="true" outlineLevel="0" collapsed="false">
      <c r="A7395" s="1" t="n">
        <v>3</v>
      </c>
      <c r="B7395" s="18" t="n">
        <v>46247</v>
      </c>
      <c r="C7395" s="1" t="n">
        <v>11</v>
      </c>
      <c r="D7395" s="1" t="s">
        <v>3228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3293</v>
      </c>
      <c r="N7395" s="1" t="n">
        <v>5</v>
      </c>
      <c r="O7395" s="1" t="n">
        <v>90.02</v>
      </c>
      <c r="P7395" s="0" t="s">
        <v>3222</v>
      </c>
    </row>
    <row r="7396" customFormat="false" ht="15" hidden="false" customHeight="true" outlineLevel="0" collapsed="false">
      <c r="A7396" s="1" t="n">
        <v>3</v>
      </c>
      <c r="B7396" s="18" t="n">
        <v>46247</v>
      </c>
      <c r="C7396" s="1" t="n">
        <v>11</v>
      </c>
      <c r="D7396" s="1" t="s">
        <v>3228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3294</v>
      </c>
      <c r="N7396" s="1" t="n">
        <v>5</v>
      </c>
      <c r="O7396" s="1" t="n">
        <v>74.58</v>
      </c>
      <c r="P7396" s="0" t="s">
        <v>3222</v>
      </c>
    </row>
    <row r="7397" customFormat="false" ht="15" hidden="false" customHeight="true" outlineLevel="0" collapsed="false">
      <c r="A7397" s="1" t="n">
        <v>3</v>
      </c>
      <c r="B7397" s="18" t="n">
        <v>46247</v>
      </c>
      <c r="C7397" s="1" t="n">
        <v>11</v>
      </c>
      <c r="D7397" s="1" t="s">
        <v>3228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4824</v>
      </c>
      <c r="N7397" s="1" t="n">
        <v>5</v>
      </c>
      <c r="O7397" s="1" t="n">
        <v>79.5</v>
      </c>
      <c r="P7397" s="0" t="s">
        <v>3222</v>
      </c>
    </row>
    <row r="7398" customFormat="false" ht="15" hidden="false" customHeight="true" outlineLevel="0" collapsed="false">
      <c r="A7398" s="1" t="n">
        <v>3</v>
      </c>
      <c r="B7398" s="18" t="n">
        <v>46247</v>
      </c>
      <c r="C7398" s="1" t="n">
        <v>11</v>
      </c>
      <c r="D7398" s="1" t="s">
        <v>3228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3295</v>
      </c>
      <c r="N7398" s="1" t="n">
        <v>15</v>
      </c>
      <c r="O7398" s="1" t="n">
        <v>143.51</v>
      </c>
      <c r="P7398" s="0" t="s">
        <v>3222</v>
      </c>
    </row>
    <row r="7399" customFormat="false" ht="15" hidden="false" customHeight="true" outlineLevel="0" collapsed="false">
      <c r="A7399" s="1" t="n">
        <v>3</v>
      </c>
      <c r="B7399" s="18" t="n">
        <v>46247</v>
      </c>
      <c r="C7399" s="1" t="n">
        <v>11</v>
      </c>
      <c r="D7399" s="1" t="s">
        <v>3228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3297</v>
      </c>
      <c r="N7399" s="1" t="n">
        <v>10</v>
      </c>
      <c r="O7399" s="1" t="n">
        <v>122.42</v>
      </c>
      <c r="P7399" s="0" t="s">
        <v>3222</v>
      </c>
    </row>
    <row r="7400" customFormat="false" ht="15" hidden="false" customHeight="true" outlineLevel="0" collapsed="false">
      <c r="A7400" s="1" t="n">
        <v>3</v>
      </c>
      <c r="B7400" s="18" t="n">
        <v>46247</v>
      </c>
      <c r="C7400" s="1" t="n">
        <v>11</v>
      </c>
      <c r="D7400" s="1" t="s">
        <v>3228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4171</v>
      </c>
      <c r="N7400" s="1" t="n">
        <v>2</v>
      </c>
      <c r="O7400" s="1" t="n">
        <v>30</v>
      </c>
      <c r="P7400" s="0" t="s">
        <v>3222</v>
      </c>
    </row>
    <row r="7401" customFormat="false" ht="15" hidden="false" customHeight="true" outlineLevel="0" collapsed="false">
      <c r="A7401" s="1" t="n">
        <v>3</v>
      </c>
      <c r="B7401" s="18" t="n">
        <v>46247</v>
      </c>
      <c r="C7401" s="1" t="n">
        <v>11</v>
      </c>
      <c r="D7401" s="1" t="s">
        <v>3228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3306</v>
      </c>
      <c r="N7401" s="1" t="n">
        <v>120</v>
      </c>
      <c r="O7401" s="1" t="n">
        <v>390</v>
      </c>
      <c r="P7401" s="0" t="s">
        <v>3222</v>
      </c>
    </row>
    <row r="7402" customFormat="false" ht="15" hidden="false" customHeight="true" outlineLevel="0" collapsed="false">
      <c r="A7402" s="1" t="n">
        <v>3</v>
      </c>
      <c r="B7402" s="18" t="n">
        <v>46247</v>
      </c>
      <c r="C7402" s="1" t="n">
        <v>11</v>
      </c>
      <c r="D7402" s="1" t="s">
        <v>3228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3311</v>
      </c>
      <c r="N7402" s="1" t="n">
        <v>6</v>
      </c>
      <c r="O7402" s="1" t="n">
        <v>125.16</v>
      </c>
      <c r="P7402" s="0" t="s">
        <v>3222</v>
      </c>
    </row>
    <row r="7403" customFormat="false" ht="15" hidden="false" customHeight="true" outlineLevel="0" collapsed="false">
      <c r="A7403" s="1" t="n">
        <v>3</v>
      </c>
      <c r="B7403" s="18" t="n">
        <v>46247</v>
      </c>
      <c r="C7403" s="1" t="n">
        <v>11</v>
      </c>
      <c r="D7403" s="1" t="s">
        <v>3228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5629</v>
      </c>
      <c r="N7403" s="1" t="n">
        <v>12</v>
      </c>
      <c r="O7403" s="1" t="n">
        <v>62.95</v>
      </c>
      <c r="P7403" s="0" t="s">
        <v>3222</v>
      </c>
    </row>
    <row r="7404" customFormat="false" ht="15" hidden="false" customHeight="true" outlineLevel="0" collapsed="false">
      <c r="A7404" s="1" t="n">
        <v>3</v>
      </c>
      <c r="B7404" s="18" t="n">
        <v>46247</v>
      </c>
      <c r="C7404" s="1" t="n">
        <v>11</v>
      </c>
      <c r="D7404" s="1" t="s">
        <v>3228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5614</v>
      </c>
      <c r="N7404" s="1" t="n">
        <v>12</v>
      </c>
      <c r="O7404" s="1" t="n">
        <v>48.95</v>
      </c>
      <c r="P7404" s="0" t="s">
        <v>3222</v>
      </c>
    </row>
    <row r="7405" customFormat="false" ht="15" hidden="false" customHeight="true" outlineLevel="0" collapsed="false">
      <c r="A7405" s="1" t="n">
        <v>3</v>
      </c>
      <c r="B7405" s="18" t="n">
        <v>46247</v>
      </c>
      <c r="C7405" s="1" t="n">
        <v>11</v>
      </c>
      <c r="D7405" s="1" t="s">
        <v>3228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5630</v>
      </c>
      <c r="N7405" s="1" t="n">
        <v>12</v>
      </c>
      <c r="O7405" s="1" t="n">
        <v>58.95</v>
      </c>
      <c r="P7405" s="0" t="s">
        <v>3222</v>
      </c>
    </row>
    <row r="7406" customFormat="false" ht="15" hidden="false" customHeight="true" outlineLevel="0" collapsed="false">
      <c r="A7406" s="1" t="n">
        <v>3</v>
      </c>
      <c r="B7406" s="18" t="n">
        <v>46247</v>
      </c>
      <c r="C7406" s="1" t="n">
        <v>11</v>
      </c>
      <c r="D7406" s="1" t="s">
        <v>3228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3700</v>
      </c>
      <c r="N7406" s="1" t="n">
        <v>160</v>
      </c>
      <c r="O7406" s="1" t="n">
        <v>239.8</v>
      </c>
      <c r="P7406" s="0" t="s">
        <v>3222</v>
      </c>
    </row>
    <row r="7407" customFormat="false" ht="15" hidden="false" customHeight="true" outlineLevel="0" collapsed="false">
      <c r="A7407" s="1" t="n">
        <v>3</v>
      </c>
      <c r="B7407" s="18" t="n">
        <v>46247</v>
      </c>
      <c r="C7407" s="1" t="n">
        <v>11</v>
      </c>
      <c r="D7407" s="1" t="s">
        <v>3228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5631</v>
      </c>
      <c r="N7407" s="1" t="n">
        <v>24</v>
      </c>
      <c r="O7407" s="1" t="n">
        <v>129.95</v>
      </c>
      <c r="P7407" s="0" t="s">
        <v>3222</v>
      </c>
    </row>
    <row r="7408" customFormat="false" ht="15" hidden="false" customHeight="true" outlineLevel="0" collapsed="false">
      <c r="A7408" s="1" t="n">
        <v>3</v>
      </c>
      <c r="B7408" s="18" t="n">
        <v>46247</v>
      </c>
      <c r="C7408" s="1" t="n">
        <v>11</v>
      </c>
      <c r="D7408" s="1" t="s">
        <v>3228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4438</v>
      </c>
      <c r="N7408" s="1" t="n">
        <v>60</v>
      </c>
      <c r="O7408" s="1" t="n">
        <v>249.75</v>
      </c>
      <c r="P7408" s="0" t="s">
        <v>3222</v>
      </c>
    </row>
    <row r="7409" customFormat="false" ht="15" hidden="false" customHeight="true" outlineLevel="0" collapsed="false">
      <c r="A7409" s="1" t="n">
        <v>3</v>
      </c>
      <c r="B7409" s="18" t="n">
        <v>46247</v>
      </c>
      <c r="C7409" s="1" t="n">
        <v>11</v>
      </c>
      <c r="D7409" s="1" t="s">
        <v>3228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4406</v>
      </c>
      <c r="N7409" s="1" t="n">
        <v>12</v>
      </c>
      <c r="O7409" s="1" t="n">
        <v>74.95</v>
      </c>
      <c r="P7409" s="0" t="s">
        <v>3222</v>
      </c>
    </row>
    <row r="7410" customFormat="false" ht="15" hidden="false" customHeight="true" outlineLevel="0" collapsed="false">
      <c r="A7410" s="1" t="n">
        <v>3</v>
      </c>
      <c r="B7410" s="18" t="n">
        <v>46247</v>
      </c>
      <c r="C7410" s="1" t="n">
        <v>11</v>
      </c>
      <c r="D7410" s="1" t="s">
        <v>3228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4409</v>
      </c>
      <c r="N7410" s="1" t="n">
        <v>12</v>
      </c>
      <c r="O7410" s="1" t="n">
        <v>94.95</v>
      </c>
      <c r="P7410" s="0" t="s">
        <v>3222</v>
      </c>
    </row>
    <row r="7411" customFormat="false" ht="15" hidden="false" customHeight="true" outlineLevel="0" collapsed="false">
      <c r="A7411" s="1" t="n">
        <v>3</v>
      </c>
      <c r="B7411" s="18" t="n">
        <v>46247</v>
      </c>
      <c r="C7411" s="1" t="n">
        <v>11</v>
      </c>
      <c r="D7411" s="1" t="s">
        <v>3228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4516</v>
      </c>
      <c r="N7411" s="1" t="n">
        <v>10</v>
      </c>
      <c r="O7411" s="1" t="n">
        <v>45.49</v>
      </c>
      <c r="P7411" s="0" t="s">
        <v>3222</v>
      </c>
    </row>
    <row r="7412" customFormat="false" ht="15" hidden="false" customHeight="true" outlineLevel="0" collapsed="false">
      <c r="A7412" s="1" t="n">
        <v>3</v>
      </c>
      <c r="B7412" s="18" t="n">
        <v>46247</v>
      </c>
      <c r="C7412" s="1" t="n">
        <v>11</v>
      </c>
      <c r="D7412" s="1" t="s">
        <v>3228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4411</v>
      </c>
      <c r="N7412" s="1" t="n">
        <v>48</v>
      </c>
      <c r="O7412" s="1" t="n">
        <v>159.8</v>
      </c>
      <c r="P7412" s="0" t="s">
        <v>3222</v>
      </c>
    </row>
    <row r="7413" customFormat="false" ht="15" hidden="false" customHeight="true" outlineLevel="0" collapsed="false">
      <c r="A7413" s="1" t="n">
        <v>3</v>
      </c>
      <c r="B7413" s="18" t="n">
        <v>46247</v>
      </c>
      <c r="C7413" s="1" t="n">
        <v>11</v>
      </c>
      <c r="D7413" s="1" t="s">
        <v>3228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4517</v>
      </c>
      <c r="N7413" s="1" t="n">
        <v>40</v>
      </c>
      <c r="O7413" s="1" t="n">
        <v>119.8</v>
      </c>
      <c r="P7413" s="0" t="s">
        <v>3222</v>
      </c>
    </row>
    <row r="7414" customFormat="false" ht="15" hidden="false" customHeight="true" outlineLevel="0" collapsed="false">
      <c r="A7414" s="1" t="n">
        <v>3</v>
      </c>
      <c r="B7414" s="18" t="n">
        <v>46247</v>
      </c>
      <c r="C7414" s="1" t="n">
        <v>11</v>
      </c>
      <c r="D7414" s="1" t="s">
        <v>3228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3905</v>
      </c>
      <c r="N7414" s="1" t="n">
        <v>30</v>
      </c>
      <c r="O7414" s="1" t="n">
        <v>119.9</v>
      </c>
      <c r="P7414" s="0" t="s">
        <v>3222</v>
      </c>
    </row>
    <row r="7415" customFormat="false" ht="15" hidden="false" customHeight="true" outlineLevel="0" collapsed="false">
      <c r="A7415" s="1" t="n">
        <v>3</v>
      </c>
      <c r="B7415" s="18" t="n">
        <v>46247</v>
      </c>
      <c r="C7415" s="1" t="n">
        <v>11</v>
      </c>
      <c r="D7415" s="1" t="s">
        <v>3228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5632</v>
      </c>
      <c r="N7415" s="1" t="n">
        <v>12</v>
      </c>
      <c r="O7415" s="1" t="n">
        <v>139.95</v>
      </c>
      <c r="P7415" s="0" t="s">
        <v>3222</v>
      </c>
    </row>
    <row r="7416" customFormat="false" ht="15" hidden="false" customHeight="true" outlineLevel="0" collapsed="false">
      <c r="A7416" s="1" t="n">
        <v>3</v>
      </c>
      <c r="B7416" s="18" t="n">
        <v>46247</v>
      </c>
      <c r="C7416" s="1" t="n">
        <v>11</v>
      </c>
      <c r="D7416" s="1" t="s">
        <v>3228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4414</v>
      </c>
      <c r="N7416" s="1" t="n">
        <v>24</v>
      </c>
      <c r="O7416" s="1" t="n">
        <v>205.9</v>
      </c>
      <c r="P7416" s="0" t="s">
        <v>3222</v>
      </c>
    </row>
    <row r="7417" customFormat="false" ht="15" hidden="false" customHeight="true" outlineLevel="0" collapsed="false">
      <c r="A7417" s="1" t="n">
        <v>3</v>
      </c>
      <c r="B7417" s="18" t="n">
        <v>46247</v>
      </c>
      <c r="C7417" s="1" t="n">
        <v>11</v>
      </c>
      <c r="D7417" s="1" t="s">
        <v>3228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5633</v>
      </c>
      <c r="N7417" s="1" t="n">
        <v>12</v>
      </c>
      <c r="O7417" s="1" t="n">
        <v>51.95</v>
      </c>
      <c r="P7417" s="0" t="s">
        <v>3222</v>
      </c>
    </row>
    <row r="7418" customFormat="false" ht="15" hidden="false" customHeight="true" outlineLevel="0" collapsed="false">
      <c r="A7418" s="1" t="n">
        <v>3</v>
      </c>
      <c r="B7418" s="18" t="n">
        <v>46247</v>
      </c>
      <c r="C7418" s="1" t="n">
        <v>11</v>
      </c>
      <c r="D7418" s="1" t="s">
        <v>3228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4417</v>
      </c>
      <c r="N7418" s="1" t="n">
        <v>12</v>
      </c>
      <c r="O7418" s="1" t="n">
        <v>104.95</v>
      </c>
      <c r="P7418" s="0" t="s">
        <v>3222</v>
      </c>
    </row>
    <row r="7419" customFormat="false" ht="15" hidden="false" customHeight="true" outlineLevel="0" collapsed="false">
      <c r="A7419" s="1" t="n">
        <v>3</v>
      </c>
      <c r="B7419" s="18" t="n">
        <v>46247</v>
      </c>
      <c r="C7419" s="1" t="n">
        <v>11</v>
      </c>
      <c r="D7419" s="1" t="s">
        <v>3228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5634</v>
      </c>
      <c r="N7419" s="1" t="n">
        <v>54</v>
      </c>
      <c r="O7419" s="1" t="n">
        <v>229.9</v>
      </c>
      <c r="P7419" s="0" t="s">
        <v>3222</v>
      </c>
    </row>
    <row r="7420" customFormat="false" ht="15" hidden="false" customHeight="true" outlineLevel="0" collapsed="false">
      <c r="A7420" s="1" t="n">
        <v>3</v>
      </c>
      <c r="B7420" s="18" t="n">
        <v>46247</v>
      </c>
      <c r="C7420" s="1" t="n">
        <v>11</v>
      </c>
      <c r="D7420" s="1" t="s">
        <v>3228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4660</v>
      </c>
      <c r="N7420" s="1" t="n">
        <v>135</v>
      </c>
      <c r="O7420" s="1" t="n">
        <v>258.5</v>
      </c>
      <c r="P7420" s="0" t="s">
        <v>3222</v>
      </c>
    </row>
    <row r="7421" customFormat="false" ht="15" hidden="false" customHeight="true" outlineLevel="0" collapsed="false">
      <c r="A7421" s="1" t="n">
        <v>3</v>
      </c>
      <c r="B7421" s="18" t="n">
        <v>46247</v>
      </c>
      <c r="C7421" s="1" t="n">
        <v>11</v>
      </c>
      <c r="D7421" s="1" t="s">
        <v>3228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3708</v>
      </c>
      <c r="N7421" s="1" t="n">
        <v>80</v>
      </c>
      <c r="O7421" s="1" t="n">
        <v>215.8</v>
      </c>
      <c r="P7421" s="0" t="s">
        <v>3222</v>
      </c>
    </row>
    <row r="7422" customFormat="false" ht="15" hidden="false" customHeight="true" outlineLevel="0" collapsed="false">
      <c r="A7422" s="1" t="n">
        <v>3</v>
      </c>
      <c r="B7422" s="18" t="n">
        <v>46247</v>
      </c>
      <c r="C7422" s="1" t="n">
        <v>11</v>
      </c>
      <c r="D7422" s="1" t="s">
        <v>3228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4523</v>
      </c>
      <c r="N7422" s="1" t="n">
        <v>60</v>
      </c>
      <c r="O7422" s="1" t="n">
        <v>174.75</v>
      </c>
      <c r="P7422" s="0" t="s">
        <v>3222</v>
      </c>
    </row>
    <row r="7423" customFormat="false" ht="15" hidden="false" customHeight="true" outlineLevel="0" collapsed="false">
      <c r="A7423" s="1" t="n">
        <v>3</v>
      </c>
      <c r="B7423" s="18" t="n">
        <v>46247</v>
      </c>
      <c r="C7423" s="1" t="n">
        <v>11</v>
      </c>
      <c r="D7423" s="1" t="s">
        <v>3228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5635</v>
      </c>
      <c r="N7423" s="1" t="n">
        <v>100</v>
      </c>
      <c r="O7423" s="1" t="n">
        <v>129.75</v>
      </c>
      <c r="P7423" s="0" t="s">
        <v>3222</v>
      </c>
    </row>
    <row r="7424" customFormat="false" ht="15" hidden="false" customHeight="true" outlineLevel="0" collapsed="false">
      <c r="A7424" s="1" t="n">
        <v>3</v>
      </c>
      <c r="B7424" s="18" t="n">
        <v>46247</v>
      </c>
      <c r="C7424" s="1" t="n">
        <v>11</v>
      </c>
      <c r="D7424" s="1" t="s">
        <v>3228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5352</v>
      </c>
      <c r="N7424" s="1" t="n">
        <v>24</v>
      </c>
      <c r="O7424" s="1" t="n">
        <v>55.95</v>
      </c>
      <c r="P7424" s="0" t="s">
        <v>3222</v>
      </c>
    </row>
    <row r="7425" customFormat="false" ht="15" hidden="false" customHeight="true" outlineLevel="0" collapsed="false">
      <c r="A7425" s="1" t="n">
        <v>3</v>
      </c>
      <c r="B7425" s="18" t="n">
        <v>46247</v>
      </c>
      <c r="C7425" s="1" t="n">
        <v>11</v>
      </c>
      <c r="D7425" s="1" t="s">
        <v>3228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5636</v>
      </c>
      <c r="N7425" s="1" t="n">
        <v>24</v>
      </c>
      <c r="O7425" s="1" t="n">
        <v>111.9</v>
      </c>
      <c r="P7425" s="0" t="s">
        <v>3222</v>
      </c>
    </row>
    <row r="7426" customFormat="false" ht="15" hidden="false" customHeight="true" outlineLevel="0" collapsed="false">
      <c r="A7426" s="1" t="n">
        <v>3</v>
      </c>
      <c r="B7426" s="18" t="n">
        <v>46247</v>
      </c>
      <c r="C7426" s="1" t="n">
        <v>11</v>
      </c>
      <c r="D7426" s="1" t="s">
        <v>3228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5637</v>
      </c>
      <c r="N7426" s="1" t="n">
        <v>12</v>
      </c>
      <c r="O7426" s="1" t="n">
        <v>37.7</v>
      </c>
      <c r="P7426" s="0" t="s">
        <v>3222</v>
      </c>
    </row>
    <row r="7427" customFormat="false" ht="15" hidden="false" customHeight="true" outlineLevel="0" collapsed="false">
      <c r="A7427" s="1" t="n">
        <v>3</v>
      </c>
      <c r="B7427" s="18" t="n">
        <v>46247</v>
      </c>
      <c r="C7427" s="1" t="n">
        <v>11</v>
      </c>
      <c r="D7427" s="1" t="s">
        <v>3228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5638</v>
      </c>
      <c r="N7427" s="1" t="n">
        <v>25</v>
      </c>
      <c r="O7427" s="1" t="n">
        <v>36.5</v>
      </c>
      <c r="P7427" s="0" t="s">
        <v>3222</v>
      </c>
    </row>
    <row r="7428" customFormat="false" ht="15" hidden="false" customHeight="true" outlineLevel="0" collapsed="false">
      <c r="A7428" s="1" t="n">
        <v>3</v>
      </c>
      <c r="B7428" s="18" t="n">
        <v>46247</v>
      </c>
      <c r="C7428" s="1" t="n">
        <v>11</v>
      </c>
      <c r="D7428" s="1" t="s">
        <v>3228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5639</v>
      </c>
      <c r="N7428" s="1" t="n">
        <v>25</v>
      </c>
      <c r="O7428" s="1" t="n">
        <v>38.75</v>
      </c>
      <c r="P7428" s="0" t="s">
        <v>3222</v>
      </c>
    </row>
    <row r="7429" customFormat="false" ht="15" hidden="false" customHeight="true" outlineLevel="0" collapsed="false">
      <c r="A7429" s="1" t="n">
        <v>3</v>
      </c>
      <c r="B7429" s="18" t="n">
        <v>46247</v>
      </c>
      <c r="C7429" s="1" t="n">
        <v>11</v>
      </c>
      <c r="D7429" s="1" t="s">
        <v>3228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5640</v>
      </c>
      <c r="N7429" s="1" t="n">
        <v>25</v>
      </c>
      <c r="O7429" s="1" t="n">
        <v>38.75</v>
      </c>
      <c r="P7429" s="0" t="s">
        <v>3222</v>
      </c>
    </row>
    <row r="7430" customFormat="false" ht="15" hidden="false" customHeight="true" outlineLevel="0" collapsed="false">
      <c r="A7430" s="1" t="n">
        <v>3</v>
      </c>
      <c r="B7430" s="18" t="n">
        <v>46247</v>
      </c>
      <c r="C7430" s="1" t="n">
        <v>11</v>
      </c>
      <c r="D7430" s="1" t="s">
        <v>3228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5641</v>
      </c>
      <c r="N7430" s="1" t="n">
        <v>42</v>
      </c>
      <c r="O7430" s="1" t="n">
        <v>84</v>
      </c>
      <c r="P7430" s="0" t="s">
        <v>3222</v>
      </c>
    </row>
    <row r="7431" customFormat="false" ht="15" hidden="false" customHeight="true" outlineLevel="0" collapsed="false">
      <c r="A7431" s="1" t="n">
        <v>3</v>
      </c>
      <c r="B7431" s="18" t="n">
        <v>46247</v>
      </c>
      <c r="C7431" s="1" t="n">
        <v>11</v>
      </c>
      <c r="D7431" s="1" t="s">
        <v>3228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5642</v>
      </c>
      <c r="N7431" s="1" t="n">
        <v>10</v>
      </c>
      <c r="O7431" s="1" t="n">
        <v>34.4</v>
      </c>
      <c r="P7431" s="0" t="s">
        <v>3222</v>
      </c>
    </row>
    <row r="7432" customFormat="false" ht="15" hidden="false" customHeight="true" outlineLevel="0" collapsed="false">
      <c r="A7432" s="1" t="n">
        <v>3</v>
      </c>
      <c r="B7432" s="18" t="n">
        <v>46247</v>
      </c>
      <c r="C7432" s="1" t="n">
        <v>11</v>
      </c>
      <c r="D7432" s="1" t="s">
        <v>3228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5643</v>
      </c>
      <c r="N7432" s="1" t="n">
        <v>30</v>
      </c>
      <c r="O7432" s="1" t="n">
        <v>89.7</v>
      </c>
      <c r="P7432" s="0" t="s">
        <v>3222</v>
      </c>
    </row>
    <row r="7433" customFormat="false" ht="15" hidden="false" customHeight="true" outlineLevel="0" collapsed="false">
      <c r="A7433" s="1" t="n">
        <v>3</v>
      </c>
      <c r="B7433" s="18" t="n">
        <v>46247</v>
      </c>
      <c r="C7433" s="1" t="n">
        <v>11</v>
      </c>
      <c r="D7433" s="1" t="s">
        <v>3228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5644</v>
      </c>
      <c r="N7433" s="1" t="n">
        <v>30</v>
      </c>
      <c r="O7433" s="1" t="n">
        <v>89.7</v>
      </c>
      <c r="P7433" s="0" t="s">
        <v>3222</v>
      </c>
    </row>
    <row r="7434" customFormat="false" ht="15" hidden="false" customHeight="true" outlineLevel="0" collapsed="false">
      <c r="A7434" s="1" t="n">
        <v>3</v>
      </c>
      <c r="B7434" s="18" t="n">
        <v>46247</v>
      </c>
      <c r="C7434" s="1" t="n">
        <v>11</v>
      </c>
      <c r="D7434" s="1" t="s">
        <v>3228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5645</v>
      </c>
      <c r="N7434" s="1" t="n">
        <v>24</v>
      </c>
      <c r="O7434" s="1" t="n">
        <v>42</v>
      </c>
      <c r="P7434" s="0" t="s">
        <v>3222</v>
      </c>
    </row>
    <row r="7435" customFormat="false" ht="15" hidden="false" customHeight="true" outlineLevel="0" collapsed="false">
      <c r="A7435" s="1" t="n">
        <v>3</v>
      </c>
      <c r="B7435" s="18" t="n">
        <v>46247</v>
      </c>
      <c r="C7435" s="1" t="n">
        <v>11</v>
      </c>
      <c r="D7435" s="1" t="s">
        <v>3228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5646</v>
      </c>
      <c r="N7435" s="1" t="n">
        <v>12</v>
      </c>
      <c r="O7435" s="1" t="n">
        <v>35.72</v>
      </c>
      <c r="P7435" s="0" t="s">
        <v>3222</v>
      </c>
    </row>
    <row r="7436" customFormat="false" ht="15" hidden="false" customHeight="true" outlineLevel="0" collapsed="false">
      <c r="A7436" s="1" t="n">
        <v>3</v>
      </c>
      <c r="B7436" s="18" t="n">
        <v>46247</v>
      </c>
      <c r="C7436" s="1" t="n">
        <v>11</v>
      </c>
      <c r="D7436" s="1" t="s">
        <v>3228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5647</v>
      </c>
      <c r="N7436" s="1" t="n">
        <v>6</v>
      </c>
      <c r="O7436" s="1" t="n">
        <v>23.94</v>
      </c>
      <c r="P7436" s="0" t="s">
        <v>3222</v>
      </c>
    </row>
    <row r="7437" customFormat="false" ht="15" hidden="false" customHeight="true" outlineLevel="0" collapsed="false">
      <c r="A7437" s="1" t="n">
        <v>3</v>
      </c>
      <c r="B7437" s="18" t="n">
        <v>46247</v>
      </c>
      <c r="C7437" s="1" t="n">
        <v>11</v>
      </c>
      <c r="D7437" s="1" t="s">
        <v>3228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4117</v>
      </c>
      <c r="N7437" s="1" t="n">
        <v>6</v>
      </c>
      <c r="O7437" s="1" t="n">
        <v>23.94</v>
      </c>
      <c r="P7437" s="0" t="s">
        <v>3222</v>
      </c>
    </row>
    <row r="7438" customFormat="false" ht="15" hidden="false" customHeight="true" outlineLevel="0" collapsed="false">
      <c r="A7438" s="1" t="n">
        <v>3</v>
      </c>
      <c r="B7438" s="18" t="n">
        <v>46247</v>
      </c>
      <c r="C7438" s="1" t="n">
        <v>11</v>
      </c>
      <c r="D7438" s="1" t="s">
        <v>3228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4118</v>
      </c>
      <c r="N7438" s="1" t="n">
        <v>6</v>
      </c>
      <c r="O7438" s="1" t="n">
        <v>23.94</v>
      </c>
      <c r="P7438" s="0" t="s">
        <v>3222</v>
      </c>
    </row>
    <row r="7439" customFormat="false" ht="15" hidden="false" customHeight="true" outlineLevel="0" collapsed="false">
      <c r="A7439" s="1" t="n">
        <v>3</v>
      </c>
      <c r="B7439" s="18" t="n">
        <v>46247</v>
      </c>
      <c r="C7439" s="1" t="n">
        <v>11</v>
      </c>
      <c r="D7439" s="1" t="s">
        <v>3228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4122</v>
      </c>
      <c r="N7439" s="1" t="n">
        <v>6</v>
      </c>
      <c r="O7439" s="1" t="n">
        <v>23.94</v>
      </c>
      <c r="P7439" s="0" t="s">
        <v>3222</v>
      </c>
    </row>
    <row r="7440" customFormat="false" ht="15" hidden="false" customHeight="true" outlineLevel="0" collapsed="false">
      <c r="A7440" s="1" t="n">
        <v>3</v>
      </c>
      <c r="B7440" s="18" t="n">
        <v>46247</v>
      </c>
      <c r="C7440" s="1" t="n">
        <v>11</v>
      </c>
      <c r="D7440" s="1" t="s">
        <v>3228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3405</v>
      </c>
      <c r="N7440" s="1" t="n">
        <v>10</v>
      </c>
      <c r="O7440" s="1" t="n">
        <v>106.7</v>
      </c>
      <c r="P7440" s="0" t="s">
        <v>3222</v>
      </c>
    </row>
    <row r="7441" customFormat="false" ht="15" hidden="false" customHeight="true" outlineLevel="0" collapsed="false">
      <c r="A7441" s="1" t="n">
        <v>3</v>
      </c>
      <c r="B7441" s="18" t="n">
        <v>46247</v>
      </c>
      <c r="C7441" s="1" t="n">
        <v>11</v>
      </c>
      <c r="D7441" s="1" t="s">
        <v>3228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3406</v>
      </c>
      <c r="N7441" s="1" t="n">
        <v>10</v>
      </c>
      <c r="O7441" s="1" t="n">
        <v>68.6</v>
      </c>
      <c r="P7441" s="0" t="s">
        <v>3222</v>
      </c>
    </row>
    <row r="7442" customFormat="false" ht="15" hidden="false" customHeight="true" outlineLevel="0" collapsed="false">
      <c r="A7442" s="1" t="n">
        <v>3</v>
      </c>
      <c r="B7442" s="18" t="n">
        <v>46247</v>
      </c>
      <c r="C7442" s="1" t="n">
        <v>11</v>
      </c>
      <c r="D7442" s="1" t="s">
        <v>3228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3407</v>
      </c>
      <c r="N7442" s="1" t="n">
        <v>8</v>
      </c>
      <c r="O7442" s="1" t="n">
        <v>109.6</v>
      </c>
      <c r="P7442" s="0" t="s">
        <v>3222</v>
      </c>
    </row>
    <row r="7443" customFormat="false" ht="15" hidden="false" customHeight="true" outlineLevel="0" collapsed="false">
      <c r="A7443" s="1" t="n">
        <v>3</v>
      </c>
      <c r="B7443" s="18" t="n">
        <v>46247</v>
      </c>
      <c r="C7443" s="1" t="n">
        <v>11</v>
      </c>
      <c r="D7443" s="1" t="s">
        <v>3228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3408</v>
      </c>
      <c r="N7443" s="1" t="n">
        <v>6</v>
      </c>
      <c r="O7443" s="1" t="n">
        <v>75.36</v>
      </c>
      <c r="P7443" s="0" t="s">
        <v>3222</v>
      </c>
    </row>
    <row r="7444" customFormat="false" ht="15" hidden="false" customHeight="true" outlineLevel="0" collapsed="false">
      <c r="A7444" s="1" t="n">
        <v>3</v>
      </c>
      <c r="B7444" s="18" t="n">
        <v>46247</v>
      </c>
      <c r="C7444" s="1" t="n">
        <v>11</v>
      </c>
      <c r="D7444" s="1" t="s">
        <v>3228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3409</v>
      </c>
      <c r="N7444" s="1" t="n">
        <v>6</v>
      </c>
      <c r="O7444" s="1" t="n">
        <v>75.36</v>
      </c>
      <c r="P7444" s="0" t="s">
        <v>3222</v>
      </c>
    </row>
    <row r="7445" customFormat="false" ht="15" hidden="false" customHeight="true" outlineLevel="0" collapsed="false">
      <c r="A7445" s="1" t="n">
        <v>3</v>
      </c>
      <c r="B7445" s="18" t="n">
        <v>46247</v>
      </c>
      <c r="C7445" s="1" t="n">
        <v>11</v>
      </c>
      <c r="D7445" s="1" t="s">
        <v>3228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3410</v>
      </c>
      <c r="N7445" s="1" t="n">
        <v>10</v>
      </c>
      <c r="O7445" s="1" t="n">
        <v>116.4</v>
      </c>
      <c r="P7445" s="0" t="s">
        <v>3222</v>
      </c>
    </row>
    <row r="7446" customFormat="false" ht="15" hidden="false" customHeight="true" outlineLevel="0" collapsed="false">
      <c r="A7446" s="1" t="n">
        <v>3</v>
      </c>
      <c r="B7446" s="18" t="n">
        <v>46247</v>
      </c>
      <c r="C7446" s="1" t="n">
        <v>11</v>
      </c>
      <c r="D7446" s="1" t="s">
        <v>3228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3422</v>
      </c>
      <c r="N7446" s="1" t="n">
        <v>5</v>
      </c>
      <c r="O7446" s="1" t="n">
        <v>18.9</v>
      </c>
      <c r="P7446" s="0" t="s">
        <v>3222</v>
      </c>
    </row>
    <row r="7447" customFormat="false" ht="15" hidden="false" customHeight="true" outlineLevel="0" collapsed="false">
      <c r="A7447" s="1" t="n">
        <v>3</v>
      </c>
      <c r="B7447" s="18" t="n">
        <v>46247</v>
      </c>
      <c r="C7447" s="1" t="n">
        <v>11</v>
      </c>
      <c r="D7447" s="1" t="s">
        <v>3228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5648</v>
      </c>
      <c r="N7447" s="1" t="n">
        <v>5</v>
      </c>
      <c r="O7447" s="1" t="n">
        <v>22.7</v>
      </c>
      <c r="P7447" s="0" t="s">
        <v>3222</v>
      </c>
    </row>
    <row r="7448" customFormat="false" ht="15" hidden="false" customHeight="true" outlineLevel="0" collapsed="false">
      <c r="A7448" s="1" t="n">
        <v>3</v>
      </c>
      <c r="B7448" s="18" t="n">
        <v>46247</v>
      </c>
      <c r="C7448" s="1" t="n">
        <v>11</v>
      </c>
      <c r="D7448" s="1" t="s">
        <v>3228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5649</v>
      </c>
      <c r="N7448" s="1" t="n">
        <v>5</v>
      </c>
      <c r="O7448" s="1" t="n">
        <v>21.7</v>
      </c>
      <c r="P7448" s="0" t="s">
        <v>3222</v>
      </c>
    </row>
    <row r="7449" customFormat="false" ht="15" hidden="false" customHeight="true" outlineLevel="0" collapsed="false">
      <c r="A7449" s="1" t="n">
        <v>3</v>
      </c>
      <c r="B7449" s="18" t="n">
        <v>46247</v>
      </c>
      <c r="C7449" s="1" t="n">
        <v>11</v>
      </c>
      <c r="D7449" s="1" t="s">
        <v>3228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4027</v>
      </c>
      <c r="N7449" s="1" t="n">
        <v>6</v>
      </c>
      <c r="O7449" s="1" t="n">
        <v>65.94</v>
      </c>
      <c r="P7449" s="0" t="s">
        <v>3222</v>
      </c>
    </row>
    <row r="7450" customFormat="false" ht="15" hidden="false" customHeight="true" outlineLevel="0" collapsed="false">
      <c r="A7450" s="1" t="n">
        <v>3</v>
      </c>
      <c r="B7450" s="18" t="n">
        <v>46247</v>
      </c>
      <c r="C7450" s="1" t="n">
        <v>11</v>
      </c>
      <c r="D7450" s="1" t="s">
        <v>3228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3456</v>
      </c>
      <c r="N7450" s="1" t="n">
        <v>4</v>
      </c>
      <c r="O7450" s="1" t="n">
        <v>43.96</v>
      </c>
      <c r="P7450" s="0" t="s">
        <v>3222</v>
      </c>
    </row>
    <row r="7451" customFormat="false" ht="15" hidden="false" customHeight="true" outlineLevel="0" collapsed="false">
      <c r="A7451" s="1" t="n">
        <v>3</v>
      </c>
      <c r="B7451" s="18" t="n">
        <v>46247</v>
      </c>
      <c r="C7451" s="1" t="n">
        <v>11</v>
      </c>
      <c r="D7451" s="1" t="s">
        <v>3228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4132</v>
      </c>
      <c r="N7451" s="1" t="n">
        <v>3</v>
      </c>
      <c r="O7451" s="1" t="n">
        <v>10.26</v>
      </c>
      <c r="P7451" s="0" t="s">
        <v>3222</v>
      </c>
    </row>
    <row r="7452" customFormat="false" ht="15" hidden="false" customHeight="true" outlineLevel="0" collapsed="false">
      <c r="A7452" s="1" t="n">
        <v>3</v>
      </c>
      <c r="B7452" s="18" t="n">
        <v>46247</v>
      </c>
      <c r="C7452" s="1" t="n">
        <v>11</v>
      </c>
      <c r="D7452" s="1" t="s">
        <v>3228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4028</v>
      </c>
      <c r="N7452" s="1" t="n">
        <v>3</v>
      </c>
      <c r="O7452" s="1" t="n">
        <v>10.26</v>
      </c>
      <c r="P7452" s="0" t="s">
        <v>3222</v>
      </c>
    </row>
    <row r="7453" customFormat="false" ht="15" hidden="false" customHeight="true" outlineLevel="0" collapsed="false">
      <c r="A7453" s="1" t="n">
        <v>3</v>
      </c>
      <c r="B7453" s="18" t="n">
        <v>46247</v>
      </c>
      <c r="C7453" s="1" t="n">
        <v>11</v>
      </c>
      <c r="D7453" s="1" t="s">
        <v>3228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3425</v>
      </c>
      <c r="N7453" s="1" t="n">
        <v>3</v>
      </c>
      <c r="O7453" s="1" t="n">
        <v>36.87</v>
      </c>
      <c r="P7453" s="0" t="s">
        <v>3222</v>
      </c>
    </row>
    <row r="7454" customFormat="false" ht="15" hidden="false" customHeight="true" outlineLevel="0" collapsed="false">
      <c r="A7454" s="1" t="n">
        <v>3</v>
      </c>
      <c r="B7454" s="18" t="n">
        <v>46247</v>
      </c>
      <c r="C7454" s="1" t="n">
        <v>11</v>
      </c>
      <c r="D7454" s="1" t="s">
        <v>3228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4029</v>
      </c>
      <c r="N7454" s="1" t="n">
        <v>3</v>
      </c>
      <c r="O7454" s="1" t="n">
        <v>8.73</v>
      </c>
      <c r="P7454" s="0" t="s">
        <v>3222</v>
      </c>
    </row>
    <row r="7455" customFormat="false" ht="15" hidden="false" customHeight="true" outlineLevel="0" collapsed="false">
      <c r="A7455" s="1" t="n">
        <v>3</v>
      </c>
      <c r="B7455" s="18" t="n">
        <v>46247</v>
      </c>
      <c r="C7455" s="1" t="n">
        <v>11</v>
      </c>
      <c r="D7455" s="1" t="s">
        <v>3228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5650</v>
      </c>
      <c r="N7455" s="1" t="n">
        <v>3</v>
      </c>
      <c r="O7455" s="1" t="n">
        <v>10.65</v>
      </c>
      <c r="P7455" s="0" t="s">
        <v>3222</v>
      </c>
    </row>
    <row r="7456" customFormat="false" ht="15" hidden="false" customHeight="true" outlineLevel="0" collapsed="false">
      <c r="A7456" s="1" t="n">
        <v>3</v>
      </c>
      <c r="B7456" s="18" t="n">
        <v>46247</v>
      </c>
      <c r="C7456" s="1" t="n">
        <v>11</v>
      </c>
      <c r="D7456" s="1" t="s">
        <v>3228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3427</v>
      </c>
      <c r="N7456" s="1" t="n">
        <v>6</v>
      </c>
      <c r="O7456" s="1" t="n">
        <v>53.1</v>
      </c>
      <c r="P7456" s="0" t="s">
        <v>3222</v>
      </c>
    </row>
    <row r="7457" customFormat="false" ht="15" hidden="false" customHeight="true" outlineLevel="0" collapsed="false">
      <c r="A7457" s="1" t="n">
        <v>3</v>
      </c>
      <c r="B7457" s="18" t="n">
        <v>46247</v>
      </c>
      <c r="C7457" s="1" t="n">
        <v>11</v>
      </c>
      <c r="D7457" s="1" t="s">
        <v>3228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4778</v>
      </c>
      <c r="N7457" s="1" t="n">
        <v>6</v>
      </c>
      <c r="O7457" s="1" t="n">
        <v>49.14</v>
      </c>
      <c r="P7457" s="0" t="s">
        <v>3222</v>
      </c>
    </row>
    <row r="7458" customFormat="false" ht="15" hidden="false" customHeight="true" outlineLevel="0" collapsed="false">
      <c r="A7458" s="1" t="n">
        <v>3</v>
      </c>
      <c r="B7458" s="18" t="n">
        <v>46247</v>
      </c>
      <c r="C7458" s="1" t="n">
        <v>11</v>
      </c>
      <c r="D7458" s="1" t="s">
        <v>3228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5651</v>
      </c>
      <c r="N7458" s="1" t="n">
        <v>6</v>
      </c>
      <c r="O7458" s="1" t="n">
        <v>49.74</v>
      </c>
      <c r="P7458" s="0" t="s">
        <v>3222</v>
      </c>
    </row>
    <row r="7459" customFormat="false" ht="15" hidden="false" customHeight="true" outlineLevel="0" collapsed="false">
      <c r="A7459" s="1" t="n">
        <v>3</v>
      </c>
      <c r="B7459" s="18" t="n">
        <v>46247</v>
      </c>
      <c r="C7459" s="1" t="n">
        <v>11</v>
      </c>
      <c r="D7459" s="1" t="s">
        <v>3228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3430</v>
      </c>
      <c r="N7459" s="1" t="n">
        <v>6</v>
      </c>
      <c r="O7459" s="1" t="n">
        <v>59.88</v>
      </c>
      <c r="P7459" s="0" t="s">
        <v>3222</v>
      </c>
    </row>
    <row r="7460" customFormat="false" ht="15" hidden="false" customHeight="true" outlineLevel="0" collapsed="false">
      <c r="A7460" s="1" t="n">
        <v>3</v>
      </c>
      <c r="B7460" s="18" t="n">
        <v>46247</v>
      </c>
      <c r="C7460" s="1" t="n">
        <v>11</v>
      </c>
      <c r="D7460" s="1" t="s">
        <v>3228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5652</v>
      </c>
      <c r="N7460" s="1" t="n">
        <v>5</v>
      </c>
      <c r="O7460" s="1" t="n">
        <v>18.9</v>
      </c>
      <c r="P7460" s="0" t="s">
        <v>3222</v>
      </c>
    </row>
    <row r="7461" customFormat="false" ht="15" hidden="false" customHeight="true" outlineLevel="0" collapsed="false">
      <c r="A7461" s="1" t="n">
        <v>3</v>
      </c>
      <c r="B7461" s="18" t="n">
        <v>46247</v>
      </c>
      <c r="C7461" s="1" t="n">
        <v>11</v>
      </c>
      <c r="D7461" s="1" t="s">
        <v>3228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5653</v>
      </c>
      <c r="N7461" s="1" t="n">
        <v>2</v>
      </c>
      <c r="O7461" s="1" t="n">
        <v>9.18</v>
      </c>
      <c r="P7461" s="0" t="s">
        <v>3222</v>
      </c>
    </row>
    <row r="7462" customFormat="false" ht="15" hidden="false" customHeight="true" outlineLevel="0" collapsed="false">
      <c r="A7462" s="1" t="n">
        <v>3</v>
      </c>
      <c r="B7462" s="18" t="n">
        <v>46247</v>
      </c>
      <c r="C7462" s="1" t="n">
        <v>11</v>
      </c>
      <c r="D7462" s="1" t="s">
        <v>3228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5010</v>
      </c>
      <c r="N7462" s="1" t="n">
        <v>12</v>
      </c>
      <c r="O7462" s="1" t="n">
        <v>99.96</v>
      </c>
      <c r="P7462" s="0" t="s">
        <v>3222</v>
      </c>
    </row>
    <row r="7463" customFormat="false" ht="15" hidden="false" customHeight="true" outlineLevel="0" collapsed="false">
      <c r="A7463" s="1" t="n">
        <v>3</v>
      </c>
      <c r="B7463" s="18" t="n">
        <v>46247</v>
      </c>
      <c r="C7463" s="1" t="n">
        <v>11</v>
      </c>
      <c r="D7463" s="1" t="s">
        <v>3228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4034</v>
      </c>
      <c r="N7463" s="1" t="n">
        <v>3</v>
      </c>
      <c r="O7463" s="1" t="n">
        <v>10.32</v>
      </c>
      <c r="P7463" s="0" t="s">
        <v>3222</v>
      </c>
    </row>
    <row r="7464" customFormat="false" ht="15" hidden="false" customHeight="true" outlineLevel="0" collapsed="false">
      <c r="A7464" s="1" t="n">
        <v>3</v>
      </c>
      <c r="B7464" s="18" t="n">
        <v>46247</v>
      </c>
      <c r="C7464" s="1" t="n">
        <v>11</v>
      </c>
      <c r="D7464" s="1" t="s">
        <v>3228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3430</v>
      </c>
      <c r="N7464" s="1" t="n">
        <v>6</v>
      </c>
      <c r="O7464" s="1" t="n">
        <v>95.88</v>
      </c>
      <c r="P7464" s="0" t="s">
        <v>3222</v>
      </c>
    </row>
    <row r="7465" customFormat="false" ht="15" hidden="false" customHeight="true" outlineLevel="0" collapsed="false">
      <c r="A7465" s="1" t="n">
        <v>3</v>
      </c>
      <c r="B7465" s="18" t="n">
        <v>46247</v>
      </c>
      <c r="C7465" s="1" t="n">
        <v>11</v>
      </c>
      <c r="D7465" s="1" t="s">
        <v>3228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5654</v>
      </c>
      <c r="N7465" s="1" t="n">
        <v>6</v>
      </c>
      <c r="O7465" s="1" t="n">
        <v>12.34</v>
      </c>
      <c r="P7465" s="0" t="s">
        <v>3222</v>
      </c>
    </row>
    <row r="7466" customFormat="false" ht="15" hidden="false" customHeight="true" outlineLevel="0" collapsed="false">
      <c r="A7466" s="1" t="n">
        <v>3</v>
      </c>
      <c r="B7466" s="18" t="n">
        <v>46247</v>
      </c>
      <c r="C7466" s="1" t="n">
        <v>11</v>
      </c>
      <c r="D7466" s="1" t="s">
        <v>3228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3372</v>
      </c>
      <c r="N7466" s="1" t="n">
        <v>50</v>
      </c>
      <c r="O7466" s="1" t="n">
        <v>375</v>
      </c>
      <c r="P7466" s="0" t="s">
        <v>3222</v>
      </c>
    </row>
    <row r="7467" customFormat="false" ht="15" hidden="false" customHeight="true" outlineLevel="0" collapsed="false">
      <c r="A7467" s="1" t="n">
        <v>3</v>
      </c>
      <c r="B7467" s="18" t="n">
        <v>46247</v>
      </c>
      <c r="C7467" s="1" t="n">
        <v>11</v>
      </c>
      <c r="D7467" s="1" t="s">
        <v>3228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3373</v>
      </c>
      <c r="N7467" s="1" t="n">
        <v>50</v>
      </c>
      <c r="O7467" s="1" t="n">
        <v>350</v>
      </c>
      <c r="P7467" s="0" t="s">
        <v>3222</v>
      </c>
    </row>
    <row r="7468" customFormat="false" ht="15" hidden="false" customHeight="true" outlineLevel="0" collapsed="false">
      <c r="A7468" s="1" t="n">
        <v>3</v>
      </c>
      <c r="B7468" s="18" t="n">
        <v>46247</v>
      </c>
      <c r="C7468" s="1" t="n">
        <v>11</v>
      </c>
      <c r="D7468" s="1" t="s">
        <v>3228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5655</v>
      </c>
      <c r="N7468" s="1" t="n">
        <v>48</v>
      </c>
      <c r="O7468" s="1" t="n">
        <v>95.63</v>
      </c>
      <c r="P7468" s="0" t="s">
        <v>3222</v>
      </c>
    </row>
    <row r="7469" customFormat="false" ht="15" hidden="false" customHeight="true" outlineLevel="0" collapsed="false">
      <c r="A7469" s="1" t="n">
        <v>3</v>
      </c>
      <c r="B7469" s="18" t="n">
        <v>46247</v>
      </c>
      <c r="C7469" s="1" t="n">
        <v>11</v>
      </c>
      <c r="D7469" s="1" t="s">
        <v>3228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5656</v>
      </c>
      <c r="N7469" s="1" t="n">
        <v>48</v>
      </c>
      <c r="O7469" s="1" t="n">
        <v>95.63</v>
      </c>
      <c r="P7469" s="0" t="s">
        <v>3222</v>
      </c>
    </row>
    <row r="7470" customFormat="false" ht="15" hidden="false" customHeight="true" outlineLevel="0" collapsed="false">
      <c r="A7470" s="1" t="n">
        <v>3</v>
      </c>
      <c r="B7470" s="18" t="n">
        <v>46247</v>
      </c>
      <c r="C7470" s="1" t="n">
        <v>11</v>
      </c>
      <c r="D7470" s="1" t="s">
        <v>3228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5657</v>
      </c>
      <c r="N7470" s="1" t="n">
        <v>48</v>
      </c>
      <c r="O7470" s="1" t="n">
        <v>95.63</v>
      </c>
      <c r="P7470" s="0" t="s">
        <v>3222</v>
      </c>
    </row>
    <row r="7471" customFormat="false" ht="15" hidden="false" customHeight="true" outlineLevel="0" collapsed="false">
      <c r="A7471" s="1" t="n">
        <v>3</v>
      </c>
      <c r="B7471" s="18" t="n">
        <v>46247</v>
      </c>
      <c r="C7471" s="1" t="n">
        <v>11</v>
      </c>
      <c r="D7471" s="1" t="s">
        <v>3228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5658</v>
      </c>
      <c r="N7471" s="1" t="n">
        <v>48</v>
      </c>
      <c r="O7471" s="1" t="n">
        <v>95.63</v>
      </c>
      <c r="P7471" s="0" t="s">
        <v>3222</v>
      </c>
    </row>
    <row r="7472" customFormat="false" ht="15" hidden="false" customHeight="true" outlineLevel="0" collapsed="false">
      <c r="A7472" s="1" t="n">
        <v>3</v>
      </c>
      <c r="B7472" s="18" t="n">
        <v>46247</v>
      </c>
      <c r="C7472" s="1" t="n">
        <v>11</v>
      </c>
      <c r="D7472" s="1" t="s">
        <v>3228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4352</v>
      </c>
      <c r="N7472" s="1" t="n">
        <v>6</v>
      </c>
      <c r="O7472" s="1" t="n">
        <v>77.52</v>
      </c>
      <c r="P7472" s="0" t="s">
        <v>3222</v>
      </c>
    </row>
    <row r="7473" customFormat="false" ht="15" hidden="false" customHeight="true" outlineLevel="0" collapsed="false">
      <c r="A7473" s="1" t="n">
        <v>3</v>
      </c>
      <c r="B7473" s="18" t="n">
        <v>46247</v>
      </c>
      <c r="C7473" s="1" t="n">
        <v>11</v>
      </c>
      <c r="D7473" s="1" t="s">
        <v>3228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5659</v>
      </c>
      <c r="N7473" s="1" t="n">
        <v>6</v>
      </c>
      <c r="O7473" s="1" t="n">
        <v>37.02</v>
      </c>
      <c r="P7473" s="0" t="s">
        <v>3222</v>
      </c>
    </row>
    <row r="7474" customFormat="false" ht="15" hidden="false" customHeight="true" outlineLevel="0" collapsed="false">
      <c r="A7474" s="1" t="n">
        <v>3</v>
      </c>
      <c r="B7474" s="18" t="n">
        <v>46247</v>
      </c>
      <c r="C7474" s="1" t="n">
        <v>11</v>
      </c>
      <c r="D7474" s="1" t="s">
        <v>3228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5660</v>
      </c>
      <c r="N7474" s="1" t="n">
        <v>24</v>
      </c>
      <c r="O7474" s="1" t="n">
        <v>208.08</v>
      </c>
      <c r="P7474" s="0" t="s">
        <v>3222</v>
      </c>
    </row>
    <row r="7475" customFormat="false" ht="15" hidden="false" customHeight="true" outlineLevel="0" collapsed="false">
      <c r="A7475" s="1" t="n">
        <v>3</v>
      </c>
      <c r="B7475" s="18" t="n">
        <v>46247</v>
      </c>
      <c r="C7475" s="1" t="n">
        <v>11</v>
      </c>
      <c r="D7475" s="1" t="s">
        <v>3228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5661</v>
      </c>
      <c r="N7475" s="1" t="n">
        <v>6</v>
      </c>
      <c r="O7475" s="1" t="n">
        <v>37.02</v>
      </c>
      <c r="P7475" s="0" t="s">
        <v>3222</v>
      </c>
    </row>
    <row r="7476" customFormat="false" ht="15" hidden="false" customHeight="true" outlineLevel="0" collapsed="false">
      <c r="A7476" s="1" t="n">
        <v>3</v>
      </c>
      <c r="B7476" s="18" t="n">
        <v>46247</v>
      </c>
      <c r="C7476" s="1" t="n">
        <v>11</v>
      </c>
      <c r="D7476" s="1" t="s">
        <v>3228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4358</v>
      </c>
      <c r="N7476" s="1" t="n">
        <v>6</v>
      </c>
      <c r="O7476" s="1" t="n">
        <v>91.86</v>
      </c>
      <c r="P7476" s="0" t="s">
        <v>3222</v>
      </c>
    </row>
    <row r="7477" customFormat="false" ht="15" hidden="false" customHeight="true" outlineLevel="0" collapsed="false">
      <c r="A7477" s="1" t="n">
        <v>3</v>
      </c>
      <c r="B7477" s="18" t="n">
        <v>46247</v>
      </c>
      <c r="C7477" s="1" t="n">
        <v>11</v>
      </c>
      <c r="D7477" s="1" t="s">
        <v>3228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5127</v>
      </c>
      <c r="N7477" s="1" t="n">
        <v>24</v>
      </c>
      <c r="O7477" s="1" t="n">
        <v>47.76</v>
      </c>
      <c r="P7477" s="0" t="s">
        <v>3222</v>
      </c>
    </row>
    <row r="7478" customFormat="false" ht="15" hidden="false" customHeight="true" outlineLevel="0" collapsed="false">
      <c r="A7478" s="1" t="n">
        <v>3</v>
      </c>
      <c r="B7478" s="18" t="n">
        <v>46247</v>
      </c>
      <c r="C7478" s="1" t="n">
        <v>11</v>
      </c>
      <c r="D7478" s="1" t="s">
        <v>3228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5662</v>
      </c>
      <c r="N7478" s="1" t="n">
        <v>6</v>
      </c>
      <c r="O7478" s="1" t="n">
        <v>37.02</v>
      </c>
      <c r="P7478" s="0" t="s">
        <v>3222</v>
      </c>
    </row>
    <row r="7479" customFormat="false" ht="15" hidden="false" customHeight="true" outlineLevel="0" collapsed="false">
      <c r="A7479" s="1" t="n">
        <v>3</v>
      </c>
      <c r="B7479" s="18" t="n">
        <v>46247</v>
      </c>
      <c r="C7479" s="1" t="n">
        <v>11</v>
      </c>
      <c r="D7479" s="1" t="s">
        <v>3228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4366</v>
      </c>
      <c r="N7479" s="1" t="n">
        <v>24</v>
      </c>
      <c r="O7479" s="1" t="n">
        <v>90.82</v>
      </c>
      <c r="P7479" s="0" t="s">
        <v>3222</v>
      </c>
    </row>
    <row r="7480" customFormat="false" ht="15" hidden="false" customHeight="true" outlineLevel="0" collapsed="false">
      <c r="A7480" s="1" t="n">
        <v>3</v>
      </c>
      <c r="B7480" s="18" t="n">
        <v>46247</v>
      </c>
      <c r="C7480" s="1" t="n">
        <v>11</v>
      </c>
      <c r="D7480" s="1" t="s">
        <v>3228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4367</v>
      </c>
      <c r="N7480" s="1" t="n">
        <v>40</v>
      </c>
      <c r="O7480" s="1" t="n">
        <v>111.6</v>
      </c>
      <c r="P7480" s="0" t="s">
        <v>3222</v>
      </c>
    </row>
    <row r="7481" customFormat="false" ht="15" hidden="false" customHeight="true" outlineLevel="0" collapsed="false">
      <c r="A7481" s="1" t="n">
        <v>3</v>
      </c>
      <c r="B7481" s="18" t="n">
        <v>46247</v>
      </c>
      <c r="C7481" s="1" t="n">
        <v>11</v>
      </c>
      <c r="D7481" s="1" t="s">
        <v>3228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4369</v>
      </c>
      <c r="N7481" s="1" t="n">
        <v>20</v>
      </c>
      <c r="O7481" s="1" t="n">
        <v>55.8</v>
      </c>
      <c r="P7481" s="0" t="s">
        <v>3222</v>
      </c>
    </row>
    <row r="7482" customFormat="false" ht="15" hidden="false" customHeight="true" outlineLevel="0" collapsed="false">
      <c r="A7482" s="1" t="n">
        <v>3</v>
      </c>
      <c r="B7482" s="18" t="n">
        <v>46247</v>
      </c>
      <c r="C7482" s="1" t="n">
        <v>11</v>
      </c>
      <c r="D7482" s="1" t="s">
        <v>3228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4370</v>
      </c>
      <c r="N7482" s="1" t="n">
        <v>24</v>
      </c>
      <c r="O7482" s="1" t="n">
        <v>170.4</v>
      </c>
      <c r="P7482" s="0" t="s">
        <v>3222</v>
      </c>
    </row>
    <row r="7483" customFormat="false" ht="15" hidden="false" customHeight="true" outlineLevel="0" collapsed="false">
      <c r="A7483" s="1" t="n">
        <v>3</v>
      </c>
      <c r="B7483" s="18" t="n">
        <v>46247</v>
      </c>
      <c r="C7483" s="1" t="n">
        <v>11</v>
      </c>
      <c r="D7483" s="1" t="s">
        <v>3228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4372</v>
      </c>
      <c r="N7483" s="1" t="n">
        <v>24</v>
      </c>
      <c r="O7483" s="1" t="n">
        <v>35.76</v>
      </c>
      <c r="P7483" s="0" t="s">
        <v>3222</v>
      </c>
    </row>
    <row r="7484" customFormat="false" ht="15" hidden="false" customHeight="true" outlineLevel="0" collapsed="false">
      <c r="A7484" s="1" t="n">
        <v>3</v>
      </c>
      <c r="B7484" s="18" t="n">
        <v>46247</v>
      </c>
      <c r="C7484" s="1" t="n">
        <v>11</v>
      </c>
      <c r="D7484" s="1" t="s">
        <v>3228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4373</v>
      </c>
      <c r="N7484" s="1" t="n">
        <v>24</v>
      </c>
      <c r="O7484" s="1" t="n">
        <v>42</v>
      </c>
      <c r="P7484" s="0" t="s">
        <v>3222</v>
      </c>
    </row>
    <row r="7485" customFormat="false" ht="15" hidden="false" customHeight="true" outlineLevel="0" collapsed="false">
      <c r="A7485" s="1" t="n">
        <v>3</v>
      </c>
      <c r="B7485" s="18" t="n">
        <v>46247</v>
      </c>
      <c r="C7485" s="1" t="n">
        <v>11</v>
      </c>
      <c r="D7485" s="1" t="s">
        <v>3228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5663</v>
      </c>
      <c r="N7485" s="1" t="n">
        <v>6</v>
      </c>
      <c r="O7485" s="1" t="n">
        <v>28.92</v>
      </c>
      <c r="P7485" s="0" t="s">
        <v>3222</v>
      </c>
    </row>
    <row r="7486" customFormat="false" ht="15" hidden="false" customHeight="true" outlineLevel="0" collapsed="false">
      <c r="A7486" s="1" t="n">
        <v>3</v>
      </c>
      <c r="B7486" s="18" t="n">
        <v>46247</v>
      </c>
      <c r="C7486" s="1" t="n">
        <v>11</v>
      </c>
      <c r="D7486" s="1" t="s">
        <v>3228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4383</v>
      </c>
      <c r="N7486" s="1" t="n">
        <v>20</v>
      </c>
      <c r="O7486" s="1" t="n">
        <v>55.8</v>
      </c>
      <c r="P7486" s="0" t="s">
        <v>3222</v>
      </c>
    </row>
    <row r="7487" customFormat="false" ht="15" hidden="false" customHeight="true" outlineLevel="0" collapsed="false">
      <c r="A7487" s="1" t="n">
        <v>3</v>
      </c>
      <c r="B7487" s="18" t="n">
        <v>46247</v>
      </c>
      <c r="C7487" s="1" t="n">
        <v>11</v>
      </c>
      <c r="D7487" s="1" t="s">
        <v>3228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5138</v>
      </c>
      <c r="N7487" s="1" t="n">
        <v>18</v>
      </c>
      <c r="O7487" s="1" t="n">
        <v>66.23</v>
      </c>
      <c r="P7487" s="0" t="s">
        <v>3222</v>
      </c>
    </row>
    <row r="7488" customFormat="false" ht="15" hidden="false" customHeight="true" outlineLevel="0" collapsed="false">
      <c r="A7488" s="1" t="n">
        <v>3</v>
      </c>
      <c r="B7488" s="18" t="n">
        <v>46247</v>
      </c>
      <c r="C7488" s="1" t="n">
        <v>11</v>
      </c>
      <c r="D7488" s="1" t="s">
        <v>3228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4384</v>
      </c>
      <c r="N7488" s="1" t="n">
        <v>18</v>
      </c>
      <c r="O7488" s="1" t="n">
        <v>66.23</v>
      </c>
      <c r="P7488" s="0" t="s">
        <v>3222</v>
      </c>
    </row>
    <row r="7489" customFormat="false" ht="15" hidden="false" customHeight="true" outlineLevel="0" collapsed="false">
      <c r="A7489" s="1" t="n">
        <v>3</v>
      </c>
      <c r="B7489" s="18" t="n">
        <v>46247</v>
      </c>
      <c r="C7489" s="1" t="n">
        <v>171</v>
      </c>
      <c r="D7489" s="1" t="s">
        <v>3455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5664</v>
      </c>
      <c r="N7489" s="1" t="n">
        <v>6</v>
      </c>
      <c r="O7489" s="1" t="n">
        <v>39.5</v>
      </c>
      <c r="P7489" s="0" t="s">
        <v>3457</v>
      </c>
    </row>
    <row r="7490" customFormat="false" ht="15" hidden="false" customHeight="true" outlineLevel="0" collapsed="false">
      <c r="A7490" s="1" t="n">
        <v>3</v>
      </c>
      <c r="B7490" s="18" t="n">
        <v>46247</v>
      </c>
      <c r="C7490" s="1" t="n">
        <v>171</v>
      </c>
      <c r="D7490" s="1" t="s">
        <v>3455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3303</v>
      </c>
      <c r="N7490" s="1" t="n">
        <v>6</v>
      </c>
      <c r="O7490" s="1" t="n">
        <v>72.74</v>
      </c>
      <c r="P7490" s="0" t="s">
        <v>3457</v>
      </c>
    </row>
    <row r="7491" customFormat="false" ht="15" hidden="false" customHeight="true" outlineLevel="0" collapsed="false">
      <c r="A7491" s="1" t="n">
        <v>3</v>
      </c>
      <c r="B7491" s="18" t="n">
        <v>46248</v>
      </c>
      <c r="C7491" s="1" t="n">
        <v>1</v>
      </c>
      <c r="D7491" s="1" t="s">
        <v>3255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3396</v>
      </c>
      <c r="N7491" s="1" t="n">
        <v>70</v>
      </c>
      <c r="O7491" s="1" t="n">
        <v>630</v>
      </c>
      <c r="P7491" s="0" t="s">
        <v>3222</v>
      </c>
    </row>
    <row r="7492" customFormat="false" ht="15" hidden="false" customHeight="true" outlineLevel="0" collapsed="false">
      <c r="A7492" s="1" t="n">
        <v>3</v>
      </c>
      <c r="B7492" s="18" t="n">
        <v>46248</v>
      </c>
      <c r="C7492" s="1" t="n">
        <v>1</v>
      </c>
      <c r="D7492" s="1" t="s">
        <v>3255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3397</v>
      </c>
      <c r="N7492" s="1" t="n">
        <v>50</v>
      </c>
      <c r="O7492" s="1" t="n">
        <v>240</v>
      </c>
      <c r="P7492" s="0" t="s">
        <v>3222</v>
      </c>
    </row>
    <row r="7493" customFormat="false" ht="15" hidden="false" customHeight="true" outlineLevel="0" collapsed="false">
      <c r="A7493" s="1" t="n">
        <v>3</v>
      </c>
      <c r="B7493" s="18" t="n">
        <v>46248</v>
      </c>
      <c r="C7493" s="1" t="n">
        <v>1</v>
      </c>
      <c r="D7493" s="1" t="s">
        <v>3255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3398</v>
      </c>
      <c r="N7493" s="1" t="n">
        <v>10</v>
      </c>
      <c r="O7493" s="1" t="n">
        <v>200</v>
      </c>
      <c r="P7493" s="0" t="s">
        <v>3222</v>
      </c>
    </row>
    <row r="7494" customFormat="false" ht="15" hidden="false" customHeight="true" outlineLevel="0" collapsed="false">
      <c r="A7494" s="1" t="n">
        <v>3</v>
      </c>
      <c r="B7494" s="18" t="n">
        <v>46248</v>
      </c>
      <c r="C7494" s="1" t="n">
        <v>1</v>
      </c>
      <c r="D7494" s="1" t="s">
        <v>3255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3273</v>
      </c>
      <c r="N7494" s="1" t="n">
        <v>20</v>
      </c>
      <c r="O7494" s="1" t="n">
        <v>160</v>
      </c>
      <c r="P7494" s="0" t="s">
        <v>3222</v>
      </c>
    </row>
    <row r="7495" customFormat="false" ht="15" hidden="false" customHeight="true" outlineLevel="0" collapsed="false">
      <c r="A7495" s="1" t="n">
        <v>3</v>
      </c>
      <c r="B7495" s="18" t="n">
        <v>46248</v>
      </c>
      <c r="C7495" s="1" t="n">
        <v>1</v>
      </c>
      <c r="D7495" s="1" t="s">
        <v>3255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3274</v>
      </c>
      <c r="N7495" s="1" t="n">
        <v>25</v>
      </c>
      <c r="O7495" s="1" t="n">
        <v>250</v>
      </c>
      <c r="P7495" s="0" t="s">
        <v>3222</v>
      </c>
    </row>
    <row r="7496" customFormat="false" ht="15" hidden="false" customHeight="true" outlineLevel="0" collapsed="false">
      <c r="A7496" s="1" t="n">
        <v>3</v>
      </c>
      <c r="B7496" s="18" t="n">
        <v>46248</v>
      </c>
      <c r="C7496" s="1" t="n">
        <v>1</v>
      </c>
      <c r="D7496" s="1" t="s">
        <v>3255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3275</v>
      </c>
      <c r="N7496" s="1" t="n">
        <v>6</v>
      </c>
      <c r="O7496" s="1" t="n">
        <v>72</v>
      </c>
      <c r="P7496" s="0" t="s">
        <v>3222</v>
      </c>
    </row>
    <row r="7497" customFormat="false" ht="15" hidden="false" customHeight="true" outlineLevel="0" collapsed="false">
      <c r="A7497" s="1" t="n">
        <v>3</v>
      </c>
      <c r="B7497" s="18" t="n">
        <v>46248</v>
      </c>
      <c r="C7497" s="1" t="n">
        <v>1</v>
      </c>
      <c r="D7497" s="1" t="s">
        <v>3255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3276</v>
      </c>
      <c r="N7497" s="1" t="n">
        <v>5</v>
      </c>
      <c r="O7497" s="1" t="n">
        <v>75</v>
      </c>
      <c r="P7497" s="0" t="s">
        <v>3222</v>
      </c>
    </row>
    <row r="7498" customFormat="false" ht="15" hidden="false" customHeight="true" outlineLevel="0" collapsed="false">
      <c r="A7498" s="1" t="n">
        <v>3</v>
      </c>
      <c r="B7498" s="18" t="n">
        <v>46248</v>
      </c>
      <c r="C7498" s="1" t="n">
        <v>6</v>
      </c>
      <c r="D7498" s="1" t="s">
        <v>3227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3223</v>
      </c>
      <c r="N7498" s="1" t="n">
        <v>6</v>
      </c>
      <c r="O7498" s="1" t="n">
        <v>36</v>
      </c>
      <c r="P7498" s="0" t="s">
        <v>3222</v>
      </c>
    </row>
    <row r="7499" customFormat="false" ht="15" hidden="false" customHeight="true" outlineLevel="0" collapsed="false">
      <c r="A7499" s="1" t="n">
        <v>3</v>
      </c>
      <c r="B7499" s="18" t="n">
        <v>46248</v>
      </c>
      <c r="C7499" s="1" t="n">
        <v>6</v>
      </c>
      <c r="D7499" s="1" t="s">
        <v>3227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3224</v>
      </c>
      <c r="N7499" s="1" t="n">
        <v>50</v>
      </c>
      <c r="O7499" s="1" t="n">
        <v>100</v>
      </c>
      <c r="P7499" s="0" t="s">
        <v>3222</v>
      </c>
    </row>
    <row r="7500" customFormat="false" ht="15" hidden="false" customHeight="true" outlineLevel="0" collapsed="false">
      <c r="A7500" s="1" t="n">
        <v>3</v>
      </c>
      <c r="B7500" s="18" t="n">
        <v>46248</v>
      </c>
      <c r="C7500" s="1" t="n">
        <v>6</v>
      </c>
      <c r="D7500" s="1" t="s">
        <v>3227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3225</v>
      </c>
      <c r="N7500" s="1" t="n">
        <v>40</v>
      </c>
      <c r="O7500" s="1" t="n">
        <v>250</v>
      </c>
      <c r="P7500" s="0" t="s">
        <v>3222</v>
      </c>
    </row>
    <row r="7501" customFormat="false" ht="15" hidden="false" customHeight="true" outlineLevel="0" collapsed="false">
      <c r="A7501" s="1" t="n">
        <v>3</v>
      </c>
      <c r="B7501" s="18" t="n">
        <v>46248</v>
      </c>
      <c r="C7501" s="1" t="n">
        <v>6</v>
      </c>
      <c r="D7501" s="1" t="s">
        <v>3227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3226</v>
      </c>
      <c r="N7501" s="1" t="n">
        <v>30</v>
      </c>
      <c r="O7501" s="1" t="n">
        <v>450</v>
      </c>
      <c r="P7501" s="0" t="s">
        <v>3222</v>
      </c>
    </row>
    <row r="7502" customFormat="false" ht="15" hidden="false" customHeight="true" outlineLevel="0" collapsed="false">
      <c r="A7502" s="1" t="n">
        <v>3</v>
      </c>
      <c r="B7502" s="18" t="n">
        <v>46248</v>
      </c>
      <c r="C7502" s="1" t="n">
        <v>6</v>
      </c>
      <c r="D7502" s="1" t="s">
        <v>3227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3258</v>
      </c>
      <c r="N7502" s="1" t="n">
        <v>9.2</v>
      </c>
      <c r="O7502" s="1" t="n">
        <v>110</v>
      </c>
      <c r="P7502" s="0" t="s">
        <v>3222</v>
      </c>
    </row>
    <row r="7503" customFormat="false" ht="15" hidden="false" customHeight="true" outlineLevel="0" collapsed="false">
      <c r="A7503" s="1" t="n">
        <v>3</v>
      </c>
      <c r="B7503" s="18" t="n">
        <v>46248</v>
      </c>
      <c r="C7503" s="1" t="n">
        <v>6</v>
      </c>
      <c r="D7503" s="1" t="s">
        <v>3227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3259</v>
      </c>
      <c r="N7503" s="1" t="n">
        <v>6</v>
      </c>
      <c r="O7503" s="1" t="n">
        <v>42</v>
      </c>
      <c r="P7503" s="0" t="s">
        <v>3222</v>
      </c>
    </row>
    <row r="7504" customFormat="false" ht="15" hidden="false" customHeight="true" outlineLevel="0" collapsed="false">
      <c r="A7504" s="1" t="n">
        <v>3</v>
      </c>
      <c r="B7504" s="18" t="n">
        <v>46248</v>
      </c>
      <c r="C7504" s="1" t="n">
        <v>6</v>
      </c>
      <c r="D7504" s="1" t="s">
        <v>3227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3260</v>
      </c>
      <c r="N7504" s="1" t="n">
        <v>24</v>
      </c>
      <c r="O7504" s="1" t="n">
        <v>160</v>
      </c>
      <c r="P7504" s="0" t="s">
        <v>3222</v>
      </c>
    </row>
    <row r="7505" customFormat="false" ht="15" hidden="false" customHeight="true" outlineLevel="0" collapsed="false">
      <c r="A7505" s="1" t="n">
        <v>3</v>
      </c>
      <c r="B7505" s="18" t="n">
        <v>46248</v>
      </c>
      <c r="C7505" s="1" t="n">
        <v>6</v>
      </c>
      <c r="D7505" s="1" t="s">
        <v>3227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3261</v>
      </c>
      <c r="N7505" s="1" t="n">
        <v>3</v>
      </c>
      <c r="O7505" s="1" t="n">
        <v>30</v>
      </c>
      <c r="P7505" s="0" t="s">
        <v>3222</v>
      </c>
    </row>
    <row r="7506" customFormat="false" ht="15" hidden="false" customHeight="true" outlineLevel="0" collapsed="false">
      <c r="A7506" s="1" t="n">
        <v>3</v>
      </c>
      <c r="B7506" s="18" t="n">
        <v>46248</v>
      </c>
      <c r="C7506" s="1" t="n">
        <v>6</v>
      </c>
      <c r="D7506" s="1" t="s">
        <v>3227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3262</v>
      </c>
      <c r="N7506" s="1" t="n">
        <v>20</v>
      </c>
      <c r="O7506" s="1" t="n">
        <v>130</v>
      </c>
      <c r="P7506" s="0" t="s">
        <v>3222</v>
      </c>
    </row>
    <row r="7507" customFormat="false" ht="15" hidden="false" customHeight="true" outlineLevel="0" collapsed="false">
      <c r="A7507" s="1" t="n">
        <v>3</v>
      </c>
      <c r="B7507" s="18" t="n">
        <v>46248</v>
      </c>
      <c r="C7507" s="1" t="n">
        <v>6</v>
      </c>
      <c r="D7507" s="1" t="s">
        <v>3227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3411</v>
      </c>
      <c r="N7507" s="1" t="n">
        <v>20</v>
      </c>
      <c r="O7507" s="1" t="n">
        <v>160</v>
      </c>
      <c r="P7507" s="0" t="s">
        <v>3222</v>
      </c>
    </row>
    <row r="7508" customFormat="false" ht="15" hidden="false" customHeight="true" outlineLevel="0" collapsed="false">
      <c r="A7508" s="1" t="n">
        <v>3</v>
      </c>
      <c r="B7508" s="18" t="n">
        <v>46248</v>
      </c>
      <c r="C7508" s="1" t="n">
        <v>6</v>
      </c>
      <c r="D7508" s="1" t="s">
        <v>3227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3264</v>
      </c>
      <c r="N7508" s="1" t="n">
        <v>40</v>
      </c>
      <c r="O7508" s="1" t="n">
        <v>180</v>
      </c>
      <c r="P7508" s="0" t="s">
        <v>3222</v>
      </c>
    </row>
    <row r="7509" customFormat="false" ht="15" hidden="false" customHeight="true" outlineLevel="0" collapsed="false">
      <c r="A7509" s="1" t="n">
        <v>3</v>
      </c>
      <c r="B7509" s="18" t="n">
        <v>46248</v>
      </c>
      <c r="C7509" s="1" t="n">
        <v>6</v>
      </c>
      <c r="D7509" s="1" t="s">
        <v>3227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3412</v>
      </c>
      <c r="N7509" s="1" t="n">
        <v>15</v>
      </c>
      <c r="O7509" s="1" t="n">
        <v>165</v>
      </c>
      <c r="P7509" s="0" t="s">
        <v>3222</v>
      </c>
    </row>
    <row r="7510" customFormat="false" ht="15" hidden="false" customHeight="true" outlineLevel="0" collapsed="false">
      <c r="A7510" s="1" t="n">
        <v>3</v>
      </c>
      <c r="B7510" s="18" t="n">
        <v>46248</v>
      </c>
      <c r="C7510" s="1" t="n">
        <v>6</v>
      </c>
      <c r="D7510" s="1" t="s">
        <v>3227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3266</v>
      </c>
      <c r="N7510" s="1" t="n">
        <v>10</v>
      </c>
      <c r="O7510" s="1" t="n">
        <v>80</v>
      </c>
      <c r="P7510" s="0" t="s">
        <v>3222</v>
      </c>
    </row>
    <row r="7511" customFormat="false" ht="15" hidden="false" customHeight="true" outlineLevel="0" collapsed="false">
      <c r="A7511" s="1" t="n">
        <v>3</v>
      </c>
      <c r="B7511" s="18" t="n">
        <v>46248</v>
      </c>
      <c r="C7511" s="1" t="n">
        <v>6</v>
      </c>
      <c r="D7511" s="1" t="s">
        <v>3227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3267</v>
      </c>
      <c r="N7511" s="1" t="n">
        <v>5</v>
      </c>
      <c r="O7511" s="1" t="n">
        <v>70</v>
      </c>
      <c r="P7511" s="0" t="s">
        <v>3222</v>
      </c>
    </row>
    <row r="7512" customFormat="false" ht="15" hidden="false" customHeight="true" outlineLevel="0" collapsed="false">
      <c r="A7512" s="1" t="n">
        <v>3</v>
      </c>
      <c r="B7512" s="18" t="n">
        <v>46248</v>
      </c>
      <c r="C7512" s="1" t="n">
        <v>6</v>
      </c>
      <c r="D7512" s="1" t="s">
        <v>3227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3268</v>
      </c>
      <c r="N7512" s="1" t="n">
        <v>5</v>
      </c>
      <c r="O7512" s="1" t="n">
        <v>50</v>
      </c>
      <c r="P7512" s="0" t="s">
        <v>3222</v>
      </c>
    </row>
    <row r="7513" customFormat="false" ht="15" hidden="false" customHeight="true" outlineLevel="0" collapsed="false">
      <c r="A7513" s="1" t="n">
        <v>3</v>
      </c>
      <c r="B7513" s="18" t="n">
        <v>46248</v>
      </c>
      <c r="C7513" s="1" t="n">
        <v>6</v>
      </c>
      <c r="D7513" s="1" t="s">
        <v>3227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3414</v>
      </c>
      <c r="N7513" s="1" t="n">
        <v>7.85</v>
      </c>
      <c r="O7513" s="1" t="n">
        <v>70.5</v>
      </c>
      <c r="P7513" s="0" t="s">
        <v>3222</v>
      </c>
    </row>
    <row r="7514" customFormat="false" ht="15" hidden="false" customHeight="true" outlineLevel="0" collapsed="false">
      <c r="A7514" s="1" t="n">
        <v>3</v>
      </c>
      <c r="B7514" s="18" t="n">
        <v>46248</v>
      </c>
      <c r="C7514" s="1" t="n">
        <v>6</v>
      </c>
      <c r="D7514" s="1" t="s">
        <v>3227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3415</v>
      </c>
      <c r="N7514" s="1" t="n">
        <v>40</v>
      </c>
      <c r="O7514" s="1" t="n">
        <v>300</v>
      </c>
      <c r="P7514" s="0" t="s">
        <v>3222</v>
      </c>
    </row>
    <row r="7515" customFormat="false" ht="15" hidden="false" customHeight="true" outlineLevel="0" collapsed="false">
      <c r="A7515" s="1" t="n">
        <v>3</v>
      </c>
      <c r="B7515" s="18" t="n">
        <v>46248</v>
      </c>
      <c r="C7515" s="1" t="n">
        <v>6</v>
      </c>
      <c r="D7515" s="1" t="s">
        <v>3227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3269</v>
      </c>
      <c r="N7515" s="1" t="n">
        <v>10</v>
      </c>
      <c r="O7515" s="1" t="n">
        <v>80</v>
      </c>
      <c r="P7515" s="0" t="s">
        <v>3222</v>
      </c>
    </row>
    <row r="7516" customFormat="false" ht="15" hidden="false" customHeight="true" outlineLevel="0" collapsed="false">
      <c r="A7516" s="1" t="n">
        <v>3</v>
      </c>
      <c r="B7516" s="18" t="n">
        <v>46248</v>
      </c>
      <c r="C7516" s="1" t="n">
        <v>6</v>
      </c>
      <c r="D7516" s="1" t="s">
        <v>3227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3270</v>
      </c>
      <c r="N7516" s="1" t="n">
        <v>10</v>
      </c>
      <c r="O7516" s="1" t="n">
        <v>70</v>
      </c>
      <c r="P7516" s="0" t="s">
        <v>3222</v>
      </c>
    </row>
    <row r="7517" customFormat="false" ht="15" hidden="false" customHeight="true" outlineLevel="0" collapsed="false">
      <c r="A7517" s="1" t="n">
        <v>3</v>
      </c>
      <c r="B7517" s="18" t="n">
        <v>46248</v>
      </c>
      <c r="C7517" s="1" t="n">
        <v>6</v>
      </c>
      <c r="D7517" s="1" t="s">
        <v>3227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3615</v>
      </c>
      <c r="N7517" s="1" t="n">
        <v>6.48</v>
      </c>
      <c r="O7517" s="1" t="n">
        <v>77.5</v>
      </c>
      <c r="P7517" s="0" t="s">
        <v>3222</v>
      </c>
    </row>
    <row r="7518" customFormat="false" ht="15" hidden="false" customHeight="true" outlineLevel="0" collapsed="false">
      <c r="A7518" s="1" t="n">
        <v>3</v>
      </c>
      <c r="B7518" s="18" t="n">
        <v>46248</v>
      </c>
      <c r="C7518" s="1" t="n">
        <v>6</v>
      </c>
      <c r="D7518" s="1" t="s">
        <v>3227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3416</v>
      </c>
      <c r="N7518" s="1" t="n">
        <v>7.8</v>
      </c>
      <c r="O7518" s="1" t="n">
        <v>109</v>
      </c>
      <c r="P7518" s="0" t="s">
        <v>3222</v>
      </c>
    </row>
    <row r="7519" customFormat="false" ht="15" hidden="false" customHeight="true" outlineLevel="0" collapsed="false">
      <c r="A7519" s="1" t="n">
        <v>3</v>
      </c>
      <c r="B7519" s="18" t="n">
        <v>46248</v>
      </c>
      <c r="C7519" s="1" t="n">
        <v>6</v>
      </c>
      <c r="D7519" s="1" t="s">
        <v>3227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3263</v>
      </c>
      <c r="N7519" s="1" t="n">
        <v>14.366</v>
      </c>
      <c r="O7519" s="1" t="n">
        <v>43.1</v>
      </c>
      <c r="P7519" s="0" t="s">
        <v>3222</v>
      </c>
    </row>
    <row r="7520" customFormat="false" ht="15" hidden="false" customHeight="true" outlineLevel="0" collapsed="false">
      <c r="A7520" s="1" t="n">
        <v>3</v>
      </c>
      <c r="B7520" s="18" t="n">
        <v>46248</v>
      </c>
      <c r="C7520" s="1" t="n">
        <v>6</v>
      </c>
      <c r="D7520" s="1" t="s">
        <v>3227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3265</v>
      </c>
      <c r="N7520" s="1" t="n">
        <v>3.662</v>
      </c>
      <c r="O7520" s="1" t="n">
        <v>43.94</v>
      </c>
      <c r="P7520" s="0" t="s">
        <v>3222</v>
      </c>
    </row>
    <row r="7521" customFormat="false" ht="15" hidden="false" customHeight="true" outlineLevel="0" collapsed="false">
      <c r="A7521" s="1" t="n">
        <v>3</v>
      </c>
      <c r="B7521" s="18" t="n">
        <v>46248</v>
      </c>
      <c r="C7521" s="1" t="n">
        <v>11</v>
      </c>
      <c r="D7521" s="1" t="s">
        <v>3228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4388</v>
      </c>
      <c r="N7521" s="1" t="n">
        <v>40</v>
      </c>
      <c r="O7521" s="1" t="n">
        <v>112</v>
      </c>
      <c r="P7521" s="0" t="s">
        <v>3222</v>
      </c>
    </row>
    <row r="7522" customFormat="false" ht="15" hidden="false" customHeight="true" outlineLevel="0" collapsed="false">
      <c r="A7522" s="1" t="n">
        <v>3</v>
      </c>
      <c r="B7522" s="18" t="n">
        <v>46248</v>
      </c>
      <c r="C7522" s="1" t="n">
        <v>11</v>
      </c>
      <c r="D7522" s="1" t="s">
        <v>3228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3510</v>
      </c>
      <c r="N7522" s="1" t="n">
        <v>25</v>
      </c>
      <c r="O7522" s="1" t="n">
        <v>137.5</v>
      </c>
      <c r="P7522" s="0" t="s">
        <v>3222</v>
      </c>
    </row>
    <row r="7523" customFormat="false" ht="15" hidden="false" customHeight="true" outlineLevel="0" collapsed="false">
      <c r="A7523" s="1" t="n">
        <v>3</v>
      </c>
      <c r="B7523" s="18" t="n">
        <v>46248</v>
      </c>
      <c r="C7523" s="1" t="n">
        <v>11</v>
      </c>
      <c r="D7523" s="1" t="s">
        <v>3228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3686</v>
      </c>
      <c r="N7523" s="1" t="n">
        <v>25</v>
      </c>
      <c r="O7523" s="1" t="n">
        <v>145</v>
      </c>
      <c r="P7523" s="0" t="s">
        <v>3222</v>
      </c>
    </row>
    <row r="7524" customFormat="false" ht="15" hidden="false" customHeight="true" outlineLevel="0" collapsed="false">
      <c r="A7524" s="1" t="n">
        <v>3</v>
      </c>
      <c r="B7524" s="18" t="n">
        <v>46248</v>
      </c>
      <c r="C7524" s="1" t="n">
        <v>11</v>
      </c>
      <c r="D7524" s="1" t="s">
        <v>3228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3687</v>
      </c>
      <c r="N7524" s="1" t="n">
        <v>35</v>
      </c>
      <c r="O7524" s="1" t="n">
        <v>245</v>
      </c>
      <c r="P7524" s="0" t="s">
        <v>3222</v>
      </c>
    </row>
    <row r="7525" customFormat="false" ht="15" hidden="false" customHeight="true" outlineLevel="0" collapsed="false">
      <c r="A7525" s="1" t="n">
        <v>3</v>
      </c>
      <c r="B7525" s="18" t="n">
        <v>46248</v>
      </c>
      <c r="C7525" s="1" t="n">
        <v>11</v>
      </c>
      <c r="D7525" s="1" t="s">
        <v>3228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3688</v>
      </c>
      <c r="N7525" s="1" t="n">
        <v>30</v>
      </c>
      <c r="O7525" s="1" t="n">
        <v>281.94</v>
      </c>
      <c r="P7525" s="0" t="s">
        <v>3222</v>
      </c>
    </row>
    <row r="7526" customFormat="false" ht="15" hidden="false" customHeight="true" outlineLevel="0" collapsed="false">
      <c r="A7526" s="1" t="n">
        <v>3</v>
      </c>
      <c r="B7526" s="18" t="n">
        <v>46248</v>
      </c>
      <c r="C7526" s="1" t="n">
        <v>11</v>
      </c>
      <c r="D7526" s="1" t="s">
        <v>3228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3689</v>
      </c>
      <c r="N7526" s="1" t="n">
        <v>10</v>
      </c>
      <c r="O7526" s="1" t="n">
        <v>40</v>
      </c>
      <c r="P7526" s="0" t="s">
        <v>3222</v>
      </c>
    </row>
    <row r="7527" customFormat="false" ht="15" hidden="false" customHeight="true" outlineLevel="0" collapsed="false">
      <c r="A7527" s="1" t="n">
        <v>3</v>
      </c>
      <c r="B7527" s="18" t="n">
        <v>46248</v>
      </c>
      <c r="C7527" s="1" t="n">
        <v>11</v>
      </c>
      <c r="D7527" s="1" t="s">
        <v>3228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3458</v>
      </c>
      <c r="N7527" s="1" t="n">
        <v>1080</v>
      </c>
      <c r="O7527" s="1" t="n">
        <v>570</v>
      </c>
      <c r="P7527" s="0" t="s">
        <v>3222</v>
      </c>
    </row>
    <row r="7528" customFormat="false" ht="15" hidden="false" customHeight="true" outlineLevel="0" collapsed="false">
      <c r="A7528" s="1" t="n">
        <v>3</v>
      </c>
      <c r="B7528" s="18" t="n">
        <v>46248</v>
      </c>
      <c r="C7528" s="1" t="n">
        <v>11</v>
      </c>
      <c r="D7528" s="1" t="s">
        <v>3228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3459</v>
      </c>
      <c r="N7528" s="1" t="n">
        <v>2520</v>
      </c>
      <c r="O7528" s="1" t="n">
        <v>1295</v>
      </c>
      <c r="P7528" s="0" t="s">
        <v>3222</v>
      </c>
    </row>
    <row r="7529" customFormat="false" ht="15" hidden="false" customHeight="true" outlineLevel="0" collapsed="false">
      <c r="A7529" s="1" t="n">
        <v>3</v>
      </c>
      <c r="B7529" s="18" t="n">
        <v>46248</v>
      </c>
      <c r="C7529" s="1" t="n">
        <v>11</v>
      </c>
      <c r="D7529" s="1" t="s">
        <v>3228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4530</v>
      </c>
      <c r="N7529" s="1" t="n">
        <v>12</v>
      </c>
      <c r="O7529" s="1" t="n">
        <v>80.28</v>
      </c>
      <c r="P7529" s="0" t="s">
        <v>3222</v>
      </c>
    </row>
    <row r="7530" customFormat="false" ht="15" hidden="false" customHeight="true" outlineLevel="0" collapsed="false">
      <c r="A7530" s="1" t="n">
        <v>3</v>
      </c>
      <c r="B7530" s="18" t="n">
        <v>46248</v>
      </c>
      <c r="C7530" s="1" t="n">
        <v>11</v>
      </c>
      <c r="D7530" s="1" t="s">
        <v>3228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3733</v>
      </c>
      <c r="N7530" s="1" t="n">
        <v>108</v>
      </c>
      <c r="O7530" s="1" t="n">
        <v>722.52</v>
      </c>
      <c r="P7530" s="0" t="s">
        <v>3222</v>
      </c>
    </row>
    <row r="7531" customFormat="false" ht="15" hidden="false" customHeight="true" outlineLevel="0" collapsed="false">
      <c r="A7531" s="1" t="n">
        <v>3</v>
      </c>
      <c r="B7531" s="18" t="n">
        <v>46248</v>
      </c>
      <c r="C7531" s="1" t="n">
        <v>11</v>
      </c>
      <c r="D7531" s="1" t="s">
        <v>3228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3610</v>
      </c>
      <c r="N7531" s="1" t="n">
        <v>10</v>
      </c>
      <c r="O7531" s="1" t="n">
        <v>240</v>
      </c>
      <c r="P7531" s="0" t="s">
        <v>3222</v>
      </c>
    </row>
    <row r="7532" customFormat="false" ht="15" hidden="false" customHeight="true" outlineLevel="0" collapsed="false">
      <c r="A7532" s="1" t="n">
        <v>3</v>
      </c>
      <c r="B7532" s="18" t="n">
        <v>46248</v>
      </c>
      <c r="C7532" s="1" t="n">
        <v>11</v>
      </c>
      <c r="D7532" s="1" t="s">
        <v>3228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3507</v>
      </c>
      <c r="N7532" s="1" t="n">
        <v>18</v>
      </c>
      <c r="O7532" s="1" t="n">
        <v>180</v>
      </c>
      <c r="P7532" s="0" t="s">
        <v>3222</v>
      </c>
    </row>
    <row r="7533" customFormat="false" ht="15" hidden="false" customHeight="true" outlineLevel="0" collapsed="false">
      <c r="A7533" s="1" t="n">
        <v>3</v>
      </c>
      <c r="B7533" s="18" t="n">
        <v>46248</v>
      </c>
      <c r="C7533" s="1" t="n">
        <v>11</v>
      </c>
      <c r="D7533" s="1" t="s">
        <v>3228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4667</v>
      </c>
      <c r="N7533" s="1" t="n">
        <v>9</v>
      </c>
      <c r="O7533" s="1" t="n">
        <v>130</v>
      </c>
      <c r="P7533" s="0" t="s">
        <v>3222</v>
      </c>
    </row>
    <row r="7534" customFormat="false" ht="15" hidden="false" customHeight="true" outlineLevel="0" collapsed="false">
      <c r="A7534" s="1" t="n">
        <v>3</v>
      </c>
      <c r="B7534" s="18" t="n">
        <v>46248</v>
      </c>
      <c r="C7534" s="1" t="n">
        <v>11</v>
      </c>
      <c r="D7534" s="1" t="s">
        <v>3228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4143</v>
      </c>
      <c r="N7534" s="1" t="n">
        <v>10</v>
      </c>
      <c r="O7534" s="1" t="n">
        <v>61.64</v>
      </c>
      <c r="P7534" s="0" t="s">
        <v>3222</v>
      </c>
    </row>
    <row r="7535" customFormat="false" ht="15" hidden="false" customHeight="true" outlineLevel="0" collapsed="false">
      <c r="A7535" s="1" t="n">
        <v>3</v>
      </c>
      <c r="B7535" s="18" t="n">
        <v>46248</v>
      </c>
      <c r="C7535" s="1" t="n">
        <v>11</v>
      </c>
      <c r="D7535" s="1" t="s">
        <v>3228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4146</v>
      </c>
      <c r="N7535" s="1" t="n">
        <v>30</v>
      </c>
      <c r="O7535" s="1" t="n">
        <v>63</v>
      </c>
      <c r="P7535" s="0" t="s">
        <v>3222</v>
      </c>
    </row>
    <row r="7536" customFormat="false" ht="15" hidden="false" customHeight="true" outlineLevel="0" collapsed="false">
      <c r="A7536" s="1" t="n">
        <v>3</v>
      </c>
      <c r="B7536" s="18" t="n">
        <v>46248</v>
      </c>
      <c r="C7536" s="1" t="n">
        <v>11</v>
      </c>
      <c r="D7536" s="1" t="s">
        <v>3228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4147</v>
      </c>
      <c r="N7536" s="1" t="n">
        <v>20</v>
      </c>
      <c r="O7536" s="1" t="n">
        <v>40.15</v>
      </c>
      <c r="P7536" s="0" t="s">
        <v>3222</v>
      </c>
    </row>
    <row r="7537" customFormat="false" ht="15" hidden="false" customHeight="true" outlineLevel="0" collapsed="false">
      <c r="A7537" s="1" t="n">
        <v>3</v>
      </c>
      <c r="B7537" s="18" t="n">
        <v>46248</v>
      </c>
      <c r="C7537" s="1" t="n">
        <v>11</v>
      </c>
      <c r="D7537" s="1" t="s">
        <v>3228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4148</v>
      </c>
      <c r="N7537" s="1" t="n">
        <v>20</v>
      </c>
      <c r="O7537" s="1" t="n">
        <v>48.75</v>
      </c>
      <c r="P7537" s="0" t="s">
        <v>3222</v>
      </c>
    </row>
    <row r="7538" customFormat="false" ht="15" hidden="false" customHeight="true" outlineLevel="0" collapsed="false">
      <c r="A7538" s="1" t="n">
        <v>3</v>
      </c>
      <c r="B7538" s="18" t="n">
        <v>46248</v>
      </c>
      <c r="C7538" s="1" t="n">
        <v>11</v>
      </c>
      <c r="D7538" s="1" t="s">
        <v>3228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5665</v>
      </c>
      <c r="N7538" s="1" t="n">
        <v>20</v>
      </c>
      <c r="O7538" s="1" t="n">
        <v>42.52</v>
      </c>
      <c r="P7538" s="0" t="s">
        <v>3222</v>
      </c>
    </row>
    <row r="7539" customFormat="false" ht="15" hidden="false" customHeight="true" outlineLevel="0" collapsed="false">
      <c r="A7539" s="1" t="n">
        <v>3</v>
      </c>
      <c r="B7539" s="18" t="n">
        <v>46248</v>
      </c>
      <c r="C7539" s="1" t="n">
        <v>11</v>
      </c>
      <c r="D7539" s="1" t="s">
        <v>3228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5152</v>
      </c>
      <c r="N7539" s="1" t="n">
        <v>20</v>
      </c>
      <c r="O7539" s="1" t="n">
        <v>43.26</v>
      </c>
      <c r="P7539" s="0" t="s">
        <v>3222</v>
      </c>
    </row>
    <row r="7540" customFormat="false" ht="15" hidden="false" customHeight="true" outlineLevel="0" collapsed="false">
      <c r="A7540" s="1" t="n">
        <v>3</v>
      </c>
      <c r="B7540" s="18" t="n">
        <v>46248</v>
      </c>
      <c r="C7540" s="1" t="n">
        <v>11</v>
      </c>
      <c r="D7540" s="1" t="s">
        <v>3228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4153</v>
      </c>
      <c r="N7540" s="1" t="n">
        <v>20</v>
      </c>
      <c r="O7540" s="1" t="n">
        <v>41.22</v>
      </c>
      <c r="P7540" s="0" t="s">
        <v>3222</v>
      </c>
    </row>
    <row r="7541" customFormat="false" ht="15" hidden="false" customHeight="true" outlineLevel="0" collapsed="false">
      <c r="A7541" s="1" t="n">
        <v>3</v>
      </c>
      <c r="B7541" s="18" t="n">
        <v>46248</v>
      </c>
      <c r="C7541" s="1" t="n">
        <v>11</v>
      </c>
      <c r="D7541" s="1" t="s">
        <v>3228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4154</v>
      </c>
      <c r="N7541" s="1" t="n">
        <v>15</v>
      </c>
      <c r="O7541" s="1" t="n">
        <v>65.93</v>
      </c>
      <c r="P7541" s="0" t="s">
        <v>3222</v>
      </c>
    </row>
    <row r="7542" customFormat="false" ht="15" hidden="false" customHeight="true" outlineLevel="0" collapsed="false">
      <c r="A7542" s="1" t="n">
        <v>3</v>
      </c>
      <c r="B7542" s="18" t="n">
        <v>46248</v>
      </c>
      <c r="C7542" s="1" t="n">
        <v>11</v>
      </c>
      <c r="D7542" s="1" t="s">
        <v>3228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4156</v>
      </c>
      <c r="N7542" s="1" t="n">
        <v>20</v>
      </c>
      <c r="O7542" s="1" t="n">
        <v>78.83</v>
      </c>
      <c r="P7542" s="0" t="s">
        <v>3222</v>
      </c>
    </row>
    <row r="7543" customFormat="false" ht="15" hidden="false" customHeight="true" outlineLevel="0" collapsed="false">
      <c r="A7543" s="1" t="n">
        <v>3</v>
      </c>
      <c r="B7543" s="18" t="n">
        <v>46248</v>
      </c>
      <c r="C7543" s="1" t="n">
        <v>11</v>
      </c>
      <c r="D7543" s="1" t="s">
        <v>3228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5666</v>
      </c>
      <c r="N7543" s="1" t="n">
        <v>20</v>
      </c>
      <c r="O7543" s="1" t="n">
        <v>46.69</v>
      </c>
      <c r="P7543" s="0" t="s">
        <v>3222</v>
      </c>
    </row>
    <row r="7544" customFormat="false" ht="15" hidden="false" customHeight="true" outlineLevel="0" collapsed="false">
      <c r="A7544" s="1" t="n">
        <v>3</v>
      </c>
      <c r="B7544" s="18" t="n">
        <v>46248</v>
      </c>
      <c r="C7544" s="1" t="n">
        <v>11</v>
      </c>
      <c r="D7544" s="1" t="s">
        <v>3228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5667</v>
      </c>
      <c r="N7544" s="1" t="n">
        <v>20</v>
      </c>
      <c r="O7544" s="1" t="n">
        <v>44.44</v>
      </c>
      <c r="P7544" s="0" t="s">
        <v>3222</v>
      </c>
    </row>
    <row r="7545" customFormat="false" ht="15" hidden="false" customHeight="true" outlineLevel="0" collapsed="false">
      <c r="A7545" s="1" t="n">
        <v>3</v>
      </c>
      <c r="B7545" s="18" t="n">
        <v>46248</v>
      </c>
      <c r="C7545" s="1" t="n">
        <v>11</v>
      </c>
      <c r="D7545" s="1" t="s">
        <v>3228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5153</v>
      </c>
      <c r="N7545" s="1" t="n">
        <v>30</v>
      </c>
      <c r="O7545" s="1" t="n">
        <v>41.22</v>
      </c>
      <c r="P7545" s="0" t="s">
        <v>3222</v>
      </c>
    </row>
    <row r="7546" customFormat="false" ht="15" hidden="false" customHeight="true" outlineLevel="0" collapsed="false">
      <c r="A7546" s="1" t="n">
        <v>3</v>
      </c>
      <c r="B7546" s="18" t="n">
        <v>46248</v>
      </c>
      <c r="C7546" s="1" t="n">
        <v>11</v>
      </c>
      <c r="D7546" s="1" t="s">
        <v>3228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4158</v>
      </c>
      <c r="N7546" s="1" t="n">
        <v>20</v>
      </c>
      <c r="O7546" s="1" t="n">
        <v>38</v>
      </c>
      <c r="P7546" s="0" t="s">
        <v>3222</v>
      </c>
    </row>
    <row r="7547" customFormat="false" ht="15" hidden="false" customHeight="true" outlineLevel="0" collapsed="false">
      <c r="A7547" s="1" t="n">
        <v>3</v>
      </c>
      <c r="B7547" s="18" t="n">
        <v>46248</v>
      </c>
      <c r="C7547" s="1" t="n">
        <v>11</v>
      </c>
      <c r="D7547" s="1" t="s">
        <v>3228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4160</v>
      </c>
      <c r="N7547" s="1" t="n">
        <v>20</v>
      </c>
      <c r="O7547" s="1" t="n">
        <v>45.52</v>
      </c>
      <c r="P7547" s="0" t="s">
        <v>3222</v>
      </c>
    </row>
    <row r="7548" customFormat="false" ht="15" hidden="false" customHeight="true" outlineLevel="0" collapsed="false">
      <c r="A7548" s="1" t="n">
        <v>3</v>
      </c>
      <c r="B7548" s="18" t="n">
        <v>46248</v>
      </c>
      <c r="C7548" s="1" t="n">
        <v>11</v>
      </c>
      <c r="D7548" s="1" t="s">
        <v>3228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5154</v>
      </c>
      <c r="N7548" s="1" t="n">
        <v>20</v>
      </c>
      <c r="O7548" s="1" t="n">
        <v>38</v>
      </c>
      <c r="P7548" s="0" t="s">
        <v>3222</v>
      </c>
    </row>
    <row r="7549" customFormat="false" ht="15" hidden="false" customHeight="true" outlineLevel="0" collapsed="false">
      <c r="A7549" s="1" t="n">
        <v>3</v>
      </c>
      <c r="B7549" s="18" t="n">
        <v>46248</v>
      </c>
      <c r="C7549" s="1" t="n">
        <v>11</v>
      </c>
      <c r="D7549" s="1" t="s">
        <v>3228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5668</v>
      </c>
      <c r="N7549" s="1" t="n">
        <v>10</v>
      </c>
      <c r="O7549" s="1" t="n">
        <v>28.33</v>
      </c>
      <c r="P7549" s="0" t="s">
        <v>3222</v>
      </c>
    </row>
    <row r="7550" customFormat="false" ht="15" hidden="false" customHeight="true" outlineLevel="0" collapsed="false">
      <c r="A7550" s="1" t="n">
        <v>3</v>
      </c>
      <c r="B7550" s="18" t="n">
        <v>46248</v>
      </c>
      <c r="C7550" s="1" t="n">
        <v>11</v>
      </c>
      <c r="D7550" s="1" t="s">
        <v>3228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4162</v>
      </c>
      <c r="N7550" s="1" t="n">
        <v>20</v>
      </c>
      <c r="O7550" s="1" t="n">
        <v>54.12</v>
      </c>
      <c r="P7550" s="0" t="s">
        <v>3222</v>
      </c>
    </row>
    <row r="7551" customFormat="false" ht="15" hidden="false" customHeight="true" outlineLevel="0" collapsed="false">
      <c r="A7551" s="1" t="n">
        <v>3</v>
      </c>
      <c r="B7551" s="18" t="n">
        <v>46248</v>
      </c>
      <c r="C7551" s="1" t="n">
        <v>11</v>
      </c>
      <c r="D7551" s="1" t="s">
        <v>3228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5669</v>
      </c>
      <c r="N7551" s="1" t="n">
        <v>20</v>
      </c>
      <c r="O7551" s="1" t="n">
        <v>41.22</v>
      </c>
      <c r="P7551" s="0" t="s">
        <v>3222</v>
      </c>
    </row>
    <row r="7552" customFormat="false" ht="15" hidden="false" customHeight="true" outlineLevel="0" collapsed="false">
      <c r="A7552" s="1" t="n">
        <v>3</v>
      </c>
      <c r="B7552" s="18" t="n">
        <v>46248</v>
      </c>
      <c r="C7552" s="1" t="n">
        <v>11</v>
      </c>
      <c r="D7552" s="1" t="s">
        <v>3228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4163</v>
      </c>
      <c r="N7552" s="1" t="n">
        <v>10</v>
      </c>
      <c r="O7552" s="1" t="n">
        <v>34.78</v>
      </c>
      <c r="P7552" s="0" t="s">
        <v>3222</v>
      </c>
    </row>
    <row r="7553" customFormat="false" ht="15" hidden="false" customHeight="true" outlineLevel="0" collapsed="false">
      <c r="A7553" s="1" t="n">
        <v>3</v>
      </c>
      <c r="B7553" s="18" t="n">
        <v>46248</v>
      </c>
      <c r="C7553" s="1" t="n">
        <v>11</v>
      </c>
      <c r="D7553" s="1" t="s">
        <v>3228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5155</v>
      </c>
      <c r="N7553" s="1" t="n">
        <v>20</v>
      </c>
      <c r="O7553" s="1" t="n">
        <v>41.22</v>
      </c>
      <c r="P7553" s="0" t="s">
        <v>3222</v>
      </c>
    </row>
    <row r="7554" customFormat="false" ht="15" hidden="false" customHeight="true" outlineLevel="0" collapsed="false">
      <c r="A7554" s="1" t="n">
        <v>3</v>
      </c>
      <c r="B7554" s="18" t="n">
        <v>46248</v>
      </c>
      <c r="C7554" s="1" t="n">
        <v>11</v>
      </c>
      <c r="D7554" s="1" t="s">
        <v>3228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5670</v>
      </c>
      <c r="N7554" s="1" t="n">
        <v>20</v>
      </c>
      <c r="O7554" s="1" t="n">
        <v>46.59</v>
      </c>
      <c r="P7554" s="0" t="s">
        <v>3222</v>
      </c>
    </row>
    <row r="7555" customFormat="false" ht="15" hidden="false" customHeight="true" outlineLevel="0" collapsed="false">
      <c r="A7555" s="1" t="n">
        <v>3</v>
      </c>
      <c r="B7555" s="18" t="n">
        <v>46248</v>
      </c>
      <c r="C7555" s="1" t="n">
        <v>11</v>
      </c>
      <c r="D7555" s="1" t="s">
        <v>3228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4164</v>
      </c>
      <c r="N7555" s="1" t="n">
        <v>20</v>
      </c>
      <c r="O7555" s="1" t="n">
        <v>41.22</v>
      </c>
      <c r="P7555" s="0" t="s">
        <v>3222</v>
      </c>
    </row>
    <row r="7556" customFormat="false" ht="15" hidden="false" customHeight="true" outlineLevel="0" collapsed="false">
      <c r="A7556" s="1" t="n">
        <v>3</v>
      </c>
      <c r="B7556" s="18" t="n">
        <v>46248</v>
      </c>
      <c r="C7556" s="1" t="n">
        <v>11</v>
      </c>
      <c r="D7556" s="1" t="s">
        <v>3228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5671</v>
      </c>
      <c r="N7556" s="1" t="n">
        <v>20</v>
      </c>
      <c r="O7556" s="1" t="n">
        <v>41.22</v>
      </c>
      <c r="P7556" s="0" t="s">
        <v>3222</v>
      </c>
    </row>
    <row r="7557" customFormat="false" ht="15" hidden="false" customHeight="true" outlineLevel="0" collapsed="false">
      <c r="A7557" s="1" t="n">
        <v>3</v>
      </c>
      <c r="B7557" s="18" t="n">
        <v>46248</v>
      </c>
      <c r="C7557" s="1" t="n">
        <v>11</v>
      </c>
      <c r="D7557" s="1" t="s">
        <v>3228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5672</v>
      </c>
      <c r="N7557" s="1" t="n">
        <v>24</v>
      </c>
      <c r="O7557" s="1" t="n">
        <v>161.76</v>
      </c>
      <c r="P7557" s="0" t="s">
        <v>3222</v>
      </c>
    </row>
    <row r="7558" customFormat="false" ht="15" hidden="false" customHeight="true" outlineLevel="0" collapsed="false">
      <c r="A7558" s="1" t="n">
        <v>3</v>
      </c>
      <c r="B7558" s="18" t="n">
        <v>46248</v>
      </c>
      <c r="C7558" s="1" t="n">
        <v>11</v>
      </c>
      <c r="D7558" s="1" t="s">
        <v>3228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3701</v>
      </c>
      <c r="N7558" s="1" t="n">
        <v>20</v>
      </c>
      <c r="O7558" s="1" t="n">
        <v>49.8</v>
      </c>
      <c r="P7558" s="0" t="s">
        <v>3222</v>
      </c>
    </row>
    <row r="7559" customFormat="false" ht="15" hidden="false" customHeight="true" outlineLevel="0" collapsed="false">
      <c r="A7559" s="1" t="n">
        <v>3</v>
      </c>
      <c r="B7559" s="18" t="n">
        <v>46248</v>
      </c>
      <c r="C7559" s="1" t="n">
        <v>11</v>
      </c>
      <c r="D7559" s="1" t="s">
        <v>3228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3702</v>
      </c>
      <c r="N7559" s="1" t="n">
        <v>20</v>
      </c>
      <c r="O7559" s="1" t="n">
        <v>49.8</v>
      </c>
      <c r="P7559" s="0" t="s">
        <v>3222</v>
      </c>
    </row>
    <row r="7560" customFormat="false" ht="15" hidden="false" customHeight="true" outlineLevel="0" collapsed="false">
      <c r="A7560" s="1" t="n">
        <v>3</v>
      </c>
      <c r="B7560" s="18" t="n">
        <v>46248</v>
      </c>
      <c r="C7560" s="1" t="n">
        <v>11</v>
      </c>
      <c r="D7560" s="1" t="s">
        <v>3228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3703</v>
      </c>
      <c r="N7560" s="1" t="n">
        <v>20</v>
      </c>
      <c r="O7560" s="1" t="n">
        <v>49.8</v>
      </c>
      <c r="P7560" s="0" t="s">
        <v>3222</v>
      </c>
    </row>
    <row r="7561" customFormat="false" ht="15" hidden="false" customHeight="true" outlineLevel="0" collapsed="false">
      <c r="A7561" s="1" t="n">
        <v>3</v>
      </c>
      <c r="B7561" s="18" t="n">
        <v>46248</v>
      </c>
      <c r="C7561" s="1" t="n">
        <v>11</v>
      </c>
      <c r="D7561" s="1" t="s">
        <v>3228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3913</v>
      </c>
      <c r="N7561" s="1" t="n">
        <v>12</v>
      </c>
      <c r="O7561" s="1" t="n">
        <v>115.8</v>
      </c>
      <c r="P7561" s="0" t="s">
        <v>3222</v>
      </c>
    </row>
    <row r="7562" customFormat="false" ht="15" hidden="false" customHeight="true" outlineLevel="0" collapsed="false">
      <c r="A7562" s="1" t="n">
        <v>3</v>
      </c>
      <c r="B7562" s="18" t="n">
        <v>46248</v>
      </c>
      <c r="C7562" s="1" t="n">
        <v>11</v>
      </c>
      <c r="D7562" s="1" t="s">
        <v>3228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4919</v>
      </c>
      <c r="N7562" s="1" t="n">
        <v>20</v>
      </c>
      <c r="O7562" s="1" t="n">
        <v>49.8</v>
      </c>
      <c r="P7562" s="0" t="s">
        <v>3222</v>
      </c>
    </row>
    <row r="7563" customFormat="false" ht="15" hidden="false" customHeight="true" outlineLevel="0" collapsed="false">
      <c r="A7563" s="1" t="n">
        <v>3</v>
      </c>
      <c r="B7563" s="18" t="n">
        <v>46248</v>
      </c>
      <c r="C7563" s="1" t="n">
        <v>11</v>
      </c>
      <c r="D7563" s="1" t="s">
        <v>3228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5673</v>
      </c>
      <c r="N7563" s="1" t="n">
        <v>24</v>
      </c>
      <c r="O7563" s="1" t="n">
        <v>161.76</v>
      </c>
      <c r="P7563" s="0" t="s">
        <v>3222</v>
      </c>
    </row>
    <row r="7564" customFormat="false" ht="15" hidden="false" customHeight="true" outlineLevel="0" collapsed="false">
      <c r="A7564" s="1" t="n">
        <v>3</v>
      </c>
      <c r="B7564" s="18" t="n">
        <v>46248</v>
      </c>
      <c r="C7564" s="1" t="n">
        <v>11</v>
      </c>
      <c r="D7564" s="1" t="s">
        <v>3228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5674</v>
      </c>
      <c r="N7564" s="1" t="n">
        <v>12</v>
      </c>
      <c r="O7564" s="1" t="n">
        <v>152.7</v>
      </c>
      <c r="P7564" s="0" t="s">
        <v>3222</v>
      </c>
    </row>
    <row r="7565" customFormat="false" ht="15" hidden="false" customHeight="true" outlineLevel="0" collapsed="false">
      <c r="A7565" s="1" t="n">
        <v>3</v>
      </c>
      <c r="B7565" s="18" t="n">
        <v>46248</v>
      </c>
      <c r="C7565" s="1" t="n">
        <v>11</v>
      </c>
      <c r="D7565" s="1" t="s">
        <v>3228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5675</v>
      </c>
      <c r="N7565" s="1" t="n">
        <v>12</v>
      </c>
      <c r="O7565" s="1" t="n">
        <v>152.7</v>
      </c>
      <c r="P7565" s="0" t="s">
        <v>3222</v>
      </c>
    </row>
    <row r="7566" customFormat="false" ht="15" hidden="false" customHeight="true" outlineLevel="0" collapsed="false">
      <c r="A7566" s="1" t="n">
        <v>3</v>
      </c>
      <c r="B7566" s="18" t="n">
        <v>46248</v>
      </c>
      <c r="C7566" s="1" t="n">
        <v>11</v>
      </c>
      <c r="D7566" s="1" t="s">
        <v>3228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5676</v>
      </c>
      <c r="N7566" s="1" t="n">
        <v>12</v>
      </c>
      <c r="O7566" s="1" t="n">
        <v>152.7</v>
      </c>
      <c r="P7566" s="0" t="s">
        <v>3222</v>
      </c>
    </row>
    <row r="7567" customFormat="false" ht="15" hidden="false" customHeight="true" outlineLevel="0" collapsed="false">
      <c r="A7567" s="1" t="n">
        <v>3</v>
      </c>
      <c r="B7567" s="18" t="n">
        <v>46248</v>
      </c>
      <c r="C7567" s="1" t="n">
        <v>11</v>
      </c>
      <c r="D7567" s="1" t="s">
        <v>3228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5677</v>
      </c>
      <c r="N7567" s="1" t="n">
        <v>12</v>
      </c>
      <c r="O7567" s="1" t="n">
        <v>152.7</v>
      </c>
      <c r="P7567" s="0" t="s">
        <v>3222</v>
      </c>
    </row>
    <row r="7568" customFormat="false" ht="15" hidden="false" customHeight="true" outlineLevel="0" collapsed="false">
      <c r="A7568" s="1" t="n">
        <v>3</v>
      </c>
      <c r="B7568" s="18" t="n">
        <v>46248</v>
      </c>
      <c r="C7568" s="1" t="n">
        <v>11</v>
      </c>
      <c r="D7568" s="1" t="s">
        <v>3228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5678</v>
      </c>
      <c r="N7568" s="1" t="n">
        <v>6</v>
      </c>
      <c r="O7568" s="1" t="n">
        <v>47.94</v>
      </c>
      <c r="P7568" s="0" t="s">
        <v>3222</v>
      </c>
    </row>
    <row r="7569" customFormat="false" ht="15" hidden="false" customHeight="true" outlineLevel="0" collapsed="false">
      <c r="A7569" s="1" t="n">
        <v>3</v>
      </c>
      <c r="B7569" s="18" t="n">
        <v>46248</v>
      </c>
      <c r="C7569" s="1" t="n">
        <v>11</v>
      </c>
      <c r="D7569" s="1" t="s">
        <v>3228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3715</v>
      </c>
      <c r="N7569" s="1" t="n">
        <v>20</v>
      </c>
      <c r="O7569" s="1" t="n">
        <v>49.8</v>
      </c>
      <c r="P7569" s="0" t="s">
        <v>3222</v>
      </c>
    </row>
    <row r="7570" customFormat="false" ht="15" hidden="false" customHeight="true" outlineLevel="0" collapsed="false">
      <c r="A7570" s="1" t="n">
        <v>3</v>
      </c>
      <c r="B7570" s="18" t="n">
        <v>46248</v>
      </c>
      <c r="C7570" s="1" t="n">
        <v>11</v>
      </c>
      <c r="D7570" s="1" t="s">
        <v>3228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5679</v>
      </c>
      <c r="N7570" s="1" t="n">
        <v>24</v>
      </c>
      <c r="O7570" s="1" t="n">
        <v>161.76</v>
      </c>
      <c r="P7570" s="0" t="s">
        <v>3222</v>
      </c>
    </row>
    <row r="7571" customFormat="false" ht="15" hidden="false" customHeight="true" outlineLevel="0" collapsed="false">
      <c r="A7571" s="1" t="n">
        <v>3</v>
      </c>
      <c r="B7571" s="18" t="n">
        <v>46248</v>
      </c>
      <c r="C7571" s="1" t="n">
        <v>11</v>
      </c>
      <c r="D7571" s="1" t="s">
        <v>3228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5680</v>
      </c>
      <c r="N7571" s="1" t="n">
        <v>6</v>
      </c>
      <c r="O7571" s="1" t="n">
        <v>47.94</v>
      </c>
      <c r="P7571" s="0" t="s">
        <v>3222</v>
      </c>
    </row>
    <row r="7572" customFormat="false" ht="15" hidden="false" customHeight="true" outlineLevel="0" collapsed="false">
      <c r="A7572" s="1" t="n">
        <v>3</v>
      </c>
      <c r="B7572" s="18" t="n">
        <v>46248</v>
      </c>
      <c r="C7572" s="1" t="n">
        <v>11</v>
      </c>
      <c r="D7572" s="1" t="s">
        <v>3228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3861</v>
      </c>
      <c r="N7572" s="1" t="n">
        <v>40</v>
      </c>
      <c r="O7572" s="1" t="n">
        <v>199.6</v>
      </c>
      <c r="P7572" s="0" t="s">
        <v>3222</v>
      </c>
    </row>
    <row r="7573" customFormat="false" ht="15" hidden="false" customHeight="true" outlineLevel="0" collapsed="false">
      <c r="A7573" s="1" t="n">
        <v>3</v>
      </c>
      <c r="B7573" s="18" t="n">
        <v>46248</v>
      </c>
      <c r="C7573" s="1" t="n">
        <v>11</v>
      </c>
      <c r="D7573" s="1" t="s">
        <v>3228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3861</v>
      </c>
      <c r="N7573" s="1" t="n">
        <v>40</v>
      </c>
      <c r="O7573" s="1" t="n">
        <v>199.6</v>
      </c>
      <c r="P7573" s="0" t="s">
        <v>3222</v>
      </c>
    </row>
    <row r="7574" customFormat="false" ht="15" hidden="false" customHeight="true" outlineLevel="0" collapsed="false">
      <c r="A7574" s="1" t="n">
        <v>3</v>
      </c>
      <c r="B7574" s="18" t="n">
        <v>46248</v>
      </c>
      <c r="C7574" s="1" t="n">
        <v>11</v>
      </c>
      <c r="D7574" s="1" t="s">
        <v>3228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5681</v>
      </c>
      <c r="N7574" s="1" t="n">
        <v>24</v>
      </c>
      <c r="O7574" s="1" t="n">
        <v>38.16</v>
      </c>
      <c r="P7574" s="0" t="s">
        <v>3222</v>
      </c>
    </row>
    <row r="7575" customFormat="false" ht="15" hidden="false" customHeight="true" outlineLevel="0" collapsed="false">
      <c r="A7575" s="1" t="n">
        <v>3</v>
      </c>
      <c r="B7575" s="18" t="n">
        <v>46248</v>
      </c>
      <c r="C7575" s="1" t="n">
        <v>11</v>
      </c>
      <c r="D7575" s="1" t="s">
        <v>3228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5681</v>
      </c>
      <c r="N7575" s="1" t="n">
        <v>24</v>
      </c>
      <c r="O7575" s="1" t="n">
        <v>38.16</v>
      </c>
      <c r="P7575" s="0" t="s">
        <v>3222</v>
      </c>
    </row>
    <row r="7576" customFormat="false" ht="15" hidden="false" customHeight="true" outlineLevel="0" collapsed="false">
      <c r="A7576" s="1" t="n">
        <v>3</v>
      </c>
      <c r="B7576" s="18" t="n">
        <v>46248</v>
      </c>
      <c r="C7576" s="1" t="n">
        <v>11</v>
      </c>
      <c r="D7576" s="1" t="s">
        <v>3228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5681</v>
      </c>
      <c r="N7576" s="1" t="n">
        <v>24</v>
      </c>
      <c r="O7576" s="1" t="n">
        <v>38.16</v>
      </c>
      <c r="P7576" s="0" t="s">
        <v>3222</v>
      </c>
    </row>
    <row r="7577" customFormat="false" ht="15" hidden="false" customHeight="true" outlineLevel="0" collapsed="false">
      <c r="A7577" s="1" t="n">
        <v>3</v>
      </c>
      <c r="B7577" s="18" t="n">
        <v>46248</v>
      </c>
      <c r="C7577" s="1" t="n">
        <v>11</v>
      </c>
      <c r="D7577" s="1" t="s">
        <v>3228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5682</v>
      </c>
      <c r="N7577" s="1" t="n">
        <v>6</v>
      </c>
      <c r="O7577" s="1" t="n">
        <v>47.94</v>
      </c>
      <c r="P7577" s="0" t="s">
        <v>3222</v>
      </c>
    </row>
    <row r="7578" customFormat="false" ht="15" hidden="false" customHeight="true" outlineLevel="0" collapsed="false">
      <c r="A7578" s="1" t="n">
        <v>3</v>
      </c>
      <c r="B7578" s="18" t="n">
        <v>46248</v>
      </c>
      <c r="C7578" s="1" t="n">
        <v>11</v>
      </c>
      <c r="D7578" s="1" t="s">
        <v>3228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5683</v>
      </c>
      <c r="N7578" s="1" t="n">
        <v>12</v>
      </c>
      <c r="O7578" s="1" t="n">
        <v>41.88</v>
      </c>
      <c r="P7578" s="0" t="s">
        <v>3222</v>
      </c>
    </row>
    <row r="7579" customFormat="false" ht="15" hidden="false" customHeight="true" outlineLevel="0" collapsed="false">
      <c r="A7579" s="1" t="n">
        <v>3</v>
      </c>
      <c r="B7579" s="18" t="n">
        <v>46248</v>
      </c>
      <c r="C7579" s="1" t="n">
        <v>11</v>
      </c>
      <c r="D7579" s="1" t="s">
        <v>3228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5684</v>
      </c>
      <c r="N7579" s="1" t="n">
        <v>12</v>
      </c>
      <c r="O7579" s="1" t="n">
        <v>41.88</v>
      </c>
      <c r="P7579" s="0" t="s">
        <v>3222</v>
      </c>
    </row>
    <row r="7580" customFormat="false" ht="15" hidden="false" customHeight="true" outlineLevel="0" collapsed="false">
      <c r="A7580" s="1" t="n">
        <v>3</v>
      </c>
      <c r="B7580" s="18" t="n">
        <v>46248</v>
      </c>
      <c r="C7580" s="1" t="n">
        <v>11</v>
      </c>
      <c r="D7580" s="1" t="s">
        <v>3228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5685</v>
      </c>
      <c r="N7580" s="1" t="n">
        <v>12</v>
      </c>
      <c r="O7580" s="1" t="n">
        <v>41.88</v>
      </c>
      <c r="P7580" s="0" t="s">
        <v>3222</v>
      </c>
    </row>
    <row r="7581" customFormat="false" ht="15" hidden="false" customHeight="true" outlineLevel="0" collapsed="false">
      <c r="A7581" s="1" t="n">
        <v>3</v>
      </c>
      <c r="B7581" s="18" t="n">
        <v>46248</v>
      </c>
      <c r="C7581" s="1" t="n">
        <v>11</v>
      </c>
      <c r="D7581" s="1" t="s">
        <v>3228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5686</v>
      </c>
      <c r="N7581" s="1" t="n">
        <v>12</v>
      </c>
      <c r="O7581" s="1" t="n">
        <v>41.88</v>
      </c>
      <c r="P7581" s="0" t="s">
        <v>3222</v>
      </c>
    </row>
    <row r="7582" customFormat="false" ht="15" hidden="false" customHeight="true" outlineLevel="0" collapsed="false">
      <c r="A7582" s="1" t="n">
        <v>3</v>
      </c>
      <c r="B7582" s="18" t="n">
        <v>46248</v>
      </c>
      <c r="C7582" s="1" t="n">
        <v>11</v>
      </c>
      <c r="D7582" s="1" t="s">
        <v>3228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5687</v>
      </c>
      <c r="N7582" s="1" t="n">
        <v>12</v>
      </c>
      <c r="O7582" s="1" t="n">
        <v>41.88</v>
      </c>
      <c r="P7582" s="0" t="s">
        <v>3222</v>
      </c>
    </row>
    <row r="7583" customFormat="false" ht="15" hidden="false" customHeight="true" outlineLevel="0" collapsed="false">
      <c r="A7583" s="1" t="n">
        <v>3</v>
      </c>
      <c r="B7583" s="18" t="n">
        <v>46248</v>
      </c>
      <c r="C7583" s="1" t="n">
        <v>11</v>
      </c>
      <c r="D7583" s="1" t="s">
        <v>3228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5688</v>
      </c>
      <c r="N7583" s="1" t="n">
        <v>40</v>
      </c>
      <c r="O7583" s="1" t="n">
        <v>110</v>
      </c>
      <c r="P7583" s="0" t="s">
        <v>3222</v>
      </c>
    </row>
    <row r="7584" customFormat="false" ht="15" hidden="false" customHeight="true" outlineLevel="0" collapsed="false">
      <c r="A7584" s="1" t="n">
        <v>3</v>
      </c>
      <c r="B7584" s="18" t="n">
        <v>46248</v>
      </c>
      <c r="C7584" s="1" t="n">
        <v>11</v>
      </c>
      <c r="D7584" s="1" t="s">
        <v>3228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5689</v>
      </c>
      <c r="N7584" s="1" t="n">
        <v>50</v>
      </c>
      <c r="O7584" s="1" t="n">
        <v>65</v>
      </c>
      <c r="P7584" s="0" t="s">
        <v>3222</v>
      </c>
    </row>
    <row r="7585" customFormat="false" ht="15" hidden="false" customHeight="true" outlineLevel="0" collapsed="false">
      <c r="A7585" s="1" t="n">
        <v>3</v>
      </c>
      <c r="B7585" s="18" t="n">
        <v>46248</v>
      </c>
      <c r="C7585" s="1" t="n">
        <v>11</v>
      </c>
      <c r="D7585" s="1" t="s">
        <v>3228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5690</v>
      </c>
      <c r="N7585" s="1" t="n">
        <v>12</v>
      </c>
      <c r="O7585" s="1" t="n">
        <v>26.4</v>
      </c>
      <c r="P7585" s="0" t="s">
        <v>3222</v>
      </c>
    </row>
    <row r="7586" customFormat="false" ht="15" hidden="false" customHeight="true" outlineLevel="0" collapsed="false">
      <c r="A7586" s="1" t="n">
        <v>3</v>
      </c>
      <c r="B7586" s="18" t="n">
        <v>46248</v>
      </c>
      <c r="C7586" s="1" t="n">
        <v>11</v>
      </c>
      <c r="D7586" s="1" t="s">
        <v>3228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5691</v>
      </c>
      <c r="N7586" s="1" t="n">
        <v>20</v>
      </c>
      <c r="O7586" s="1" t="n">
        <v>110</v>
      </c>
      <c r="P7586" s="0" t="s">
        <v>3222</v>
      </c>
    </row>
    <row r="7587" customFormat="false" ht="15" hidden="false" customHeight="true" outlineLevel="0" collapsed="false">
      <c r="A7587" s="1" t="n">
        <v>3</v>
      </c>
      <c r="B7587" s="18" t="n">
        <v>46248</v>
      </c>
      <c r="C7587" s="1" t="n">
        <v>11</v>
      </c>
      <c r="D7587" s="1" t="s">
        <v>3228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5692</v>
      </c>
      <c r="N7587" s="1" t="n">
        <v>6</v>
      </c>
      <c r="O7587" s="1" t="n">
        <v>37.5</v>
      </c>
      <c r="P7587" s="0" t="s">
        <v>3222</v>
      </c>
    </row>
    <row r="7588" customFormat="false" ht="15" hidden="false" customHeight="true" outlineLevel="0" collapsed="false">
      <c r="A7588" s="1" t="n">
        <v>3</v>
      </c>
      <c r="B7588" s="18" t="n">
        <v>46248</v>
      </c>
      <c r="C7588" s="1" t="n">
        <v>11</v>
      </c>
      <c r="D7588" s="1" t="s">
        <v>3228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5693</v>
      </c>
      <c r="N7588" s="1" t="n">
        <v>6</v>
      </c>
      <c r="O7588" s="1" t="n">
        <v>37.5</v>
      </c>
      <c r="P7588" s="0" t="s">
        <v>3222</v>
      </c>
    </row>
    <row r="7589" customFormat="false" ht="15" hidden="false" customHeight="true" outlineLevel="0" collapsed="false">
      <c r="A7589" s="1" t="n">
        <v>3</v>
      </c>
      <c r="B7589" s="18" t="n">
        <v>46248</v>
      </c>
      <c r="C7589" s="1" t="n">
        <v>11</v>
      </c>
      <c r="D7589" s="1" t="s">
        <v>3228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5694</v>
      </c>
      <c r="N7589" s="1" t="n">
        <v>12</v>
      </c>
      <c r="O7589" s="1" t="n">
        <v>53</v>
      </c>
      <c r="P7589" s="0" t="s">
        <v>3222</v>
      </c>
    </row>
    <row r="7590" customFormat="false" ht="15" hidden="false" customHeight="true" outlineLevel="0" collapsed="false">
      <c r="A7590" s="1" t="n">
        <v>3</v>
      </c>
      <c r="B7590" s="18" t="n">
        <v>46248</v>
      </c>
      <c r="C7590" s="1" t="n">
        <v>11</v>
      </c>
      <c r="D7590" s="1" t="s">
        <v>3228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5695</v>
      </c>
      <c r="N7590" s="1" t="n">
        <v>6</v>
      </c>
      <c r="O7590" s="1" t="n">
        <v>33.75</v>
      </c>
      <c r="P7590" s="0" t="s">
        <v>3222</v>
      </c>
    </row>
    <row r="7591" customFormat="false" ht="15" hidden="false" customHeight="true" outlineLevel="0" collapsed="false">
      <c r="A7591" s="1" t="n">
        <v>3</v>
      </c>
      <c r="B7591" s="18" t="n">
        <v>46248</v>
      </c>
      <c r="C7591" s="1" t="n">
        <v>11</v>
      </c>
      <c r="D7591" s="1" t="s">
        <v>3228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5696</v>
      </c>
      <c r="N7591" s="1" t="n">
        <v>6</v>
      </c>
      <c r="O7591" s="1" t="n">
        <v>37.5</v>
      </c>
      <c r="P7591" s="0" t="s">
        <v>3222</v>
      </c>
    </row>
    <row r="7592" customFormat="false" ht="15" hidden="false" customHeight="true" outlineLevel="0" collapsed="false">
      <c r="A7592" s="1" t="n">
        <v>3</v>
      </c>
      <c r="B7592" s="18" t="n">
        <v>46248</v>
      </c>
      <c r="C7592" s="1" t="n">
        <v>11</v>
      </c>
      <c r="D7592" s="1" t="s">
        <v>3228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3900</v>
      </c>
      <c r="N7592" s="1" t="n">
        <v>6</v>
      </c>
      <c r="O7592" s="1" t="n">
        <v>33.75</v>
      </c>
      <c r="P7592" s="0" t="s">
        <v>3222</v>
      </c>
    </row>
    <row r="7593" customFormat="false" ht="15" hidden="false" customHeight="true" outlineLevel="0" collapsed="false">
      <c r="A7593" s="1" t="n">
        <v>3</v>
      </c>
      <c r="B7593" s="18" t="n">
        <v>46248</v>
      </c>
      <c r="C7593" s="1" t="n">
        <v>11</v>
      </c>
      <c r="D7593" s="1" t="s">
        <v>3228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5697</v>
      </c>
      <c r="N7593" s="1" t="n">
        <v>6</v>
      </c>
      <c r="O7593" s="1" t="n">
        <v>35.5</v>
      </c>
      <c r="P7593" s="0" t="s">
        <v>3222</v>
      </c>
    </row>
    <row r="7594" customFormat="false" ht="15" hidden="false" customHeight="true" outlineLevel="0" collapsed="false">
      <c r="A7594" s="1" t="n">
        <v>3</v>
      </c>
      <c r="B7594" s="18" t="n">
        <v>46248</v>
      </c>
      <c r="C7594" s="1" t="n">
        <v>11</v>
      </c>
      <c r="D7594" s="1" t="s">
        <v>3228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3901</v>
      </c>
      <c r="N7594" s="1" t="n">
        <v>6</v>
      </c>
      <c r="O7594" s="1" t="n">
        <v>35.5</v>
      </c>
      <c r="P7594" s="0" t="s">
        <v>3222</v>
      </c>
    </row>
    <row r="7595" customFormat="false" ht="15" hidden="false" customHeight="true" outlineLevel="0" collapsed="false">
      <c r="A7595" s="1" t="n">
        <v>3</v>
      </c>
      <c r="B7595" s="18" t="n">
        <v>46248</v>
      </c>
      <c r="C7595" s="1" t="n">
        <v>11</v>
      </c>
      <c r="D7595" s="1" t="s">
        <v>3228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5698</v>
      </c>
      <c r="N7595" s="1" t="n">
        <v>6</v>
      </c>
      <c r="O7595" s="1" t="n">
        <v>35.5</v>
      </c>
      <c r="P7595" s="0" t="s">
        <v>3222</v>
      </c>
    </row>
    <row r="7596" customFormat="false" ht="15" hidden="false" customHeight="true" outlineLevel="0" collapsed="false">
      <c r="A7596" s="1" t="n">
        <v>3</v>
      </c>
      <c r="B7596" s="18" t="n">
        <v>46248</v>
      </c>
      <c r="C7596" s="1" t="n">
        <v>11</v>
      </c>
      <c r="D7596" s="1" t="s">
        <v>3228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3902</v>
      </c>
      <c r="N7596" s="1" t="n">
        <v>6</v>
      </c>
      <c r="O7596" s="1" t="n">
        <v>35.5</v>
      </c>
      <c r="P7596" s="0" t="s">
        <v>3222</v>
      </c>
    </row>
    <row r="7597" customFormat="false" ht="15" hidden="false" customHeight="true" outlineLevel="0" collapsed="false">
      <c r="A7597" s="1" t="n">
        <v>3</v>
      </c>
      <c r="B7597" s="18" t="n">
        <v>46248</v>
      </c>
      <c r="C7597" s="1" t="n">
        <v>11</v>
      </c>
      <c r="D7597" s="1" t="s">
        <v>3228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5699</v>
      </c>
      <c r="N7597" s="1" t="n">
        <v>6</v>
      </c>
      <c r="O7597" s="1" t="n">
        <v>33.75</v>
      </c>
      <c r="P7597" s="0" t="s">
        <v>3222</v>
      </c>
    </row>
    <row r="7598" customFormat="false" ht="15" hidden="false" customHeight="true" outlineLevel="0" collapsed="false">
      <c r="A7598" s="1" t="n">
        <v>3</v>
      </c>
      <c r="B7598" s="18" t="n">
        <v>46248</v>
      </c>
      <c r="C7598" s="1" t="n">
        <v>11</v>
      </c>
      <c r="D7598" s="1" t="s">
        <v>3228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3905</v>
      </c>
      <c r="N7598" s="1" t="n">
        <v>75</v>
      </c>
      <c r="O7598" s="1" t="n">
        <v>295</v>
      </c>
      <c r="P7598" s="0" t="s">
        <v>3222</v>
      </c>
    </row>
    <row r="7599" customFormat="false" ht="15" hidden="false" customHeight="true" outlineLevel="0" collapsed="false">
      <c r="A7599" s="1" t="n">
        <v>3</v>
      </c>
      <c r="B7599" s="18" t="n">
        <v>46248</v>
      </c>
      <c r="C7599" s="1" t="n">
        <v>11</v>
      </c>
      <c r="D7599" s="1" t="s">
        <v>3228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5700</v>
      </c>
      <c r="N7599" s="1" t="n">
        <v>6</v>
      </c>
      <c r="O7599" s="1" t="n">
        <v>83.5</v>
      </c>
      <c r="P7599" s="0" t="s">
        <v>3222</v>
      </c>
    </row>
    <row r="7600" customFormat="false" ht="15" hidden="false" customHeight="true" outlineLevel="0" collapsed="false">
      <c r="A7600" s="1" t="n">
        <v>3</v>
      </c>
      <c r="B7600" s="18" t="n">
        <v>46248</v>
      </c>
      <c r="C7600" s="1" t="n">
        <v>11</v>
      </c>
      <c r="D7600" s="1" t="s">
        <v>3228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3910</v>
      </c>
      <c r="N7600" s="1" t="n">
        <v>6</v>
      </c>
      <c r="O7600" s="1" t="n">
        <v>33.75</v>
      </c>
      <c r="P7600" s="0" t="s">
        <v>3222</v>
      </c>
    </row>
    <row r="7601" customFormat="false" ht="15" hidden="false" customHeight="true" outlineLevel="0" collapsed="false">
      <c r="A7601" s="1" t="n">
        <v>3</v>
      </c>
      <c r="B7601" s="18" t="n">
        <v>46248</v>
      </c>
      <c r="C7601" s="1" t="n">
        <v>11</v>
      </c>
      <c r="D7601" s="1" t="s">
        <v>3228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3912</v>
      </c>
      <c r="N7601" s="1" t="n">
        <v>24</v>
      </c>
      <c r="O7601" s="1" t="n">
        <v>74.5</v>
      </c>
      <c r="P7601" s="0" t="s">
        <v>3222</v>
      </c>
    </row>
    <row r="7602" customFormat="false" ht="15" hidden="false" customHeight="true" outlineLevel="0" collapsed="false">
      <c r="A7602" s="1" t="n">
        <v>3</v>
      </c>
      <c r="B7602" s="18" t="n">
        <v>46248</v>
      </c>
      <c r="C7602" s="1" t="n">
        <v>11</v>
      </c>
      <c r="D7602" s="1" t="s">
        <v>3228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5701</v>
      </c>
      <c r="N7602" s="1" t="n">
        <v>20</v>
      </c>
      <c r="O7602" s="1" t="n">
        <v>110</v>
      </c>
      <c r="P7602" s="0" t="s">
        <v>3222</v>
      </c>
    </row>
    <row r="7603" customFormat="false" ht="15" hidden="false" customHeight="true" outlineLevel="0" collapsed="false">
      <c r="A7603" s="1" t="n">
        <v>3</v>
      </c>
      <c r="B7603" s="18" t="n">
        <v>46248</v>
      </c>
      <c r="C7603" s="1" t="n">
        <v>11</v>
      </c>
      <c r="D7603" s="1" t="s">
        <v>3228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5664</v>
      </c>
      <c r="N7603" s="1" t="n">
        <v>60</v>
      </c>
      <c r="O7603" s="1" t="n">
        <v>395</v>
      </c>
      <c r="P7603" s="0" t="s">
        <v>3222</v>
      </c>
    </row>
    <row r="7604" customFormat="false" ht="15" hidden="false" customHeight="true" outlineLevel="0" collapsed="false">
      <c r="A7604" s="1" t="n">
        <v>3</v>
      </c>
      <c r="B7604" s="18" t="n">
        <v>46248</v>
      </c>
      <c r="C7604" s="1" t="n">
        <v>11</v>
      </c>
      <c r="D7604" s="1" t="s">
        <v>3228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5702</v>
      </c>
      <c r="N7604" s="1" t="n">
        <v>6</v>
      </c>
      <c r="O7604" s="1" t="n">
        <v>35.5</v>
      </c>
      <c r="P7604" s="0" t="s">
        <v>3222</v>
      </c>
    </row>
    <row r="7605" customFormat="false" ht="15" hidden="false" customHeight="true" outlineLevel="0" collapsed="false">
      <c r="A7605" s="1" t="n">
        <v>3</v>
      </c>
      <c r="B7605" s="18" t="n">
        <v>46248</v>
      </c>
      <c r="C7605" s="1" t="n">
        <v>11</v>
      </c>
      <c r="D7605" s="1" t="s">
        <v>3228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3914</v>
      </c>
      <c r="N7605" s="1" t="n">
        <v>24</v>
      </c>
      <c r="O7605" s="1" t="n">
        <v>163</v>
      </c>
      <c r="P7605" s="0" t="s">
        <v>3222</v>
      </c>
    </row>
    <row r="7606" customFormat="false" ht="15" hidden="false" customHeight="true" outlineLevel="0" collapsed="false">
      <c r="A7606" s="1" t="n">
        <v>3</v>
      </c>
      <c r="B7606" s="18" t="n">
        <v>46248</v>
      </c>
      <c r="C7606" s="1" t="n">
        <v>11</v>
      </c>
      <c r="D7606" s="1" t="s">
        <v>3228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5703</v>
      </c>
      <c r="N7606" s="1" t="n">
        <v>6</v>
      </c>
      <c r="O7606" s="1" t="n">
        <v>72</v>
      </c>
      <c r="P7606" s="0" t="s">
        <v>3222</v>
      </c>
    </row>
    <row r="7607" customFormat="false" ht="15" hidden="false" customHeight="true" outlineLevel="0" collapsed="false">
      <c r="A7607" s="1" t="n">
        <v>3</v>
      </c>
      <c r="B7607" s="18" t="n">
        <v>46248</v>
      </c>
      <c r="C7607" s="1" t="n">
        <v>11</v>
      </c>
      <c r="D7607" s="1" t="s">
        <v>3228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3917</v>
      </c>
      <c r="N7607" s="1" t="n">
        <v>6</v>
      </c>
      <c r="O7607" s="1" t="n">
        <v>60</v>
      </c>
      <c r="P7607" s="0" t="s">
        <v>3222</v>
      </c>
    </row>
    <row r="7608" customFormat="false" ht="15" hidden="false" customHeight="true" outlineLevel="0" collapsed="false">
      <c r="A7608" s="1" t="n">
        <v>3</v>
      </c>
      <c r="B7608" s="18" t="n">
        <v>46248</v>
      </c>
      <c r="C7608" s="1" t="n">
        <v>11</v>
      </c>
      <c r="D7608" s="1" t="s">
        <v>3228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3918</v>
      </c>
      <c r="N7608" s="1" t="n">
        <v>2</v>
      </c>
      <c r="O7608" s="1" t="n">
        <v>23.5</v>
      </c>
      <c r="P7608" s="0" t="s">
        <v>3222</v>
      </c>
    </row>
    <row r="7609" customFormat="false" ht="15" hidden="false" customHeight="true" outlineLevel="0" collapsed="false">
      <c r="A7609" s="1" t="n">
        <v>3</v>
      </c>
      <c r="B7609" s="18" t="n">
        <v>46248</v>
      </c>
      <c r="C7609" s="1" t="n">
        <v>11</v>
      </c>
      <c r="D7609" s="1" t="s">
        <v>3228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5704</v>
      </c>
      <c r="N7609" s="1" t="n">
        <v>30</v>
      </c>
      <c r="O7609" s="1" t="n">
        <v>197.5</v>
      </c>
      <c r="P7609" s="0" t="s">
        <v>3222</v>
      </c>
    </row>
    <row r="7610" customFormat="false" ht="15" hidden="false" customHeight="true" outlineLevel="0" collapsed="false">
      <c r="A7610" s="1" t="n">
        <v>3</v>
      </c>
      <c r="B7610" s="18" t="n">
        <v>46248</v>
      </c>
      <c r="C7610" s="1" t="n">
        <v>11</v>
      </c>
      <c r="D7610" s="1" t="s">
        <v>3228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5705</v>
      </c>
      <c r="N7610" s="1" t="n">
        <v>6</v>
      </c>
      <c r="O7610" s="1" t="n">
        <v>49.5</v>
      </c>
      <c r="P7610" s="0" t="s">
        <v>3222</v>
      </c>
    </row>
    <row r="7611" customFormat="false" ht="15" hidden="false" customHeight="true" outlineLevel="0" collapsed="false">
      <c r="A7611" s="1" t="n">
        <v>3</v>
      </c>
      <c r="B7611" s="18" t="n">
        <v>46248</v>
      </c>
      <c r="C7611" s="1" t="n">
        <v>11</v>
      </c>
      <c r="D7611" s="1" t="s">
        <v>3228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5706</v>
      </c>
      <c r="N7611" s="1" t="n">
        <v>6</v>
      </c>
      <c r="O7611" s="1" t="n">
        <v>69</v>
      </c>
      <c r="P7611" s="0" t="s">
        <v>3222</v>
      </c>
    </row>
    <row r="7612" customFormat="false" ht="15" hidden="false" customHeight="true" outlineLevel="0" collapsed="false">
      <c r="A7612" s="1" t="n">
        <v>3</v>
      </c>
      <c r="B7612" s="18" t="n">
        <v>46248</v>
      </c>
      <c r="C7612" s="1" t="n">
        <v>11</v>
      </c>
      <c r="D7612" s="1" t="s">
        <v>3228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5707</v>
      </c>
      <c r="N7612" s="1" t="n">
        <v>10</v>
      </c>
      <c r="O7612" s="1" t="n">
        <v>110</v>
      </c>
      <c r="P7612" s="0" t="s">
        <v>3222</v>
      </c>
    </row>
    <row r="7613" customFormat="false" ht="15" hidden="false" customHeight="true" outlineLevel="0" collapsed="false">
      <c r="A7613" s="1" t="n">
        <v>3</v>
      </c>
      <c r="B7613" s="18" t="n">
        <v>46248</v>
      </c>
      <c r="C7613" s="1" t="n">
        <v>11</v>
      </c>
      <c r="D7613" s="1" t="s">
        <v>3228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3300</v>
      </c>
      <c r="N7613" s="1" t="n">
        <v>57.95</v>
      </c>
      <c r="O7613" s="1" t="n">
        <v>1332.85</v>
      </c>
      <c r="P7613" s="0" t="s">
        <v>3222</v>
      </c>
    </row>
    <row r="7614" customFormat="false" ht="15" hidden="false" customHeight="true" outlineLevel="0" collapsed="false">
      <c r="A7614" s="1" t="n">
        <v>3</v>
      </c>
      <c r="B7614" s="18" t="n">
        <v>46248</v>
      </c>
      <c r="C7614" s="1" t="n">
        <v>11</v>
      </c>
      <c r="D7614" s="1" t="s">
        <v>3228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3301</v>
      </c>
      <c r="N7614" s="1" t="n">
        <v>96.6</v>
      </c>
      <c r="O7614" s="1" t="n">
        <v>3187.8</v>
      </c>
      <c r="P7614" s="0" t="s">
        <v>3222</v>
      </c>
    </row>
    <row r="7615" customFormat="false" ht="15" hidden="false" customHeight="true" outlineLevel="0" collapsed="false">
      <c r="A7615" s="1" t="n">
        <v>3</v>
      </c>
      <c r="B7615" s="18" t="n">
        <v>46248</v>
      </c>
      <c r="C7615" s="1" t="n">
        <v>11</v>
      </c>
      <c r="D7615" s="1" t="s">
        <v>3228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3300</v>
      </c>
      <c r="N7615" s="1" t="n">
        <v>57.15</v>
      </c>
      <c r="O7615" s="1" t="n">
        <v>1314.45</v>
      </c>
      <c r="P7615" s="0" t="s">
        <v>3222</v>
      </c>
    </row>
    <row r="7616" customFormat="false" ht="15" hidden="false" customHeight="true" outlineLevel="0" collapsed="false">
      <c r="A7616" s="1" t="n">
        <v>3</v>
      </c>
      <c r="B7616" s="18" t="n">
        <v>46248</v>
      </c>
      <c r="C7616" s="1" t="n">
        <v>22</v>
      </c>
      <c r="D7616" s="1" t="s">
        <v>3374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3389</v>
      </c>
      <c r="N7616" s="1" t="n">
        <v>2.796</v>
      </c>
      <c r="O7616" s="1" t="n">
        <v>69.86</v>
      </c>
      <c r="P7616" s="0" t="s">
        <v>3222</v>
      </c>
    </row>
    <row r="7617" customFormat="false" ht="15" hidden="false" customHeight="true" outlineLevel="0" collapsed="false">
      <c r="A7617" s="1" t="n">
        <v>3</v>
      </c>
      <c r="B7617" s="18" t="n">
        <v>46248</v>
      </c>
      <c r="C7617" s="1" t="n">
        <v>22</v>
      </c>
      <c r="D7617" s="1" t="s">
        <v>3374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3389</v>
      </c>
      <c r="N7617" s="1" t="n">
        <v>2.494</v>
      </c>
      <c r="O7617" s="1" t="n">
        <v>56.79</v>
      </c>
      <c r="P7617" s="0" t="s">
        <v>3222</v>
      </c>
    </row>
    <row r="7618" customFormat="false" ht="15" hidden="false" customHeight="true" outlineLevel="0" collapsed="false">
      <c r="A7618" s="1" t="n">
        <v>3</v>
      </c>
      <c r="B7618" s="18" t="n">
        <v>46248</v>
      </c>
      <c r="C7618" s="1" t="n">
        <v>22</v>
      </c>
      <c r="D7618" s="1" t="s">
        <v>3374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3390</v>
      </c>
      <c r="N7618" s="1" t="n">
        <v>11.35</v>
      </c>
      <c r="O7618" s="1" t="n">
        <v>276.29</v>
      </c>
      <c r="P7618" s="0" t="s">
        <v>3222</v>
      </c>
    </row>
    <row r="7619" customFormat="false" ht="15" hidden="false" customHeight="true" outlineLevel="0" collapsed="false">
      <c r="A7619" s="1" t="n">
        <v>3</v>
      </c>
      <c r="B7619" s="18" t="n">
        <v>46248</v>
      </c>
      <c r="C7619" s="1" t="n">
        <v>22</v>
      </c>
      <c r="D7619" s="1" t="s">
        <v>3374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3391</v>
      </c>
      <c r="N7619" s="1" t="n">
        <v>17.205</v>
      </c>
      <c r="O7619" s="1" t="n">
        <v>432.34</v>
      </c>
      <c r="P7619" s="0" t="s">
        <v>3222</v>
      </c>
    </row>
    <row r="7620" customFormat="false" ht="15" hidden="false" customHeight="true" outlineLevel="0" collapsed="false">
      <c r="A7620" s="1" t="n">
        <v>3</v>
      </c>
      <c r="B7620" s="18" t="n">
        <v>46248</v>
      </c>
      <c r="C7620" s="1" t="n">
        <v>22</v>
      </c>
      <c r="D7620" s="1" t="s">
        <v>3374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3392</v>
      </c>
      <c r="N7620" s="1" t="n">
        <v>15.938</v>
      </c>
      <c r="O7620" s="1" t="n">
        <v>438.06</v>
      </c>
      <c r="P7620" s="0" t="s">
        <v>3222</v>
      </c>
    </row>
    <row r="7621" customFormat="false" ht="15" hidden="false" customHeight="true" outlineLevel="0" collapsed="false">
      <c r="A7621" s="1" t="n">
        <v>3</v>
      </c>
      <c r="B7621" s="18" t="n">
        <v>46248</v>
      </c>
      <c r="C7621" s="1" t="n">
        <v>22</v>
      </c>
      <c r="D7621" s="1" t="s">
        <v>3374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3375</v>
      </c>
      <c r="N7621" s="1" t="n">
        <v>9.138</v>
      </c>
      <c r="O7621" s="1" t="n">
        <v>314.97</v>
      </c>
      <c r="P7621" s="0" t="s">
        <v>3222</v>
      </c>
    </row>
    <row r="7622" customFormat="false" ht="15" hidden="false" customHeight="true" outlineLevel="0" collapsed="false">
      <c r="A7622" s="1" t="n">
        <v>3</v>
      </c>
      <c r="B7622" s="18" t="n">
        <v>46248</v>
      </c>
      <c r="C7622" s="1" t="n">
        <v>22</v>
      </c>
      <c r="D7622" s="1" t="s">
        <v>3374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3393</v>
      </c>
      <c r="N7622" s="1" t="n">
        <v>4.394</v>
      </c>
      <c r="O7622" s="1" t="n">
        <v>117.32</v>
      </c>
      <c r="P7622" s="0" t="s">
        <v>3222</v>
      </c>
    </row>
    <row r="7623" customFormat="false" ht="15" hidden="false" customHeight="true" outlineLevel="0" collapsed="false">
      <c r="A7623" s="1" t="n">
        <v>3</v>
      </c>
      <c r="B7623" s="18" t="n">
        <v>46248</v>
      </c>
      <c r="C7623" s="1" t="n">
        <v>22</v>
      </c>
      <c r="D7623" s="1" t="s">
        <v>3374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3377</v>
      </c>
      <c r="N7623" s="1" t="n">
        <v>5.342</v>
      </c>
      <c r="O7623" s="1" t="n">
        <v>216.36</v>
      </c>
      <c r="P7623" s="0" t="s">
        <v>3222</v>
      </c>
    </row>
    <row r="7624" customFormat="false" ht="15" hidden="false" customHeight="true" outlineLevel="0" collapsed="false">
      <c r="A7624" s="1" t="n">
        <v>3</v>
      </c>
      <c r="B7624" s="18" t="n">
        <v>46248</v>
      </c>
      <c r="C7624" s="1" t="n">
        <v>22</v>
      </c>
      <c r="D7624" s="1" t="s">
        <v>3374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3378</v>
      </c>
      <c r="N7624" s="1" t="n">
        <v>11.724</v>
      </c>
      <c r="O7624" s="1" t="n">
        <v>474.84</v>
      </c>
      <c r="P7624" s="0" t="s">
        <v>3222</v>
      </c>
    </row>
    <row r="7625" customFormat="false" ht="15" hidden="false" customHeight="true" outlineLevel="0" collapsed="false">
      <c r="A7625" s="1" t="n">
        <v>3</v>
      </c>
      <c r="B7625" s="18" t="n">
        <v>46248</v>
      </c>
      <c r="C7625" s="1" t="n">
        <v>22</v>
      </c>
      <c r="D7625" s="1" t="s">
        <v>3374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3379</v>
      </c>
      <c r="N7625" s="1" t="n">
        <v>10.818</v>
      </c>
      <c r="O7625" s="1" t="n">
        <v>475.44</v>
      </c>
      <c r="P7625" s="0" t="s">
        <v>3222</v>
      </c>
    </row>
    <row r="7626" customFormat="false" ht="15" hidden="false" customHeight="true" outlineLevel="0" collapsed="false">
      <c r="A7626" s="1" t="n">
        <v>3</v>
      </c>
      <c r="B7626" s="18" t="n">
        <v>46248</v>
      </c>
      <c r="C7626" s="1" t="n">
        <v>22</v>
      </c>
      <c r="D7626" s="1" t="s">
        <v>3374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3380</v>
      </c>
      <c r="N7626" s="1" t="n">
        <v>19.415</v>
      </c>
      <c r="O7626" s="1" t="n">
        <v>920.21</v>
      </c>
      <c r="P7626" s="0" t="s">
        <v>3222</v>
      </c>
    </row>
    <row r="7627" customFormat="false" ht="15" hidden="false" customHeight="true" outlineLevel="0" collapsed="false">
      <c r="A7627" s="1" t="n">
        <v>3</v>
      </c>
      <c r="B7627" s="18" t="n">
        <v>46248</v>
      </c>
      <c r="C7627" s="1" t="n">
        <v>22</v>
      </c>
      <c r="D7627" s="1" t="s">
        <v>3374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3381</v>
      </c>
      <c r="N7627" s="1" t="n">
        <v>7.608</v>
      </c>
      <c r="O7627" s="1" t="n">
        <v>367.15</v>
      </c>
      <c r="P7627" s="0" t="s">
        <v>3222</v>
      </c>
    </row>
    <row r="7628" customFormat="false" ht="15" hidden="false" customHeight="true" outlineLevel="0" collapsed="false">
      <c r="A7628" s="1" t="n">
        <v>3</v>
      </c>
      <c r="B7628" s="18" t="n">
        <v>46248</v>
      </c>
      <c r="C7628" s="1" t="n">
        <v>22</v>
      </c>
      <c r="D7628" s="1" t="s">
        <v>3374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3382</v>
      </c>
      <c r="N7628" s="1" t="n">
        <v>2.696</v>
      </c>
      <c r="O7628" s="1" t="n">
        <v>118.49</v>
      </c>
      <c r="P7628" s="0" t="s">
        <v>3222</v>
      </c>
    </row>
    <row r="7629" customFormat="false" ht="15" hidden="false" customHeight="true" outlineLevel="0" collapsed="false">
      <c r="A7629" s="1" t="n">
        <v>3</v>
      </c>
      <c r="B7629" s="18" t="n">
        <v>46248</v>
      </c>
      <c r="C7629" s="1" t="n">
        <v>22</v>
      </c>
      <c r="D7629" s="1" t="s">
        <v>3374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3384</v>
      </c>
      <c r="N7629" s="1" t="n">
        <v>3.122</v>
      </c>
      <c r="O7629" s="1" t="n">
        <v>174.88</v>
      </c>
      <c r="P7629" s="0" t="s">
        <v>3222</v>
      </c>
    </row>
    <row r="7630" customFormat="false" ht="15" hidden="false" customHeight="true" outlineLevel="0" collapsed="false">
      <c r="A7630" s="1" t="n">
        <v>3</v>
      </c>
      <c r="B7630" s="18" t="n">
        <v>46248</v>
      </c>
      <c r="C7630" s="1" t="n">
        <v>22</v>
      </c>
      <c r="D7630" s="1" t="s">
        <v>3374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3386</v>
      </c>
      <c r="N7630" s="1" t="n">
        <v>2.888</v>
      </c>
      <c r="O7630" s="1" t="n">
        <v>4.51</v>
      </c>
      <c r="P7630" s="0" t="s">
        <v>3222</v>
      </c>
    </row>
    <row r="7631" customFormat="false" ht="15" hidden="false" customHeight="true" outlineLevel="0" collapsed="false">
      <c r="A7631" s="1" t="n">
        <v>3</v>
      </c>
      <c r="B7631" s="18" t="n">
        <v>46248</v>
      </c>
      <c r="C7631" s="1" t="n">
        <v>22</v>
      </c>
      <c r="D7631" s="1" t="s">
        <v>3374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3386</v>
      </c>
      <c r="N7631" s="1" t="n">
        <v>4.119</v>
      </c>
      <c r="O7631" s="1" t="n">
        <v>7.06</v>
      </c>
      <c r="P7631" s="0" t="s">
        <v>3222</v>
      </c>
    </row>
    <row r="7632" customFormat="false" ht="15" hidden="false" customHeight="true" outlineLevel="0" collapsed="false">
      <c r="A7632" s="1" t="n">
        <v>3</v>
      </c>
      <c r="B7632" s="18" t="n">
        <v>46248</v>
      </c>
      <c r="C7632" s="1" t="n">
        <v>22</v>
      </c>
      <c r="D7632" s="1" t="s">
        <v>3374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3387</v>
      </c>
      <c r="N7632" s="1" t="n">
        <v>3.208</v>
      </c>
      <c r="O7632" s="1" t="n">
        <v>7.53</v>
      </c>
      <c r="P7632" s="0" t="s">
        <v>3222</v>
      </c>
    </row>
    <row r="7633" customFormat="false" ht="15" hidden="false" customHeight="true" outlineLevel="0" collapsed="false">
      <c r="A7633" s="1" t="n">
        <v>3</v>
      </c>
      <c r="B7633" s="18" t="n">
        <v>46248</v>
      </c>
      <c r="C7633" s="1" t="n">
        <v>22</v>
      </c>
      <c r="D7633" s="1" t="s">
        <v>3374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3387</v>
      </c>
      <c r="N7633" s="1" t="n">
        <v>18.836</v>
      </c>
      <c r="O7633" s="1" t="n">
        <v>48.54</v>
      </c>
      <c r="P7633" s="0" t="s">
        <v>3222</v>
      </c>
    </row>
    <row r="7634" customFormat="false" ht="15" hidden="false" customHeight="true" outlineLevel="0" collapsed="false">
      <c r="A7634" s="1" t="n">
        <v>3</v>
      </c>
      <c r="B7634" s="18" t="n">
        <v>46248</v>
      </c>
      <c r="C7634" s="1" t="n">
        <v>22</v>
      </c>
      <c r="D7634" s="1" t="s">
        <v>3374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3388</v>
      </c>
      <c r="N7634" s="1" t="n">
        <v>0.986</v>
      </c>
      <c r="O7634" s="1" t="n">
        <v>0</v>
      </c>
      <c r="P7634" s="0" t="s">
        <v>3222</v>
      </c>
    </row>
    <row r="7635" customFormat="false" ht="15" hidden="false" customHeight="true" outlineLevel="0" collapsed="false">
      <c r="A7635" s="1" t="n">
        <v>3</v>
      </c>
      <c r="B7635" s="18" t="n">
        <v>46248</v>
      </c>
      <c r="C7635" s="1" t="n">
        <v>22</v>
      </c>
      <c r="D7635" s="1" t="s">
        <v>3374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3388</v>
      </c>
      <c r="N7635" s="1" t="n">
        <v>0.473</v>
      </c>
      <c r="O7635" s="1" t="n">
        <v>0.01</v>
      </c>
      <c r="P7635" s="0" t="s">
        <v>3222</v>
      </c>
    </row>
    <row r="7636" customFormat="false" ht="15" hidden="false" customHeight="true" outlineLevel="0" collapsed="false">
      <c r="A7636" s="1" t="n">
        <v>3</v>
      </c>
      <c r="B7636" s="18" t="n">
        <v>46248</v>
      </c>
      <c r="C7636" s="1" t="n">
        <v>22</v>
      </c>
      <c r="D7636" s="1" t="s">
        <v>3374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3389</v>
      </c>
      <c r="N7636" s="1" t="n">
        <v>2.215</v>
      </c>
      <c r="O7636" s="1" t="n">
        <v>51.76</v>
      </c>
      <c r="P7636" s="0" t="s">
        <v>3222</v>
      </c>
    </row>
    <row r="7637" customFormat="false" ht="15" hidden="false" customHeight="true" outlineLevel="0" collapsed="false">
      <c r="A7637" s="1" t="n">
        <v>3</v>
      </c>
      <c r="B7637" s="18" t="n">
        <v>46248</v>
      </c>
      <c r="C7637" s="1" t="n">
        <v>22</v>
      </c>
      <c r="D7637" s="1" t="s">
        <v>3374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3390</v>
      </c>
      <c r="N7637" s="1" t="n">
        <v>11.27</v>
      </c>
      <c r="O7637" s="1" t="n">
        <v>281.54</v>
      </c>
      <c r="P7637" s="0" t="s">
        <v>3222</v>
      </c>
    </row>
    <row r="7638" customFormat="false" ht="15" hidden="false" customHeight="true" outlineLevel="0" collapsed="false">
      <c r="A7638" s="1" t="n">
        <v>3</v>
      </c>
      <c r="B7638" s="18" t="n">
        <v>46248</v>
      </c>
      <c r="C7638" s="1" t="n">
        <v>22</v>
      </c>
      <c r="D7638" s="1" t="s">
        <v>3374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3391</v>
      </c>
      <c r="N7638" s="1" t="n">
        <v>15.275</v>
      </c>
      <c r="O7638" s="1" t="n">
        <v>393.9</v>
      </c>
      <c r="P7638" s="0" t="s">
        <v>3222</v>
      </c>
    </row>
    <row r="7639" customFormat="false" ht="15" hidden="false" customHeight="true" outlineLevel="0" collapsed="false">
      <c r="A7639" s="1" t="n">
        <v>3</v>
      </c>
      <c r="B7639" s="18" t="n">
        <v>46248</v>
      </c>
      <c r="C7639" s="1" t="n">
        <v>22</v>
      </c>
      <c r="D7639" s="1" t="s">
        <v>3374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3392</v>
      </c>
      <c r="N7639" s="1" t="n">
        <v>15.191</v>
      </c>
      <c r="O7639" s="1" t="n">
        <v>428.47</v>
      </c>
      <c r="P7639" s="0" t="s">
        <v>3222</v>
      </c>
    </row>
    <row r="7640" customFormat="false" ht="15" hidden="false" customHeight="true" outlineLevel="0" collapsed="false">
      <c r="A7640" s="1" t="n">
        <v>3</v>
      </c>
      <c r="B7640" s="18" t="n">
        <v>46248</v>
      </c>
      <c r="C7640" s="1" t="n">
        <v>22</v>
      </c>
      <c r="D7640" s="1" t="s">
        <v>3374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3393</v>
      </c>
      <c r="N7640" s="1" t="n">
        <v>5.288</v>
      </c>
      <c r="O7640" s="1" t="n">
        <v>144.89</v>
      </c>
      <c r="P7640" s="0" t="s">
        <v>3222</v>
      </c>
    </row>
    <row r="7641" customFormat="false" ht="15" hidden="false" customHeight="true" outlineLevel="0" collapsed="false">
      <c r="A7641" s="1" t="n">
        <v>3</v>
      </c>
      <c r="B7641" s="18" t="n">
        <v>46248</v>
      </c>
      <c r="C7641" s="1" t="n">
        <v>22</v>
      </c>
      <c r="D7641" s="1" t="s">
        <v>3374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3386</v>
      </c>
      <c r="N7641" s="1" t="n">
        <v>2.796</v>
      </c>
      <c r="O7641" s="1" t="n">
        <v>4.49</v>
      </c>
      <c r="P7641" s="0" t="s">
        <v>3222</v>
      </c>
    </row>
    <row r="7642" customFormat="false" ht="15" hidden="false" customHeight="true" outlineLevel="0" collapsed="false">
      <c r="A7642" s="1" t="n">
        <v>3</v>
      </c>
      <c r="B7642" s="18" t="n">
        <v>46248</v>
      </c>
      <c r="C7642" s="1" t="n">
        <v>22</v>
      </c>
      <c r="D7642" s="1" t="s">
        <v>3374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3387</v>
      </c>
      <c r="N7642" s="1" t="n">
        <v>3.906</v>
      </c>
      <c r="O7642" s="1" t="n">
        <v>9.41</v>
      </c>
      <c r="P7642" s="0" t="s">
        <v>3222</v>
      </c>
    </row>
    <row r="7643" customFormat="false" ht="15" hidden="false" customHeight="true" outlineLevel="0" collapsed="false">
      <c r="A7643" s="1" t="n">
        <v>3</v>
      </c>
      <c r="B7643" s="18" t="n">
        <v>46248</v>
      </c>
      <c r="C7643" s="1" t="n">
        <v>22</v>
      </c>
      <c r="D7643" s="1" t="s">
        <v>3374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3388</v>
      </c>
      <c r="N7643" s="1" t="n">
        <v>1.209</v>
      </c>
      <c r="O7643" s="1" t="n">
        <v>0</v>
      </c>
      <c r="P7643" s="0" t="s">
        <v>3222</v>
      </c>
    </row>
    <row r="7644" customFormat="false" ht="15" hidden="false" customHeight="true" outlineLevel="0" collapsed="false">
      <c r="A7644" s="1" t="n">
        <v>3</v>
      </c>
      <c r="B7644" s="18" t="n">
        <v>46248</v>
      </c>
      <c r="C7644" s="1" t="n">
        <v>100</v>
      </c>
      <c r="D7644" s="1" t="s">
        <v>3395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3389</v>
      </c>
      <c r="N7644" s="1" t="n">
        <v>2.494</v>
      </c>
      <c r="O7644" s="1" t="n">
        <v>56.79</v>
      </c>
      <c r="P7644" s="0" t="s">
        <v>3222</v>
      </c>
    </row>
    <row r="7645" customFormat="false" ht="15" hidden="false" customHeight="true" outlineLevel="0" collapsed="false">
      <c r="A7645" s="1" t="n">
        <v>3</v>
      </c>
      <c r="B7645" s="18" t="n">
        <v>46248</v>
      </c>
      <c r="C7645" s="1" t="n">
        <v>100</v>
      </c>
      <c r="D7645" s="1" t="s">
        <v>3395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3390</v>
      </c>
      <c r="N7645" s="1" t="n">
        <v>11.35</v>
      </c>
      <c r="O7645" s="1" t="n">
        <v>276.29</v>
      </c>
      <c r="P7645" s="0" t="s">
        <v>3222</v>
      </c>
    </row>
    <row r="7646" customFormat="false" ht="15" hidden="false" customHeight="true" outlineLevel="0" collapsed="false">
      <c r="A7646" s="1" t="n">
        <v>3</v>
      </c>
      <c r="B7646" s="18" t="n">
        <v>46248</v>
      </c>
      <c r="C7646" s="1" t="n">
        <v>100</v>
      </c>
      <c r="D7646" s="1" t="s">
        <v>3395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3391</v>
      </c>
      <c r="N7646" s="1" t="n">
        <v>17.205</v>
      </c>
      <c r="O7646" s="1" t="n">
        <v>432.34</v>
      </c>
      <c r="P7646" s="0" t="s">
        <v>3222</v>
      </c>
    </row>
    <row r="7647" customFormat="false" ht="15" hidden="false" customHeight="true" outlineLevel="0" collapsed="false">
      <c r="A7647" s="1" t="n">
        <v>3</v>
      </c>
      <c r="B7647" s="18" t="n">
        <v>46248</v>
      </c>
      <c r="C7647" s="1" t="n">
        <v>100</v>
      </c>
      <c r="D7647" s="1" t="s">
        <v>3395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3392</v>
      </c>
      <c r="N7647" s="1" t="n">
        <v>15.938</v>
      </c>
      <c r="O7647" s="1" t="n">
        <v>438.06</v>
      </c>
      <c r="P7647" s="0" t="s">
        <v>3222</v>
      </c>
    </row>
    <row r="7648" customFormat="false" ht="15" hidden="false" customHeight="true" outlineLevel="0" collapsed="false">
      <c r="A7648" s="1" t="n">
        <v>3</v>
      </c>
      <c r="B7648" s="18" t="n">
        <v>46248</v>
      </c>
      <c r="C7648" s="1" t="n">
        <v>100</v>
      </c>
      <c r="D7648" s="1" t="s">
        <v>3395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3393</v>
      </c>
      <c r="N7648" s="1" t="n">
        <v>4.394</v>
      </c>
      <c r="O7648" s="1" t="n">
        <v>117.32</v>
      </c>
      <c r="P7648" s="0" t="s">
        <v>3222</v>
      </c>
    </row>
    <row r="7649" customFormat="false" ht="15" hidden="false" customHeight="true" outlineLevel="0" collapsed="false">
      <c r="A7649" s="1" t="n">
        <v>3</v>
      </c>
      <c r="B7649" s="18" t="n">
        <v>46248</v>
      </c>
      <c r="C7649" s="1" t="n">
        <v>100</v>
      </c>
      <c r="D7649" s="1" t="s">
        <v>3395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3386</v>
      </c>
      <c r="N7649" s="1" t="n">
        <v>2.888</v>
      </c>
      <c r="O7649" s="1" t="n">
        <v>4.51</v>
      </c>
      <c r="P7649" s="0" t="s">
        <v>3222</v>
      </c>
    </row>
    <row r="7650" customFormat="false" ht="15" hidden="false" customHeight="true" outlineLevel="0" collapsed="false">
      <c r="A7650" s="1" t="n">
        <v>3</v>
      </c>
      <c r="B7650" s="18" t="n">
        <v>46248</v>
      </c>
      <c r="C7650" s="1" t="n">
        <v>100</v>
      </c>
      <c r="D7650" s="1" t="s">
        <v>3395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3387</v>
      </c>
      <c r="N7650" s="1" t="n">
        <v>3.208</v>
      </c>
      <c r="O7650" s="1" t="n">
        <v>7.53</v>
      </c>
      <c r="P7650" s="0" t="s">
        <v>3222</v>
      </c>
    </row>
    <row r="7651" customFormat="false" ht="15" hidden="false" customHeight="true" outlineLevel="0" collapsed="false">
      <c r="A7651" s="1" t="n">
        <v>3</v>
      </c>
      <c r="B7651" s="18" t="n">
        <v>46248</v>
      </c>
      <c r="C7651" s="1" t="n">
        <v>100</v>
      </c>
      <c r="D7651" s="1" t="s">
        <v>3395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3388</v>
      </c>
      <c r="N7651" s="1" t="n">
        <v>0.473</v>
      </c>
      <c r="O7651" s="1" t="n">
        <v>0.01</v>
      </c>
      <c r="P7651" s="0" t="s">
        <v>3222</v>
      </c>
    </row>
    <row r="7652" customFormat="false" ht="15" hidden="false" customHeight="true" outlineLevel="0" collapsed="false">
      <c r="A7652" s="1" t="n">
        <v>3</v>
      </c>
      <c r="B7652" s="18" t="n">
        <v>46248</v>
      </c>
      <c r="C7652" s="1" t="n">
        <v>100</v>
      </c>
      <c r="D7652" s="1" t="s">
        <v>3395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3389</v>
      </c>
      <c r="N7652" s="1" t="n">
        <v>2.796</v>
      </c>
      <c r="O7652" s="1" t="n">
        <v>69.86</v>
      </c>
      <c r="P7652" s="0" t="s">
        <v>3222</v>
      </c>
    </row>
    <row r="7653" customFormat="false" ht="15" hidden="false" customHeight="true" outlineLevel="0" collapsed="false">
      <c r="A7653" s="1" t="n">
        <v>3</v>
      </c>
      <c r="B7653" s="18" t="n">
        <v>46248</v>
      </c>
      <c r="C7653" s="1" t="n">
        <v>100</v>
      </c>
      <c r="D7653" s="1" t="s">
        <v>3395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3375</v>
      </c>
      <c r="N7653" s="1" t="n">
        <v>9.138</v>
      </c>
      <c r="O7653" s="1" t="n">
        <v>314.97</v>
      </c>
      <c r="P7653" s="0" t="s">
        <v>3222</v>
      </c>
    </row>
    <row r="7654" customFormat="false" ht="15" hidden="false" customHeight="true" outlineLevel="0" collapsed="false">
      <c r="A7654" s="1" t="n">
        <v>3</v>
      </c>
      <c r="B7654" s="18" t="n">
        <v>46248</v>
      </c>
      <c r="C7654" s="1" t="n">
        <v>100</v>
      </c>
      <c r="D7654" s="1" t="s">
        <v>3395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3377</v>
      </c>
      <c r="N7654" s="1" t="n">
        <v>5.342</v>
      </c>
      <c r="O7654" s="1" t="n">
        <v>216.36</v>
      </c>
      <c r="P7654" s="0" t="s">
        <v>3222</v>
      </c>
    </row>
    <row r="7655" customFormat="false" ht="15" hidden="false" customHeight="true" outlineLevel="0" collapsed="false">
      <c r="A7655" s="1" t="n">
        <v>3</v>
      </c>
      <c r="B7655" s="18" t="n">
        <v>46248</v>
      </c>
      <c r="C7655" s="1" t="n">
        <v>100</v>
      </c>
      <c r="D7655" s="1" t="s">
        <v>3395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3378</v>
      </c>
      <c r="N7655" s="1" t="n">
        <v>11.724</v>
      </c>
      <c r="O7655" s="1" t="n">
        <v>474.84</v>
      </c>
      <c r="P7655" s="0" t="s">
        <v>3222</v>
      </c>
    </row>
    <row r="7656" customFormat="false" ht="15" hidden="false" customHeight="true" outlineLevel="0" collapsed="false">
      <c r="A7656" s="1" t="n">
        <v>3</v>
      </c>
      <c r="B7656" s="18" t="n">
        <v>46248</v>
      </c>
      <c r="C7656" s="1" t="n">
        <v>100</v>
      </c>
      <c r="D7656" s="1" t="s">
        <v>3395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3379</v>
      </c>
      <c r="N7656" s="1" t="n">
        <v>10.818</v>
      </c>
      <c r="O7656" s="1" t="n">
        <v>475.44</v>
      </c>
      <c r="P7656" s="0" t="s">
        <v>3222</v>
      </c>
    </row>
    <row r="7657" customFormat="false" ht="15" hidden="false" customHeight="true" outlineLevel="0" collapsed="false">
      <c r="A7657" s="1" t="n">
        <v>3</v>
      </c>
      <c r="B7657" s="18" t="n">
        <v>46248</v>
      </c>
      <c r="C7657" s="1" t="n">
        <v>100</v>
      </c>
      <c r="D7657" s="1" t="s">
        <v>3395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3380</v>
      </c>
      <c r="N7657" s="1" t="n">
        <v>19.415</v>
      </c>
      <c r="O7657" s="1" t="n">
        <v>920.21</v>
      </c>
      <c r="P7657" s="0" t="s">
        <v>3222</v>
      </c>
    </row>
    <row r="7658" customFormat="false" ht="15" hidden="false" customHeight="true" outlineLevel="0" collapsed="false">
      <c r="A7658" s="1" t="n">
        <v>3</v>
      </c>
      <c r="B7658" s="18" t="n">
        <v>46248</v>
      </c>
      <c r="C7658" s="1" t="n">
        <v>100</v>
      </c>
      <c r="D7658" s="1" t="s">
        <v>3395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3381</v>
      </c>
      <c r="N7658" s="1" t="n">
        <v>7.608</v>
      </c>
      <c r="O7658" s="1" t="n">
        <v>367.15</v>
      </c>
      <c r="P7658" s="0" t="s">
        <v>3222</v>
      </c>
    </row>
    <row r="7659" customFormat="false" ht="15" hidden="false" customHeight="true" outlineLevel="0" collapsed="false">
      <c r="A7659" s="1" t="n">
        <v>3</v>
      </c>
      <c r="B7659" s="18" t="n">
        <v>46248</v>
      </c>
      <c r="C7659" s="1" t="n">
        <v>100</v>
      </c>
      <c r="D7659" s="1" t="s">
        <v>3395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3382</v>
      </c>
      <c r="N7659" s="1" t="n">
        <v>2.696</v>
      </c>
      <c r="O7659" s="1" t="n">
        <v>118.49</v>
      </c>
      <c r="P7659" s="0" t="s">
        <v>3222</v>
      </c>
    </row>
    <row r="7660" customFormat="false" ht="15" hidden="false" customHeight="true" outlineLevel="0" collapsed="false">
      <c r="A7660" s="1" t="n">
        <v>3</v>
      </c>
      <c r="B7660" s="18" t="n">
        <v>46248</v>
      </c>
      <c r="C7660" s="1" t="n">
        <v>100</v>
      </c>
      <c r="D7660" s="1" t="s">
        <v>3395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3384</v>
      </c>
      <c r="N7660" s="1" t="n">
        <v>3.122</v>
      </c>
      <c r="O7660" s="1" t="n">
        <v>174.88</v>
      </c>
      <c r="P7660" s="0" t="s">
        <v>3222</v>
      </c>
    </row>
    <row r="7661" customFormat="false" ht="15" hidden="false" customHeight="true" outlineLevel="0" collapsed="false">
      <c r="A7661" s="1" t="n">
        <v>3</v>
      </c>
      <c r="B7661" s="18" t="n">
        <v>46248</v>
      </c>
      <c r="C7661" s="1" t="n">
        <v>100</v>
      </c>
      <c r="D7661" s="1" t="s">
        <v>3395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3386</v>
      </c>
      <c r="N7661" s="1" t="n">
        <v>4.119</v>
      </c>
      <c r="O7661" s="1" t="n">
        <v>7.06</v>
      </c>
      <c r="P7661" s="0" t="s">
        <v>3222</v>
      </c>
    </row>
    <row r="7662" customFormat="false" ht="15" hidden="false" customHeight="true" outlineLevel="0" collapsed="false">
      <c r="A7662" s="1" t="n">
        <v>3</v>
      </c>
      <c r="B7662" s="18" t="n">
        <v>46248</v>
      </c>
      <c r="C7662" s="1" t="n">
        <v>100</v>
      </c>
      <c r="D7662" s="1" t="s">
        <v>3395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3387</v>
      </c>
      <c r="N7662" s="1" t="n">
        <v>18.836</v>
      </c>
      <c r="O7662" s="1" t="n">
        <v>48.54</v>
      </c>
      <c r="P7662" s="0" t="s">
        <v>3222</v>
      </c>
    </row>
    <row r="7663" customFormat="false" ht="15" hidden="false" customHeight="true" outlineLevel="0" collapsed="false">
      <c r="A7663" s="1" t="n">
        <v>3</v>
      </c>
      <c r="B7663" s="18" t="n">
        <v>46248</v>
      </c>
      <c r="C7663" s="1" t="n">
        <v>100</v>
      </c>
      <c r="D7663" s="1" t="s">
        <v>3395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3388</v>
      </c>
      <c r="N7663" s="1" t="n">
        <v>0.986</v>
      </c>
      <c r="O7663" s="1" t="n">
        <v>0</v>
      </c>
      <c r="P7663" s="0" t="s">
        <v>3222</v>
      </c>
    </row>
    <row r="7664" customFormat="false" ht="15" hidden="false" customHeight="true" outlineLevel="0" collapsed="false">
      <c r="A7664" s="1" t="n">
        <v>3</v>
      </c>
      <c r="B7664" s="18" t="n">
        <v>46248</v>
      </c>
      <c r="C7664" s="1" t="n">
        <v>100</v>
      </c>
      <c r="D7664" s="1" t="s">
        <v>3395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3389</v>
      </c>
      <c r="N7664" s="1" t="n">
        <v>2.215</v>
      </c>
      <c r="O7664" s="1" t="n">
        <v>51.76</v>
      </c>
      <c r="P7664" s="0" t="s">
        <v>3222</v>
      </c>
    </row>
    <row r="7665" customFormat="false" ht="15" hidden="false" customHeight="true" outlineLevel="0" collapsed="false">
      <c r="A7665" s="1" t="n">
        <v>3</v>
      </c>
      <c r="B7665" s="18" t="n">
        <v>46248</v>
      </c>
      <c r="C7665" s="1" t="n">
        <v>100</v>
      </c>
      <c r="D7665" s="1" t="s">
        <v>3395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3390</v>
      </c>
      <c r="N7665" s="1" t="n">
        <v>11.27</v>
      </c>
      <c r="O7665" s="1" t="n">
        <v>281.54</v>
      </c>
      <c r="P7665" s="0" t="s">
        <v>3222</v>
      </c>
    </row>
    <row r="7666" customFormat="false" ht="15" hidden="false" customHeight="true" outlineLevel="0" collapsed="false">
      <c r="A7666" s="1" t="n">
        <v>3</v>
      </c>
      <c r="B7666" s="18" t="n">
        <v>46248</v>
      </c>
      <c r="C7666" s="1" t="n">
        <v>100</v>
      </c>
      <c r="D7666" s="1" t="s">
        <v>3395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3391</v>
      </c>
      <c r="N7666" s="1" t="n">
        <v>15.275</v>
      </c>
      <c r="O7666" s="1" t="n">
        <v>393.9</v>
      </c>
      <c r="P7666" s="0" t="s">
        <v>3222</v>
      </c>
    </row>
    <row r="7667" customFormat="false" ht="15" hidden="false" customHeight="true" outlineLevel="0" collapsed="false">
      <c r="A7667" s="1" t="n">
        <v>3</v>
      </c>
      <c r="B7667" s="18" t="n">
        <v>46248</v>
      </c>
      <c r="C7667" s="1" t="n">
        <v>100</v>
      </c>
      <c r="D7667" s="1" t="s">
        <v>3395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3392</v>
      </c>
      <c r="N7667" s="1" t="n">
        <v>15.191</v>
      </c>
      <c r="O7667" s="1" t="n">
        <v>428.47</v>
      </c>
      <c r="P7667" s="0" t="s">
        <v>3222</v>
      </c>
    </row>
    <row r="7668" customFormat="false" ht="15" hidden="false" customHeight="true" outlineLevel="0" collapsed="false">
      <c r="A7668" s="1" t="n">
        <v>3</v>
      </c>
      <c r="B7668" s="18" t="n">
        <v>46248</v>
      </c>
      <c r="C7668" s="1" t="n">
        <v>100</v>
      </c>
      <c r="D7668" s="1" t="s">
        <v>3395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3393</v>
      </c>
      <c r="N7668" s="1" t="n">
        <v>5.288</v>
      </c>
      <c r="O7668" s="1" t="n">
        <v>144.89</v>
      </c>
      <c r="P7668" s="0" t="s">
        <v>3222</v>
      </c>
    </row>
    <row r="7669" customFormat="false" ht="15" hidden="false" customHeight="true" outlineLevel="0" collapsed="false">
      <c r="A7669" s="1" t="n">
        <v>3</v>
      </c>
      <c r="B7669" s="18" t="n">
        <v>46248</v>
      </c>
      <c r="C7669" s="1" t="n">
        <v>100</v>
      </c>
      <c r="D7669" s="1" t="s">
        <v>3395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3386</v>
      </c>
      <c r="N7669" s="1" t="n">
        <v>2.796</v>
      </c>
      <c r="O7669" s="1" t="n">
        <v>4.49</v>
      </c>
      <c r="P7669" s="0" t="s">
        <v>3222</v>
      </c>
    </row>
    <row r="7670" customFormat="false" ht="15" hidden="false" customHeight="true" outlineLevel="0" collapsed="false">
      <c r="A7670" s="1" t="n">
        <v>3</v>
      </c>
      <c r="B7670" s="18" t="n">
        <v>46248</v>
      </c>
      <c r="C7670" s="1" t="n">
        <v>100</v>
      </c>
      <c r="D7670" s="1" t="s">
        <v>3395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3387</v>
      </c>
      <c r="N7670" s="1" t="n">
        <v>3.906</v>
      </c>
      <c r="O7670" s="1" t="n">
        <v>9.41</v>
      </c>
      <c r="P7670" s="0" t="s">
        <v>3222</v>
      </c>
    </row>
    <row r="7671" customFormat="false" ht="15" hidden="false" customHeight="true" outlineLevel="0" collapsed="false">
      <c r="A7671" s="1" t="n">
        <v>3</v>
      </c>
      <c r="B7671" s="18" t="n">
        <v>46248</v>
      </c>
      <c r="C7671" s="1" t="n">
        <v>100</v>
      </c>
      <c r="D7671" s="1" t="s">
        <v>3395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3388</v>
      </c>
      <c r="N7671" s="1" t="n">
        <v>1.209</v>
      </c>
      <c r="O7671" s="1" t="n">
        <v>0</v>
      </c>
      <c r="P7671" s="0" t="s">
        <v>3222</v>
      </c>
    </row>
    <row r="7672" customFormat="false" ht="15" hidden="false" customHeight="true" outlineLevel="0" collapsed="false">
      <c r="A7672" s="1" t="n">
        <v>3</v>
      </c>
      <c r="B7672" s="18" t="n">
        <v>46249</v>
      </c>
      <c r="C7672" s="1" t="n">
        <v>6</v>
      </c>
      <c r="D7672" s="1" t="s">
        <v>3227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3221</v>
      </c>
      <c r="N7672" s="1" t="n">
        <v>16</v>
      </c>
      <c r="O7672" s="1" t="n">
        <v>40</v>
      </c>
      <c r="P7672" s="0" t="s">
        <v>3222</v>
      </c>
    </row>
    <row r="7673" customFormat="false" ht="15" hidden="false" customHeight="true" outlineLevel="0" collapsed="false">
      <c r="A7673" s="1" t="n">
        <v>3</v>
      </c>
      <c r="B7673" s="18" t="n">
        <v>46249</v>
      </c>
      <c r="C7673" s="1" t="n">
        <v>6</v>
      </c>
      <c r="D7673" s="1" t="s">
        <v>3227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3223</v>
      </c>
      <c r="N7673" s="1" t="n">
        <v>8</v>
      </c>
      <c r="O7673" s="1" t="n">
        <v>48</v>
      </c>
      <c r="P7673" s="0" t="s">
        <v>3222</v>
      </c>
    </row>
    <row r="7674" customFormat="false" ht="15" hidden="false" customHeight="true" outlineLevel="0" collapsed="false">
      <c r="A7674" s="1" t="n">
        <v>3</v>
      </c>
      <c r="B7674" s="18" t="n">
        <v>46249</v>
      </c>
      <c r="C7674" s="1" t="n">
        <v>6</v>
      </c>
      <c r="D7674" s="1" t="s">
        <v>3227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3224</v>
      </c>
      <c r="N7674" s="1" t="n">
        <v>110</v>
      </c>
      <c r="O7674" s="1" t="n">
        <v>220</v>
      </c>
      <c r="P7674" s="0" t="s">
        <v>3222</v>
      </c>
    </row>
    <row r="7675" customFormat="false" ht="15" hidden="false" customHeight="true" outlineLevel="0" collapsed="false">
      <c r="A7675" s="1" t="n">
        <v>3</v>
      </c>
      <c r="B7675" s="18" t="n">
        <v>46249</v>
      </c>
      <c r="C7675" s="1" t="n">
        <v>11</v>
      </c>
      <c r="D7675" s="1" t="s">
        <v>3228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3278</v>
      </c>
      <c r="N7675" s="1" t="n">
        <v>4</v>
      </c>
      <c r="O7675" s="1" t="n">
        <v>20.4</v>
      </c>
      <c r="P7675" s="0" t="s">
        <v>3222</v>
      </c>
    </row>
    <row r="7676" customFormat="false" ht="15" hidden="false" customHeight="true" outlineLevel="0" collapsed="false">
      <c r="A7676" s="1" t="n">
        <v>3</v>
      </c>
      <c r="B7676" s="18" t="n">
        <v>46249</v>
      </c>
      <c r="C7676" s="1" t="n">
        <v>11</v>
      </c>
      <c r="D7676" s="1" t="s">
        <v>3228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3279</v>
      </c>
      <c r="N7676" s="1" t="n">
        <v>3</v>
      </c>
      <c r="O7676" s="1" t="n">
        <v>13.5</v>
      </c>
      <c r="P7676" s="0" t="s">
        <v>3222</v>
      </c>
    </row>
    <row r="7677" customFormat="false" ht="15" hidden="false" customHeight="true" outlineLevel="0" collapsed="false">
      <c r="A7677" s="1" t="n">
        <v>3</v>
      </c>
      <c r="B7677" s="18" t="n">
        <v>46249</v>
      </c>
      <c r="C7677" s="1" t="n">
        <v>11</v>
      </c>
      <c r="D7677" s="1" t="s">
        <v>3228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3280</v>
      </c>
      <c r="N7677" s="1" t="n">
        <v>4</v>
      </c>
      <c r="O7677" s="1" t="n">
        <v>19.2</v>
      </c>
      <c r="P7677" s="0" t="s">
        <v>3222</v>
      </c>
    </row>
    <row r="7678" customFormat="false" ht="15" hidden="false" customHeight="true" outlineLevel="0" collapsed="false">
      <c r="A7678" s="1" t="n">
        <v>3</v>
      </c>
      <c r="B7678" s="18" t="n">
        <v>46249</v>
      </c>
      <c r="C7678" s="1" t="n">
        <v>11</v>
      </c>
      <c r="D7678" s="1" t="s">
        <v>3228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3282</v>
      </c>
      <c r="N7678" s="1" t="n">
        <v>24</v>
      </c>
      <c r="O7678" s="1" t="n">
        <v>139.2</v>
      </c>
      <c r="P7678" s="0" t="s">
        <v>3222</v>
      </c>
    </row>
    <row r="7679" customFormat="false" ht="15" hidden="false" customHeight="true" outlineLevel="0" collapsed="false">
      <c r="A7679" s="1" t="n">
        <v>3</v>
      </c>
      <c r="B7679" s="18" t="n">
        <v>46249</v>
      </c>
      <c r="C7679" s="1" t="n">
        <v>11</v>
      </c>
      <c r="D7679" s="1" t="s">
        <v>3228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3328</v>
      </c>
      <c r="N7679" s="1" t="n">
        <v>24.508</v>
      </c>
      <c r="O7679" s="1" t="n">
        <v>342.87</v>
      </c>
      <c r="P7679" s="0" t="s">
        <v>3222</v>
      </c>
    </row>
    <row r="7680" customFormat="false" ht="15" hidden="false" customHeight="true" outlineLevel="0" collapsed="false">
      <c r="A7680" s="1" t="n">
        <v>3</v>
      </c>
      <c r="B7680" s="18" t="n">
        <v>46249</v>
      </c>
      <c r="C7680" s="1" t="n">
        <v>11</v>
      </c>
      <c r="D7680" s="1" t="s">
        <v>3228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3329</v>
      </c>
      <c r="N7680" s="1" t="n">
        <v>100</v>
      </c>
      <c r="O7680" s="1" t="n">
        <v>699</v>
      </c>
      <c r="P7680" s="0" t="s">
        <v>3222</v>
      </c>
    </row>
    <row r="7681" customFormat="false" ht="15" hidden="false" customHeight="true" outlineLevel="0" collapsed="false">
      <c r="A7681" s="1" t="n">
        <v>3</v>
      </c>
      <c r="B7681" s="18" t="n">
        <v>46249</v>
      </c>
      <c r="C7681" s="1" t="n">
        <v>11</v>
      </c>
      <c r="D7681" s="1" t="s">
        <v>3228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3671</v>
      </c>
      <c r="N7681" s="1" t="n">
        <v>30</v>
      </c>
      <c r="O7681" s="1" t="n">
        <v>389.7</v>
      </c>
      <c r="P7681" s="0" t="s">
        <v>3222</v>
      </c>
    </row>
    <row r="7682" customFormat="false" ht="15" hidden="false" customHeight="true" outlineLevel="0" collapsed="false">
      <c r="A7682" s="1" t="n">
        <v>3</v>
      </c>
      <c r="B7682" s="18" t="n">
        <v>46249</v>
      </c>
      <c r="C7682" s="1" t="n">
        <v>11</v>
      </c>
      <c r="D7682" s="1" t="s">
        <v>3228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5072</v>
      </c>
      <c r="N7682" s="1" t="n">
        <v>38.26</v>
      </c>
      <c r="O7682" s="1" t="n">
        <v>535.26</v>
      </c>
      <c r="P7682" s="0" t="s">
        <v>3222</v>
      </c>
    </row>
    <row r="7683" customFormat="false" ht="15" hidden="false" customHeight="true" outlineLevel="0" collapsed="false">
      <c r="A7683" s="1" t="n">
        <v>3</v>
      </c>
      <c r="B7683" s="18" t="n">
        <v>46249</v>
      </c>
      <c r="C7683" s="1" t="n">
        <v>11</v>
      </c>
      <c r="D7683" s="1" t="s">
        <v>3228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4654</v>
      </c>
      <c r="N7683" s="1" t="n">
        <v>270</v>
      </c>
      <c r="O7683" s="1" t="n">
        <v>398.3</v>
      </c>
      <c r="P7683" s="0" t="s">
        <v>3222</v>
      </c>
    </row>
    <row r="7684" customFormat="false" ht="15" hidden="false" customHeight="true" outlineLevel="0" collapsed="false">
      <c r="A7684" s="1" t="n">
        <v>3</v>
      </c>
      <c r="B7684" s="18" t="n">
        <v>46249</v>
      </c>
      <c r="C7684" s="1" t="n">
        <v>11</v>
      </c>
      <c r="D7684" s="1" t="s">
        <v>3228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4655</v>
      </c>
      <c r="N7684" s="1" t="n">
        <v>162</v>
      </c>
      <c r="O7684" s="1" t="n">
        <v>451.86</v>
      </c>
      <c r="P7684" s="0" t="s">
        <v>3222</v>
      </c>
    </row>
    <row r="7685" customFormat="false" ht="15" hidden="false" customHeight="true" outlineLevel="0" collapsed="false">
      <c r="A7685" s="1" t="n">
        <v>3</v>
      </c>
      <c r="B7685" s="18" t="n">
        <v>46249</v>
      </c>
      <c r="C7685" s="1" t="n">
        <v>11</v>
      </c>
      <c r="D7685" s="1" t="s">
        <v>3228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5708</v>
      </c>
      <c r="N7685" s="1" t="n">
        <v>108</v>
      </c>
      <c r="O7685" s="1" t="n">
        <v>745.16</v>
      </c>
      <c r="P7685" s="0" t="s">
        <v>3222</v>
      </c>
    </row>
    <row r="7686" customFormat="false" ht="15" hidden="false" customHeight="true" outlineLevel="0" collapsed="false">
      <c r="A7686" s="1" t="n">
        <v>3</v>
      </c>
      <c r="B7686" s="18" t="n">
        <v>46249</v>
      </c>
      <c r="C7686" s="1" t="n">
        <v>11</v>
      </c>
      <c r="D7686" s="1" t="s">
        <v>3228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5709</v>
      </c>
      <c r="N7686" s="1" t="n">
        <v>24</v>
      </c>
      <c r="O7686" s="1" t="n">
        <v>37.57</v>
      </c>
      <c r="P7686" s="0" t="s">
        <v>3222</v>
      </c>
    </row>
    <row r="7687" customFormat="false" ht="15" hidden="false" customHeight="true" outlineLevel="0" collapsed="false">
      <c r="A7687" s="1" t="n">
        <v>3</v>
      </c>
      <c r="B7687" s="18" t="n">
        <v>46249</v>
      </c>
      <c r="C7687" s="1" t="n">
        <v>11</v>
      </c>
      <c r="D7687" s="1" t="s">
        <v>3228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4659</v>
      </c>
      <c r="N7687" s="1" t="n">
        <v>24</v>
      </c>
      <c r="O7687" s="1" t="n">
        <v>41.11</v>
      </c>
      <c r="P7687" s="0" t="s">
        <v>3222</v>
      </c>
    </row>
    <row r="7688" customFormat="false" ht="15" hidden="false" customHeight="true" outlineLevel="0" collapsed="false">
      <c r="A7688" s="1" t="n">
        <v>3</v>
      </c>
      <c r="B7688" s="18" t="n">
        <v>46249</v>
      </c>
      <c r="C7688" s="1" t="n">
        <v>11</v>
      </c>
      <c r="D7688" s="1" t="s">
        <v>3228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5710</v>
      </c>
      <c r="N7688" s="1" t="n">
        <v>24</v>
      </c>
      <c r="O7688" s="1" t="n">
        <v>82.02</v>
      </c>
      <c r="P7688" s="0" t="s">
        <v>3222</v>
      </c>
    </row>
    <row r="7689" customFormat="false" ht="15" hidden="false" customHeight="true" outlineLevel="0" collapsed="false">
      <c r="A7689" s="1" t="n">
        <v>3</v>
      </c>
      <c r="B7689" s="18" t="n">
        <v>46249</v>
      </c>
      <c r="C7689" s="1" t="n">
        <v>11</v>
      </c>
      <c r="D7689" s="1" t="s">
        <v>3228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3801</v>
      </c>
      <c r="N7689" s="1" t="n">
        <v>50</v>
      </c>
      <c r="O7689" s="1" t="n">
        <v>674.5</v>
      </c>
      <c r="P7689" s="0" t="s">
        <v>3222</v>
      </c>
    </row>
    <row r="7690" customFormat="false" ht="15" hidden="false" customHeight="true" outlineLevel="0" collapsed="false">
      <c r="A7690" s="1" t="n">
        <v>3</v>
      </c>
      <c r="B7690" s="18" t="n">
        <v>46249</v>
      </c>
      <c r="C7690" s="1" t="n">
        <v>11</v>
      </c>
      <c r="D7690" s="1" t="s">
        <v>3228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5634</v>
      </c>
      <c r="N7690" s="1" t="n">
        <v>135</v>
      </c>
      <c r="O7690" s="1" t="n">
        <v>574</v>
      </c>
      <c r="P7690" s="0" t="s">
        <v>3222</v>
      </c>
    </row>
    <row r="7691" customFormat="false" ht="15" hidden="false" customHeight="true" outlineLevel="0" collapsed="false">
      <c r="A7691" s="1" t="n">
        <v>3</v>
      </c>
      <c r="B7691" s="18" t="n">
        <v>46249</v>
      </c>
      <c r="C7691" s="1" t="n">
        <v>11</v>
      </c>
      <c r="D7691" s="1" t="s">
        <v>3228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4660</v>
      </c>
      <c r="N7691" s="1" t="n">
        <v>162</v>
      </c>
      <c r="O7691" s="1" t="n">
        <v>311.4</v>
      </c>
      <c r="P7691" s="0" t="s">
        <v>3222</v>
      </c>
    </row>
    <row r="7692" customFormat="false" ht="15" hidden="false" customHeight="true" outlineLevel="0" collapsed="false">
      <c r="A7692" s="1" t="n">
        <v>3</v>
      </c>
      <c r="B7692" s="18" t="n">
        <v>46249</v>
      </c>
      <c r="C7692" s="1" t="n">
        <v>11</v>
      </c>
      <c r="D7692" s="1" t="s">
        <v>3228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5711</v>
      </c>
      <c r="N7692" s="1" t="n">
        <v>12</v>
      </c>
      <c r="O7692" s="1" t="n">
        <v>43.78</v>
      </c>
      <c r="P7692" s="0" t="s">
        <v>3222</v>
      </c>
    </row>
    <row r="7693" customFormat="false" ht="15" hidden="false" customHeight="true" outlineLevel="0" collapsed="false">
      <c r="A7693" s="1" t="n">
        <v>3</v>
      </c>
      <c r="B7693" s="18" t="n">
        <v>46249</v>
      </c>
      <c r="C7693" s="1" t="n">
        <v>11</v>
      </c>
      <c r="D7693" s="1" t="s">
        <v>3228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4663</v>
      </c>
      <c r="N7693" s="1" t="n">
        <v>24</v>
      </c>
      <c r="O7693" s="1" t="n">
        <v>79.36</v>
      </c>
      <c r="P7693" s="0" t="s">
        <v>3222</v>
      </c>
    </row>
    <row r="7694" customFormat="false" ht="15" hidden="false" customHeight="true" outlineLevel="0" collapsed="false">
      <c r="A7694" s="1" t="n">
        <v>3</v>
      </c>
      <c r="B7694" s="18" t="n">
        <v>46249</v>
      </c>
      <c r="C7694" s="1" t="n">
        <v>11</v>
      </c>
      <c r="D7694" s="1" t="s">
        <v>3228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5712</v>
      </c>
      <c r="N7694" s="1" t="n">
        <v>12</v>
      </c>
      <c r="O7694" s="1" t="n">
        <v>59.95</v>
      </c>
      <c r="P7694" s="0" t="s">
        <v>3222</v>
      </c>
    </row>
    <row r="7695" customFormat="false" ht="15" hidden="false" customHeight="true" outlineLevel="0" collapsed="false">
      <c r="A7695" s="1" t="n">
        <v>3</v>
      </c>
      <c r="B7695" s="18" t="n">
        <v>46249</v>
      </c>
      <c r="C7695" s="1" t="n">
        <v>11</v>
      </c>
      <c r="D7695" s="1" t="s">
        <v>3228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5713</v>
      </c>
      <c r="N7695" s="1" t="n">
        <v>48</v>
      </c>
      <c r="O7695" s="1" t="n">
        <v>61.16</v>
      </c>
      <c r="P7695" s="0" t="s">
        <v>3222</v>
      </c>
    </row>
    <row r="7696" customFormat="false" ht="15" hidden="false" customHeight="true" outlineLevel="0" collapsed="false">
      <c r="A7696" s="1" t="n">
        <v>3</v>
      </c>
      <c r="B7696" s="18" t="n">
        <v>46249</v>
      </c>
      <c r="C7696" s="1" t="n">
        <v>11</v>
      </c>
      <c r="D7696" s="1" t="s">
        <v>3228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5714</v>
      </c>
      <c r="N7696" s="1" t="n">
        <v>30</v>
      </c>
      <c r="O7696" s="1" t="n">
        <v>65.53</v>
      </c>
      <c r="P7696" s="0" t="s">
        <v>3222</v>
      </c>
    </row>
    <row r="7697" customFormat="false" ht="15" hidden="false" customHeight="true" outlineLevel="0" collapsed="false">
      <c r="A7697" s="1" t="n">
        <v>3</v>
      </c>
      <c r="B7697" s="18" t="n">
        <v>46249</v>
      </c>
      <c r="C7697" s="1" t="n">
        <v>11</v>
      </c>
      <c r="D7697" s="1" t="s">
        <v>3228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5715</v>
      </c>
      <c r="N7697" s="1" t="n">
        <v>30</v>
      </c>
      <c r="O7697" s="1" t="n">
        <v>61.01</v>
      </c>
      <c r="P7697" s="0" t="s">
        <v>3222</v>
      </c>
    </row>
    <row r="7698" customFormat="false" ht="15" hidden="false" customHeight="true" outlineLevel="0" collapsed="false">
      <c r="A7698" s="1" t="n">
        <v>3</v>
      </c>
      <c r="B7698" s="18" t="n">
        <v>46249</v>
      </c>
      <c r="C7698" s="1" t="n">
        <v>11</v>
      </c>
      <c r="D7698" s="1" t="s">
        <v>3228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5716</v>
      </c>
      <c r="N7698" s="1" t="n">
        <v>30</v>
      </c>
      <c r="O7698" s="1" t="n">
        <v>49.18</v>
      </c>
      <c r="P7698" s="0" t="s">
        <v>3222</v>
      </c>
    </row>
    <row r="7699" customFormat="false" ht="15" hidden="false" customHeight="true" outlineLevel="0" collapsed="false">
      <c r="A7699" s="1" t="n">
        <v>3</v>
      </c>
      <c r="B7699" s="18" t="n">
        <v>46249</v>
      </c>
      <c r="C7699" s="1" t="n">
        <v>11</v>
      </c>
      <c r="D7699" s="1" t="s">
        <v>3228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4442</v>
      </c>
      <c r="N7699" s="1" t="n">
        <v>12</v>
      </c>
      <c r="O7699" s="1" t="n">
        <v>61.34</v>
      </c>
      <c r="P7699" s="0" t="s">
        <v>3222</v>
      </c>
    </row>
    <row r="7700" customFormat="false" ht="15" hidden="false" customHeight="true" outlineLevel="0" collapsed="false">
      <c r="A7700" s="1" t="n">
        <v>3</v>
      </c>
      <c r="B7700" s="18" t="n">
        <v>46249</v>
      </c>
      <c r="C7700" s="1" t="n">
        <v>11</v>
      </c>
      <c r="D7700" s="1" t="s">
        <v>3228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4393</v>
      </c>
      <c r="N7700" s="1" t="n">
        <v>12</v>
      </c>
      <c r="O7700" s="1" t="n">
        <v>20.51</v>
      </c>
      <c r="P7700" s="0" t="s">
        <v>3222</v>
      </c>
    </row>
    <row r="7701" customFormat="false" ht="15" hidden="false" customHeight="true" outlineLevel="0" collapsed="false">
      <c r="A7701" s="1" t="n">
        <v>3</v>
      </c>
      <c r="B7701" s="18" t="n">
        <v>46249</v>
      </c>
      <c r="C7701" s="1" t="n">
        <v>11</v>
      </c>
      <c r="D7701" s="1" t="s">
        <v>3228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3471</v>
      </c>
      <c r="N7701" s="1" t="n">
        <v>24</v>
      </c>
      <c r="O7701" s="1" t="n">
        <v>192.18</v>
      </c>
      <c r="P7701" s="0" t="s">
        <v>3222</v>
      </c>
    </row>
    <row r="7702" customFormat="false" ht="15" hidden="false" customHeight="true" outlineLevel="0" collapsed="false">
      <c r="A7702" s="1" t="n">
        <v>3</v>
      </c>
      <c r="B7702" s="18" t="n">
        <v>46249</v>
      </c>
      <c r="C7702" s="1" t="n">
        <v>11</v>
      </c>
      <c r="D7702" s="1" t="s">
        <v>3228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3473</v>
      </c>
      <c r="N7702" s="1" t="n">
        <v>12</v>
      </c>
      <c r="O7702" s="1" t="n">
        <v>33.86</v>
      </c>
      <c r="P7702" s="0" t="s">
        <v>3222</v>
      </c>
    </row>
    <row r="7703" customFormat="false" ht="15" hidden="false" customHeight="true" outlineLevel="0" collapsed="false">
      <c r="A7703" s="1" t="n">
        <v>3</v>
      </c>
      <c r="B7703" s="18" t="n">
        <v>46249</v>
      </c>
      <c r="C7703" s="1" t="n">
        <v>11</v>
      </c>
      <c r="D7703" s="1" t="s">
        <v>3228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4844</v>
      </c>
      <c r="N7703" s="1" t="n">
        <v>12</v>
      </c>
      <c r="O7703" s="1" t="n">
        <v>41.2</v>
      </c>
      <c r="P7703" s="0" t="s">
        <v>3222</v>
      </c>
    </row>
    <row r="7704" customFormat="false" ht="15" hidden="false" customHeight="true" outlineLevel="0" collapsed="false">
      <c r="A7704" s="1" t="n">
        <v>3</v>
      </c>
      <c r="B7704" s="18" t="n">
        <v>46249</v>
      </c>
      <c r="C7704" s="1" t="n">
        <v>11</v>
      </c>
      <c r="D7704" s="1" t="s">
        <v>3228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3474</v>
      </c>
      <c r="N7704" s="1" t="n">
        <v>18</v>
      </c>
      <c r="O7704" s="1" t="n">
        <v>100.47</v>
      </c>
      <c r="P7704" s="0" t="s">
        <v>3222</v>
      </c>
    </row>
    <row r="7705" customFormat="false" ht="15" hidden="false" customHeight="true" outlineLevel="0" collapsed="false">
      <c r="A7705" s="1" t="n">
        <v>3</v>
      </c>
      <c r="B7705" s="18" t="n">
        <v>46249</v>
      </c>
      <c r="C7705" s="1" t="n">
        <v>11</v>
      </c>
      <c r="D7705" s="1" t="s">
        <v>3228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3476</v>
      </c>
      <c r="N7705" s="1" t="n">
        <v>150</v>
      </c>
      <c r="O7705" s="1" t="n">
        <v>687</v>
      </c>
      <c r="P7705" s="0" t="s">
        <v>3222</v>
      </c>
    </row>
    <row r="7706" customFormat="false" ht="15" hidden="false" customHeight="true" outlineLevel="0" collapsed="false">
      <c r="A7706" s="1" t="n">
        <v>3</v>
      </c>
      <c r="B7706" s="18" t="n">
        <v>46249</v>
      </c>
      <c r="C7706" s="1" t="n">
        <v>11</v>
      </c>
      <c r="D7706" s="1" t="s">
        <v>3228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3837</v>
      </c>
      <c r="N7706" s="1" t="n">
        <v>120</v>
      </c>
      <c r="O7706" s="1" t="n">
        <v>389.569954</v>
      </c>
      <c r="P7706" s="0" t="s">
        <v>3222</v>
      </c>
    </row>
    <row r="7707" customFormat="false" ht="15" hidden="false" customHeight="true" outlineLevel="0" collapsed="false">
      <c r="A7707" s="1" t="n">
        <v>3</v>
      </c>
      <c r="B7707" s="18" t="n">
        <v>46249</v>
      </c>
      <c r="C7707" s="1" t="n">
        <v>11</v>
      </c>
      <c r="D7707" s="1" t="s">
        <v>3228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3839</v>
      </c>
      <c r="N7707" s="1" t="n">
        <v>12</v>
      </c>
      <c r="O7707" s="1" t="n">
        <v>35.05989</v>
      </c>
      <c r="P7707" s="0" t="s">
        <v>3222</v>
      </c>
    </row>
    <row r="7708" customFormat="false" ht="15" hidden="false" customHeight="true" outlineLevel="0" collapsed="false">
      <c r="A7708" s="1" t="n">
        <v>3</v>
      </c>
      <c r="B7708" s="18" t="n">
        <v>46249</v>
      </c>
      <c r="C7708" s="1" t="n">
        <v>11</v>
      </c>
      <c r="D7708" s="1" t="s">
        <v>3228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3478</v>
      </c>
      <c r="N7708" s="1" t="n">
        <v>12</v>
      </c>
      <c r="O7708" s="1" t="n">
        <v>34.91</v>
      </c>
      <c r="P7708" s="0" t="s">
        <v>3222</v>
      </c>
    </row>
    <row r="7709" customFormat="false" ht="15" hidden="false" customHeight="true" outlineLevel="0" collapsed="false">
      <c r="A7709" s="1" t="n">
        <v>3</v>
      </c>
      <c r="B7709" s="18" t="n">
        <v>46249</v>
      </c>
      <c r="C7709" s="1" t="n">
        <v>11</v>
      </c>
      <c r="D7709" s="1" t="s">
        <v>3228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4845</v>
      </c>
      <c r="N7709" s="1" t="n">
        <v>6</v>
      </c>
      <c r="O7709" s="1" t="n">
        <v>31.89</v>
      </c>
      <c r="P7709" s="0" t="s">
        <v>3222</v>
      </c>
    </row>
    <row r="7710" customFormat="false" ht="15" hidden="false" customHeight="true" outlineLevel="0" collapsed="false">
      <c r="A7710" s="1" t="n">
        <v>3</v>
      </c>
      <c r="B7710" s="18" t="n">
        <v>46249</v>
      </c>
      <c r="C7710" s="1" t="n">
        <v>11</v>
      </c>
      <c r="D7710" s="1" t="s">
        <v>3228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4847</v>
      </c>
      <c r="N7710" s="1" t="n">
        <v>6</v>
      </c>
      <c r="O7710" s="1" t="n">
        <v>31.89</v>
      </c>
      <c r="P7710" s="0" t="s">
        <v>3222</v>
      </c>
    </row>
    <row r="7711" customFormat="false" ht="15" hidden="false" customHeight="true" outlineLevel="0" collapsed="false">
      <c r="A7711" s="1" t="n">
        <v>3</v>
      </c>
      <c r="B7711" s="18" t="n">
        <v>46249</v>
      </c>
      <c r="C7711" s="1" t="n">
        <v>11</v>
      </c>
      <c r="D7711" s="1" t="s">
        <v>3228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3480</v>
      </c>
      <c r="N7711" s="1" t="n">
        <v>12</v>
      </c>
      <c r="O7711" s="1" t="n">
        <v>82.129955</v>
      </c>
      <c r="P7711" s="0" t="s">
        <v>3222</v>
      </c>
    </row>
    <row r="7712" customFormat="false" ht="15" hidden="false" customHeight="true" outlineLevel="0" collapsed="false">
      <c r="A7712" s="1" t="n">
        <v>3</v>
      </c>
      <c r="B7712" s="18" t="n">
        <v>46249</v>
      </c>
      <c r="C7712" s="1" t="n">
        <v>11</v>
      </c>
      <c r="D7712" s="1" t="s">
        <v>3228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3480</v>
      </c>
      <c r="N7712" s="1" t="n">
        <v>12</v>
      </c>
      <c r="O7712" s="1" t="n">
        <v>78.030142</v>
      </c>
      <c r="P7712" s="0" t="s">
        <v>3222</v>
      </c>
    </row>
    <row r="7713" customFormat="false" ht="15" hidden="false" customHeight="true" outlineLevel="0" collapsed="false">
      <c r="A7713" s="1" t="n">
        <v>3</v>
      </c>
      <c r="B7713" s="18" t="n">
        <v>46249</v>
      </c>
      <c r="C7713" s="1" t="n">
        <v>11</v>
      </c>
      <c r="D7713" s="1" t="s">
        <v>3228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4848</v>
      </c>
      <c r="N7713" s="1" t="n">
        <v>12</v>
      </c>
      <c r="O7713" s="1" t="n">
        <v>77.779836</v>
      </c>
      <c r="P7713" s="0" t="s">
        <v>3222</v>
      </c>
    </row>
    <row r="7714" customFormat="false" ht="15" hidden="false" customHeight="true" outlineLevel="0" collapsed="false">
      <c r="A7714" s="1" t="n">
        <v>3</v>
      </c>
      <c r="B7714" s="18" t="n">
        <v>46249</v>
      </c>
      <c r="C7714" s="1" t="n">
        <v>11</v>
      </c>
      <c r="D7714" s="1" t="s">
        <v>3228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3481</v>
      </c>
      <c r="N7714" s="1" t="n">
        <v>30</v>
      </c>
      <c r="O7714" s="1" t="n">
        <v>84.529891</v>
      </c>
      <c r="P7714" s="0" t="s">
        <v>3222</v>
      </c>
    </row>
    <row r="7715" customFormat="false" ht="15" hidden="false" customHeight="true" outlineLevel="0" collapsed="false">
      <c r="A7715" s="1" t="n">
        <v>3</v>
      </c>
      <c r="B7715" s="18" t="n">
        <v>46249</v>
      </c>
      <c r="C7715" s="1" t="n">
        <v>11</v>
      </c>
      <c r="D7715" s="1" t="s">
        <v>3228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3840</v>
      </c>
      <c r="N7715" s="1" t="n">
        <v>8</v>
      </c>
      <c r="O7715" s="1" t="n">
        <v>29.420121</v>
      </c>
      <c r="P7715" s="0" t="s">
        <v>3222</v>
      </c>
    </row>
    <row r="7716" customFormat="false" ht="15" hidden="false" customHeight="true" outlineLevel="0" collapsed="false">
      <c r="A7716" s="1" t="n">
        <v>3</v>
      </c>
      <c r="B7716" s="18" t="n">
        <v>46249</v>
      </c>
      <c r="C7716" s="1" t="n">
        <v>11</v>
      </c>
      <c r="D7716" s="1" t="s">
        <v>3228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5269</v>
      </c>
      <c r="N7716" s="1" t="n">
        <v>21</v>
      </c>
      <c r="O7716" s="1" t="n">
        <v>46.9</v>
      </c>
      <c r="P7716" s="0" t="s">
        <v>3222</v>
      </c>
    </row>
    <row r="7717" customFormat="false" ht="15" hidden="false" customHeight="true" outlineLevel="0" collapsed="false">
      <c r="A7717" s="1" t="n">
        <v>3</v>
      </c>
      <c r="B7717" s="18" t="n">
        <v>46249</v>
      </c>
      <c r="C7717" s="1" t="n">
        <v>11</v>
      </c>
      <c r="D7717" s="1" t="s">
        <v>3228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4849</v>
      </c>
      <c r="N7717" s="1" t="n">
        <v>6</v>
      </c>
      <c r="O7717" s="1" t="n">
        <v>31.89</v>
      </c>
      <c r="P7717" s="0" t="s">
        <v>3222</v>
      </c>
    </row>
    <row r="7718" customFormat="false" ht="15" hidden="false" customHeight="true" outlineLevel="0" collapsed="false">
      <c r="A7718" s="1" t="n">
        <v>3</v>
      </c>
      <c r="B7718" s="18" t="n">
        <v>46249</v>
      </c>
      <c r="C7718" s="1" t="n">
        <v>11</v>
      </c>
      <c r="D7718" s="1" t="s">
        <v>3228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4850</v>
      </c>
      <c r="N7718" s="1" t="n">
        <v>15</v>
      </c>
      <c r="O7718" s="1" t="n">
        <v>40.990082</v>
      </c>
      <c r="P7718" s="0" t="s">
        <v>3222</v>
      </c>
    </row>
    <row r="7719" customFormat="false" ht="15" hidden="false" customHeight="true" outlineLevel="0" collapsed="false">
      <c r="A7719" s="1" t="n">
        <v>3</v>
      </c>
      <c r="B7719" s="18" t="n">
        <v>46249</v>
      </c>
      <c r="C7719" s="1" t="n">
        <v>11</v>
      </c>
      <c r="D7719" s="1" t="s">
        <v>3228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3482</v>
      </c>
      <c r="N7719" s="1" t="n">
        <v>16</v>
      </c>
      <c r="O7719" s="1" t="n">
        <v>91.940042</v>
      </c>
      <c r="P7719" s="0" t="s">
        <v>3222</v>
      </c>
    </row>
    <row r="7720" customFormat="false" ht="15" hidden="false" customHeight="true" outlineLevel="0" collapsed="false">
      <c r="A7720" s="1" t="n">
        <v>3</v>
      </c>
      <c r="B7720" s="18" t="n">
        <v>46249</v>
      </c>
      <c r="C7720" s="1" t="n">
        <v>11</v>
      </c>
      <c r="D7720" s="1" t="s">
        <v>3228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4851</v>
      </c>
      <c r="N7720" s="1" t="n">
        <v>12</v>
      </c>
      <c r="O7720" s="1" t="n">
        <v>50.689963</v>
      </c>
      <c r="P7720" s="0" t="s">
        <v>3222</v>
      </c>
    </row>
    <row r="7721" customFormat="false" ht="15" hidden="false" customHeight="true" outlineLevel="0" collapsed="false">
      <c r="A7721" s="1" t="n">
        <v>3</v>
      </c>
      <c r="B7721" s="18" t="n">
        <v>46249</v>
      </c>
      <c r="C7721" s="1" t="n">
        <v>11</v>
      </c>
      <c r="D7721" s="1" t="s">
        <v>3228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4851</v>
      </c>
      <c r="N7721" s="1" t="n">
        <v>108</v>
      </c>
      <c r="O7721" s="1" t="n">
        <v>480.129864</v>
      </c>
      <c r="P7721" s="0" t="s">
        <v>3222</v>
      </c>
    </row>
    <row r="7722" customFormat="false" ht="15" hidden="false" customHeight="true" outlineLevel="0" collapsed="false">
      <c r="A7722" s="1" t="n">
        <v>3</v>
      </c>
      <c r="B7722" s="18" t="n">
        <v>46249</v>
      </c>
      <c r="C7722" s="1" t="n">
        <v>11</v>
      </c>
      <c r="D7722" s="1" t="s">
        <v>3228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3841</v>
      </c>
      <c r="N7722" s="1" t="n">
        <v>15</v>
      </c>
      <c r="O7722" s="1" t="n">
        <v>42.269899</v>
      </c>
      <c r="P7722" s="0" t="s">
        <v>3222</v>
      </c>
    </row>
    <row r="7723" customFormat="false" ht="15" hidden="false" customHeight="true" outlineLevel="0" collapsed="false">
      <c r="A7723" s="1" t="n">
        <v>3</v>
      </c>
      <c r="B7723" s="18" t="n">
        <v>46249</v>
      </c>
      <c r="C7723" s="1" t="n">
        <v>11</v>
      </c>
      <c r="D7723" s="1" t="s">
        <v>3228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3842</v>
      </c>
      <c r="N7723" s="1" t="n">
        <v>120</v>
      </c>
      <c r="O7723" s="1" t="n">
        <v>685.399852</v>
      </c>
      <c r="P7723" s="0" t="s">
        <v>3222</v>
      </c>
    </row>
    <row r="7724" customFormat="false" ht="15" hidden="false" customHeight="true" outlineLevel="0" collapsed="false">
      <c r="A7724" s="1" t="n">
        <v>3</v>
      </c>
      <c r="B7724" s="18" t="n">
        <v>46249</v>
      </c>
      <c r="C7724" s="1" t="n">
        <v>11</v>
      </c>
      <c r="D7724" s="1" t="s">
        <v>3228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5275</v>
      </c>
      <c r="N7724" s="1" t="n">
        <v>42</v>
      </c>
      <c r="O7724" s="1" t="n">
        <v>59.8</v>
      </c>
      <c r="P7724" s="0" t="s">
        <v>3222</v>
      </c>
    </row>
    <row r="7725" customFormat="false" ht="15" hidden="false" customHeight="true" outlineLevel="0" collapsed="false">
      <c r="A7725" s="1" t="n">
        <v>3</v>
      </c>
      <c r="B7725" s="18" t="n">
        <v>46249</v>
      </c>
      <c r="C7725" s="1" t="n">
        <v>11</v>
      </c>
      <c r="D7725" s="1" t="s">
        <v>3228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5717</v>
      </c>
      <c r="N7725" s="1" t="n">
        <v>42</v>
      </c>
      <c r="O7725" s="1" t="n">
        <v>59.8</v>
      </c>
      <c r="P7725" s="0" t="s">
        <v>3222</v>
      </c>
    </row>
    <row r="7726" customFormat="false" ht="15" hidden="false" customHeight="true" outlineLevel="0" collapsed="false">
      <c r="A7726" s="1" t="n">
        <v>3</v>
      </c>
      <c r="B7726" s="18" t="n">
        <v>46249</v>
      </c>
      <c r="C7726" s="1" t="n">
        <v>11</v>
      </c>
      <c r="D7726" s="1" t="s">
        <v>3228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3843</v>
      </c>
      <c r="N7726" s="1" t="n">
        <v>30</v>
      </c>
      <c r="O7726" s="1" t="n">
        <v>103</v>
      </c>
      <c r="P7726" s="0" t="s">
        <v>3222</v>
      </c>
    </row>
    <row r="7727" customFormat="false" ht="15" hidden="false" customHeight="true" outlineLevel="0" collapsed="false">
      <c r="A7727" s="1" t="n">
        <v>3</v>
      </c>
      <c r="B7727" s="18" t="n">
        <v>46249</v>
      </c>
      <c r="C7727" s="1" t="n">
        <v>11</v>
      </c>
      <c r="D7727" s="1" t="s">
        <v>3228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4852</v>
      </c>
      <c r="N7727" s="1" t="n">
        <v>24</v>
      </c>
      <c r="O7727" s="1" t="n">
        <v>82.15</v>
      </c>
      <c r="P7727" s="0" t="s">
        <v>3222</v>
      </c>
    </row>
    <row r="7728" customFormat="false" ht="15" hidden="false" customHeight="true" outlineLevel="0" collapsed="false">
      <c r="A7728" s="1" t="n">
        <v>3</v>
      </c>
      <c r="B7728" s="18" t="n">
        <v>46249</v>
      </c>
      <c r="C7728" s="1" t="n">
        <v>11</v>
      </c>
      <c r="D7728" s="1" t="s">
        <v>3228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3844</v>
      </c>
      <c r="N7728" s="1" t="n">
        <v>60</v>
      </c>
      <c r="O7728" s="1" t="n">
        <v>256.460127</v>
      </c>
      <c r="P7728" s="0" t="s">
        <v>3222</v>
      </c>
    </row>
    <row r="7729" customFormat="false" ht="15" hidden="false" customHeight="true" outlineLevel="0" collapsed="false">
      <c r="A7729" s="1" t="n">
        <v>3</v>
      </c>
      <c r="B7729" s="18" t="n">
        <v>46249</v>
      </c>
      <c r="C7729" s="1" t="n">
        <v>11</v>
      </c>
      <c r="D7729" s="1" t="s">
        <v>3228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3845</v>
      </c>
      <c r="N7729" s="1" t="n">
        <v>15</v>
      </c>
      <c r="O7729" s="1" t="n">
        <v>44.849903</v>
      </c>
      <c r="P7729" s="0" t="s">
        <v>3222</v>
      </c>
    </row>
    <row r="7730" customFormat="false" ht="15" hidden="false" customHeight="true" outlineLevel="0" collapsed="false">
      <c r="A7730" s="1" t="n">
        <v>3</v>
      </c>
      <c r="B7730" s="18" t="n">
        <v>46249</v>
      </c>
      <c r="C7730" s="1" t="n">
        <v>11</v>
      </c>
      <c r="D7730" s="1" t="s">
        <v>3228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3846</v>
      </c>
      <c r="N7730" s="1" t="n">
        <v>120</v>
      </c>
      <c r="O7730" s="1" t="n">
        <v>420.409956</v>
      </c>
      <c r="P7730" s="0" t="s">
        <v>3222</v>
      </c>
    </row>
    <row r="7731" customFormat="false" ht="15" hidden="false" customHeight="true" outlineLevel="0" collapsed="false">
      <c r="A7731" s="1" t="n">
        <v>3</v>
      </c>
      <c r="B7731" s="18" t="n">
        <v>46249</v>
      </c>
      <c r="C7731" s="1" t="n">
        <v>11</v>
      </c>
      <c r="D7731" s="1" t="s">
        <v>3228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4394</v>
      </c>
      <c r="N7731" s="1" t="n">
        <v>24</v>
      </c>
      <c r="O7731" s="1" t="n">
        <v>137.940046</v>
      </c>
      <c r="P7731" s="0" t="s">
        <v>3222</v>
      </c>
    </row>
    <row r="7732" customFormat="false" ht="15" hidden="false" customHeight="true" outlineLevel="0" collapsed="false">
      <c r="A7732" s="1" t="n">
        <v>3</v>
      </c>
      <c r="B7732" s="18" t="n">
        <v>46249</v>
      </c>
      <c r="C7732" s="1" t="n">
        <v>11</v>
      </c>
      <c r="D7732" s="1" t="s">
        <v>3228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5718</v>
      </c>
      <c r="N7732" s="1" t="n">
        <v>42</v>
      </c>
      <c r="O7732" s="1" t="n">
        <v>59.8</v>
      </c>
      <c r="P7732" s="0" t="s">
        <v>3222</v>
      </c>
    </row>
    <row r="7733" customFormat="false" ht="15" hidden="false" customHeight="true" outlineLevel="0" collapsed="false">
      <c r="A7733" s="1" t="n">
        <v>3</v>
      </c>
      <c r="B7733" s="18" t="n">
        <v>46249</v>
      </c>
      <c r="C7733" s="1" t="n">
        <v>11</v>
      </c>
      <c r="D7733" s="1" t="s">
        <v>3228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3847</v>
      </c>
      <c r="N7733" s="1" t="n">
        <v>15</v>
      </c>
      <c r="O7733" s="1" t="n">
        <v>50.049953</v>
      </c>
      <c r="P7733" s="0" t="s">
        <v>3222</v>
      </c>
    </row>
    <row r="7734" customFormat="false" ht="15" hidden="false" customHeight="true" outlineLevel="0" collapsed="false">
      <c r="A7734" s="1" t="n">
        <v>3</v>
      </c>
      <c r="B7734" s="18" t="n">
        <v>46249</v>
      </c>
      <c r="C7734" s="1" t="n">
        <v>11</v>
      </c>
      <c r="D7734" s="1" t="s">
        <v>3228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3488</v>
      </c>
      <c r="N7734" s="1" t="n">
        <v>24</v>
      </c>
      <c r="O7734" s="1" t="n">
        <v>165.530085</v>
      </c>
      <c r="P7734" s="0" t="s">
        <v>3222</v>
      </c>
    </row>
    <row r="7735" customFormat="false" ht="15" hidden="false" customHeight="true" outlineLevel="0" collapsed="false">
      <c r="A7735" s="1" t="n">
        <v>3</v>
      </c>
      <c r="B7735" s="18" t="n">
        <v>46249</v>
      </c>
      <c r="C7735" s="1" t="n">
        <v>11</v>
      </c>
      <c r="D7735" s="1" t="s">
        <v>3228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4395</v>
      </c>
      <c r="N7735" s="1" t="n">
        <v>36</v>
      </c>
      <c r="O7735" s="1" t="n">
        <v>160.040127</v>
      </c>
      <c r="P7735" s="0" t="s">
        <v>3222</v>
      </c>
    </row>
    <row r="7736" customFormat="false" ht="15" hidden="false" customHeight="true" outlineLevel="0" collapsed="false">
      <c r="A7736" s="1" t="n">
        <v>3</v>
      </c>
      <c r="B7736" s="18" t="n">
        <v>46249</v>
      </c>
      <c r="C7736" s="1" t="n">
        <v>11</v>
      </c>
      <c r="D7736" s="1" t="s">
        <v>3228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3848</v>
      </c>
      <c r="N7736" s="1" t="n">
        <v>15</v>
      </c>
      <c r="O7736" s="1" t="n">
        <v>43.559953</v>
      </c>
      <c r="P7736" s="0" t="s">
        <v>3222</v>
      </c>
    </row>
    <row r="7737" customFormat="false" ht="15" hidden="false" customHeight="true" outlineLevel="0" collapsed="false">
      <c r="A7737" s="1" t="n">
        <v>3</v>
      </c>
      <c r="B7737" s="18" t="n">
        <v>46249</v>
      </c>
      <c r="C7737" s="1" t="n">
        <v>11</v>
      </c>
      <c r="D7737" s="1" t="s">
        <v>3228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3490</v>
      </c>
      <c r="N7737" s="1" t="n">
        <v>72</v>
      </c>
      <c r="O7737" s="1" t="n">
        <v>338.960048</v>
      </c>
      <c r="P7737" s="0" t="s">
        <v>3222</v>
      </c>
    </row>
    <row r="7738" customFormat="false" ht="15" hidden="false" customHeight="true" outlineLevel="0" collapsed="false">
      <c r="A7738" s="1" t="n">
        <v>3</v>
      </c>
      <c r="B7738" s="18" t="n">
        <v>46249</v>
      </c>
      <c r="C7738" s="1" t="n">
        <v>11</v>
      </c>
      <c r="D7738" s="1" t="s">
        <v>3228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3490</v>
      </c>
      <c r="N7738" s="1" t="n">
        <v>8</v>
      </c>
      <c r="O7738" s="1" t="n">
        <v>36.080009</v>
      </c>
      <c r="P7738" s="0" t="s">
        <v>3222</v>
      </c>
    </row>
    <row r="7739" customFormat="false" ht="15" hidden="false" customHeight="true" outlineLevel="0" collapsed="false">
      <c r="A7739" s="1" t="n">
        <v>3</v>
      </c>
      <c r="B7739" s="18" t="n">
        <v>46249</v>
      </c>
      <c r="C7739" s="1" t="n">
        <v>11</v>
      </c>
      <c r="D7739" s="1" t="s">
        <v>3228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3849</v>
      </c>
      <c r="N7739" s="1" t="n">
        <v>15</v>
      </c>
      <c r="O7739" s="1" t="n">
        <v>40.990041</v>
      </c>
      <c r="P7739" s="0" t="s">
        <v>3222</v>
      </c>
    </row>
    <row r="7740" customFormat="false" ht="15" hidden="false" customHeight="true" outlineLevel="0" collapsed="false">
      <c r="A7740" s="1" t="n">
        <v>3</v>
      </c>
      <c r="B7740" s="18" t="n">
        <v>46249</v>
      </c>
      <c r="C7740" s="1" t="n">
        <v>11</v>
      </c>
      <c r="D7740" s="1" t="s">
        <v>3228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5074</v>
      </c>
      <c r="N7740" s="1" t="n">
        <v>48</v>
      </c>
      <c r="O7740" s="1" t="n">
        <v>264.049929</v>
      </c>
      <c r="P7740" s="0" t="s">
        <v>3222</v>
      </c>
    </row>
    <row r="7741" customFormat="false" ht="15" hidden="false" customHeight="true" outlineLevel="0" collapsed="false">
      <c r="A7741" s="1" t="n">
        <v>3</v>
      </c>
      <c r="B7741" s="18" t="n">
        <v>46249</v>
      </c>
      <c r="C7741" s="1" t="n">
        <v>11</v>
      </c>
      <c r="D7741" s="1" t="s">
        <v>3228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3491</v>
      </c>
      <c r="N7741" s="1" t="n">
        <v>6</v>
      </c>
      <c r="O7741" s="1" t="n">
        <v>19.92</v>
      </c>
      <c r="P7741" s="0" t="s">
        <v>3222</v>
      </c>
    </row>
    <row r="7742" customFormat="false" ht="15" hidden="false" customHeight="true" outlineLevel="0" collapsed="false">
      <c r="A7742" s="1" t="n">
        <v>3</v>
      </c>
      <c r="B7742" s="18" t="n">
        <v>46249</v>
      </c>
      <c r="C7742" s="1" t="n">
        <v>11</v>
      </c>
      <c r="D7742" s="1" t="s">
        <v>3228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3850</v>
      </c>
      <c r="N7742" s="1" t="n">
        <v>8</v>
      </c>
      <c r="O7742" s="1" t="n">
        <v>27.380005</v>
      </c>
      <c r="P7742" s="0" t="s">
        <v>3222</v>
      </c>
    </row>
    <row r="7743" customFormat="false" ht="15" hidden="false" customHeight="true" outlineLevel="0" collapsed="false">
      <c r="A7743" s="1" t="n">
        <v>3</v>
      </c>
      <c r="B7743" s="18" t="n">
        <v>46249</v>
      </c>
      <c r="C7743" s="1" t="n">
        <v>11</v>
      </c>
      <c r="D7743" s="1" t="s">
        <v>3228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3851</v>
      </c>
      <c r="N7743" s="1" t="n">
        <v>30</v>
      </c>
      <c r="O7743" s="1" t="n">
        <v>102.69</v>
      </c>
      <c r="P7743" s="0" t="s">
        <v>3222</v>
      </c>
    </row>
    <row r="7744" customFormat="false" ht="15" hidden="false" customHeight="true" outlineLevel="0" collapsed="false">
      <c r="A7744" s="1" t="n">
        <v>3</v>
      </c>
      <c r="B7744" s="18" t="n">
        <v>46249</v>
      </c>
      <c r="C7744" s="1" t="n">
        <v>11</v>
      </c>
      <c r="D7744" s="1" t="s">
        <v>3228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4855</v>
      </c>
      <c r="N7744" s="1" t="n">
        <v>24</v>
      </c>
      <c r="O7744" s="1" t="n">
        <v>129.299883</v>
      </c>
      <c r="P7744" s="0" t="s">
        <v>3222</v>
      </c>
    </row>
    <row r="7745" customFormat="false" ht="15" hidden="false" customHeight="true" outlineLevel="0" collapsed="false">
      <c r="A7745" s="1" t="n">
        <v>3</v>
      </c>
      <c r="B7745" s="18" t="n">
        <v>46249</v>
      </c>
      <c r="C7745" s="1" t="n">
        <v>11</v>
      </c>
      <c r="D7745" s="1" t="s">
        <v>3228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3852</v>
      </c>
      <c r="N7745" s="1" t="n">
        <v>24</v>
      </c>
      <c r="O7745" s="1" t="n">
        <v>147.819974</v>
      </c>
      <c r="P7745" s="0" t="s">
        <v>3222</v>
      </c>
    </row>
    <row r="7746" customFormat="false" ht="15" hidden="false" customHeight="true" outlineLevel="0" collapsed="false">
      <c r="A7746" s="1" t="n">
        <v>3</v>
      </c>
      <c r="B7746" s="18" t="n">
        <v>46249</v>
      </c>
      <c r="C7746" s="1" t="n">
        <v>11</v>
      </c>
      <c r="D7746" s="1" t="s">
        <v>3228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5719</v>
      </c>
      <c r="N7746" s="1" t="n">
        <v>24</v>
      </c>
      <c r="O7746" s="1" t="n">
        <v>150.22</v>
      </c>
      <c r="P7746" s="0" t="s">
        <v>3222</v>
      </c>
    </row>
    <row r="7747" customFormat="false" ht="15" hidden="false" customHeight="true" outlineLevel="0" collapsed="false">
      <c r="A7747" s="1" t="n">
        <v>3</v>
      </c>
      <c r="B7747" s="18" t="n">
        <v>46249</v>
      </c>
      <c r="C7747" s="1" t="n">
        <v>11</v>
      </c>
      <c r="D7747" s="1" t="s">
        <v>3228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3493</v>
      </c>
      <c r="N7747" s="1" t="n">
        <v>6</v>
      </c>
      <c r="O7747" s="1" t="n">
        <v>32.87</v>
      </c>
      <c r="P7747" s="0" t="s">
        <v>3222</v>
      </c>
    </row>
    <row r="7748" customFormat="false" ht="15" hidden="false" customHeight="true" outlineLevel="0" collapsed="false">
      <c r="A7748" s="1" t="n">
        <v>3</v>
      </c>
      <c r="B7748" s="18" t="n">
        <v>46249</v>
      </c>
      <c r="C7748" s="1" t="n">
        <v>11</v>
      </c>
      <c r="D7748" s="1" t="s">
        <v>3228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5720</v>
      </c>
      <c r="N7748" s="1" t="n">
        <v>8</v>
      </c>
      <c r="O7748" s="1" t="n">
        <v>38.930078</v>
      </c>
      <c r="P7748" s="0" t="s">
        <v>3222</v>
      </c>
    </row>
    <row r="7749" customFormat="false" ht="15" hidden="false" customHeight="true" outlineLevel="0" collapsed="false">
      <c r="A7749" s="1" t="n">
        <v>3</v>
      </c>
      <c r="B7749" s="18" t="n">
        <v>46249</v>
      </c>
      <c r="C7749" s="1" t="n">
        <v>11</v>
      </c>
      <c r="D7749" s="1" t="s">
        <v>3228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4856</v>
      </c>
      <c r="N7749" s="1" t="n">
        <v>24</v>
      </c>
      <c r="O7749" s="1" t="n">
        <v>165.530085</v>
      </c>
      <c r="P7749" s="0" t="s">
        <v>3222</v>
      </c>
    </row>
    <row r="7750" customFormat="false" ht="15" hidden="false" customHeight="true" outlineLevel="0" collapsed="false">
      <c r="A7750" s="1" t="n">
        <v>3</v>
      </c>
      <c r="B7750" s="18" t="n">
        <v>46249</v>
      </c>
      <c r="C7750" s="1" t="n">
        <v>11</v>
      </c>
      <c r="D7750" s="1" t="s">
        <v>3228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3495</v>
      </c>
      <c r="N7750" s="1" t="n">
        <v>48</v>
      </c>
      <c r="O7750" s="1" t="n">
        <v>176.389898</v>
      </c>
      <c r="P7750" s="0" t="s">
        <v>3222</v>
      </c>
    </row>
    <row r="7751" customFormat="false" ht="15" hidden="false" customHeight="true" outlineLevel="0" collapsed="false">
      <c r="A7751" s="1" t="n">
        <v>3</v>
      </c>
      <c r="B7751" s="18" t="n">
        <v>46249</v>
      </c>
      <c r="C7751" s="1" t="n">
        <v>11</v>
      </c>
      <c r="D7751" s="1" t="s">
        <v>3228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4857</v>
      </c>
      <c r="N7751" s="1" t="n">
        <v>24</v>
      </c>
      <c r="O7751" s="1" t="n">
        <v>133.419988</v>
      </c>
      <c r="P7751" s="0" t="s">
        <v>3222</v>
      </c>
    </row>
    <row r="7752" customFormat="false" ht="15" hidden="false" customHeight="true" outlineLevel="0" collapsed="false">
      <c r="A7752" s="1" t="n">
        <v>3</v>
      </c>
      <c r="B7752" s="18" t="n">
        <v>46249</v>
      </c>
      <c r="C7752" s="1" t="n">
        <v>11</v>
      </c>
      <c r="D7752" s="1" t="s">
        <v>3228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3853</v>
      </c>
      <c r="N7752" s="1" t="n">
        <v>96</v>
      </c>
      <c r="O7752" s="1" t="n">
        <v>630.759983</v>
      </c>
      <c r="P7752" s="0" t="s">
        <v>3222</v>
      </c>
    </row>
    <row r="7753" customFormat="false" ht="15" hidden="false" customHeight="true" outlineLevel="0" collapsed="false">
      <c r="A7753" s="1" t="n">
        <v>3</v>
      </c>
      <c r="B7753" s="18" t="n">
        <v>46249</v>
      </c>
      <c r="C7753" s="1" t="n">
        <v>11</v>
      </c>
      <c r="D7753" s="1" t="s">
        <v>3228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5391</v>
      </c>
      <c r="N7753" s="1" t="n">
        <v>8</v>
      </c>
      <c r="O7753" s="1" t="n">
        <v>32.139816</v>
      </c>
      <c r="P7753" s="0" t="s">
        <v>3222</v>
      </c>
    </row>
    <row r="7754" customFormat="false" ht="15" hidden="false" customHeight="true" outlineLevel="0" collapsed="false">
      <c r="A7754" s="1" t="n">
        <v>3</v>
      </c>
      <c r="B7754" s="18" t="n">
        <v>46249</v>
      </c>
      <c r="C7754" s="1" t="n">
        <v>11</v>
      </c>
      <c r="D7754" s="1" t="s">
        <v>3228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5721</v>
      </c>
      <c r="N7754" s="1" t="n">
        <v>15</v>
      </c>
      <c r="O7754" s="1" t="n">
        <v>38.419992</v>
      </c>
      <c r="P7754" s="0" t="s">
        <v>3222</v>
      </c>
    </row>
    <row r="7755" customFormat="false" ht="15" hidden="false" customHeight="true" outlineLevel="0" collapsed="false">
      <c r="A7755" s="1" t="n">
        <v>3</v>
      </c>
      <c r="B7755" s="18" t="n">
        <v>46249</v>
      </c>
      <c r="C7755" s="1" t="n">
        <v>11</v>
      </c>
      <c r="D7755" s="1" t="s">
        <v>3228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5722</v>
      </c>
      <c r="N7755" s="1" t="n">
        <v>12</v>
      </c>
      <c r="O7755" s="1" t="n">
        <v>28.81</v>
      </c>
      <c r="P7755" s="0" t="s">
        <v>3222</v>
      </c>
    </row>
    <row r="7756" customFormat="false" ht="15" hidden="false" customHeight="true" outlineLevel="0" collapsed="false">
      <c r="A7756" s="1" t="n">
        <v>3</v>
      </c>
      <c r="B7756" s="18" t="n">
        <v>46249</v>
      </c>
      <c r="C7756" s="1" t="n">
        <v>11</v>
      </c>
      <c r="D7756" s="1" t="s">
        <v>3228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4206</v>
      </c>
      <c r="N7756" s="1" t="n">
        <v>100</v>
      </c>
      <c r="O7756" s="1" t="n">
        <v>1219.43</v>
      </c>
      <c r="P7756" s="0" t="s">
        <v>3222</v>
      </c>
    </row>
    <row r="7757" customFormat="false" ht="15" hidden="false" customHeight="true" outlineLevel="0" collapsed="false">
      <c r="A7757" s="1" t="n">
        <v>3</v>
      </c>
      <c r="B7757" s="18" t="n">
        <v>46249</v>
      </c>
      <c r="C7757" s="1" t="n">
        <v>11</v>
      </c>
      <c r="D7757" s="1" t="s">
        <v>3228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4207</v>
      </c>
      <c r="N7757" s="1" t="n">
        <v>20</v>
      </c>
      <c r="O7757" s="1" t="n">
        <v>224.2</v>
      </c>
      <c r="P7757" s="0" t="s">
        <v>3222</v>
      </c>
    </row>
    <row r="7758" customFormat="false" ht="15" hidden="false" customHeight="true" outlineLevel="0" collapsed="false">
      <c r="A7758" s="1" t="n">
        <v>3</v>
      </c>
      <c r="B7758" s="18" t="n">
        <v>46249</v>
      </c>
      <c r="C7758" s="1" t="n">
        <v>11</v>
      </c>
      <c r="D7758" s="1" t="s">
        <v>3228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3781</v>
      </c>
      <c r="N7758" s="1" t="n">
        <v>120</v>
      </c>
      <c r="O7758" s="1" t="n">
        <v>416.1</v>
      </c>
      <c r="P7758" s="0" t="s">
        <v>3222</v>
      </c>
    </row>
    <row r="7759" customFormat="false" ht="15" hidden="false" customHeight="true" outlineLevel="0" collapsed="false">
      <c r="A7759" s="1" t="n">
        <v>3</v>
      </c>
      <c r="B7759" s="18" t="n">
        <v>46249</v>
      </c>
      <c r="C7759" s="1" t="n">
        <v>11</v>
      </c>
      <c r="D7759" s="1" t="s">
        <v>3228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4208</v>
      </c>
      <c r="N7759" s="1" t="n">
        <v>75</v>
      </c>
      <c r="O7759" s="1" t="n">
        <v>1018.5</v>
      </c>
      <c r="P7759" s="0" t="s">
        <v>3222</v>
      </c>
    </row>
    <row r="7760" customFormat="false" ht="15" hidden="false" customHeight="true" outlineLevel="0" collapsed="false">
      <c r="A7760" s="1" t="n">
        <v>3</v>
      </c>
      <c r="B7760" s="18" t="n">
        <v>46249</v>
      </c>
      <c r="C7760" s="1" t="n">
        <v>11</v>
      </c>
      <c r="D7760" s="1" t="s">
        <v>3228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3934</v>
      </c>
      <c r="N7760" s="1" t="n">
        <v>90</v>
      </c>
      <c r="O7760" s="1" t="n">
        <v>158.33</v>
      </c>
      <c r="P7760" s="0" t="s">
        <v>3222</v>
      </c>
    </row>
    <row r="7761" customFormat="false" ht="15" hidden="false" customHeight="true" outlineLevel="0" collapsed="false">
      <c r="A7761" s="1" t="n">
        <v>3</v>
      </c>
      <c r="B7761" s="18" t="n">
        <v>46249</v>
      </c>
      <c r="C7761" s="1" t="n">
        <v>11</v>
      </c>
      <c r="D7761" s="1" t="s">
        <v>3228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4209</v>
      </c>
      <c r="N7761" s="1" t="n">
        <v>30</v>
      </c>
      <c r="O7761" s="1" t="n">
        <v>324.3</v>
      </c>
      <c r="P7761" s="0" t="s">
        <v>3222</v>
      </c>
    </row>
    <row r="7762" customFormat="false" ht="15" hidden="false" customHeight="true" outlineLevel="0" collapsed="false">
      <c r="A7762" s="1" t="n">
        <v>3</v>
      </c>
      <c r="B7762" s="18" t="n">
        <v>46251</v>
      </c>
      <c r="C7762" s="1" t="n">
        <v>6</v>
      </c>
      <c r="D7762" s="1" t="s">
        <v>3227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3221</v>
      </c>
      <c r="N7762" s="1" t="n">
        <v>8</v>
      </c>
      <c r="O7762" s="1" t="n">
        <v>20</v>
      </c>
      <c r="P7762" s="0" t="s">
        <v>3222</v>
      </c>
    </row>
    <row r="7763" customFormat="false" ht="15" hidden="false" customHeight="true" outlineLevel="0" collapsed="false">
      <c r="A7763" s="1" t="n">
        <v>3</v>
      </c>
      <c r="B7763" s="18" t="n">
        <v>46251</v>
      </c>
      <c r="C7763" s="1" t="n">
        <v>6</v>
      </c>
      <c r="D7763" s="1" t="s">
        <v>3227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3223</v>
      </c>
      <c r="N7763" s="1" t="n">
        <v>8</v>
      </c>
      <c r="O7763" s="1" t="n">
        <v>48</v>
      </c>
      <c r="P7763" s="0" t="s">
        <v>3222</v>
      </c>
    </row>
    <row r="7764" customFormat="false" ht="15" hidden="false" customHeight="true" outlineLevel="0" collapsed="false">
      <c r="A7764" s="1" t="n">
        <v>3</v>
      </c>
      <c r="B7764" s="18" t="n">
        <v>46251</v>
      </c>
      <c r="C7764" s="1" t="n">
        <v>6</v>
      </c>
      <c r="D7764" s="1" t="s">
        <v>3227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3224</v>
      </c>
      <c r="N7764" s="1" t="n">
        <v>30</v>
      </c>
      <c r="O7764" s="1" t="n">
        <v>60</v>
      </c>
      <c r="P7764" s="0" t="s">
        <v>3222</v>
      </c>
    </row>
    <row r="7765" customFormat="false" ht="15" hidden="false" customHeight="true" outlineLevel="0" collapsed="false">
      <c r="A7765" s="1" t="n">
        <v>3</v>
      </c>
      <c r="B7765" s="18" t="n">
        <v>46251</v>
      </c>
      <c r="C7765" s="1" t="n">
        <v>6</v>
      </c>
      <c r="D7765" s="1" t="s">
        <v>3227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3225</v>
      </c>
      <c r="N7765" s="1" t="n">
        <v>20</v>
      </c>
      <c r="O7765" s="1" t="n">
        <v>125</v>
      </c>
      <c r="P7765" s="0" t="s">
        <v>3222</v>
      </c>
    </row>
    <row r="7766" customFormat="false" ht="15" hidden="false" customHeight="true" outlineLevel="0" collapsed="false">
      <c r="A7766" s="1" t="n">
        <v>3</v>
      </c>
      <c r="B7766" s="18" t="n">
        <v>46251</v>
      </c>
      <c r="C7766" s="1" t="n">
        <v>11</v>
      </c>
      <c r="D7766" s="1" t="s">
        <v>3228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3277</v>
      </c>
      <c r="N7766" s="1" t="n">
        <v>15</v>
      </c>
      <c r="O7766" s="1" t="n">
        <v>180</v>
      </c>
      <c r="P7766" s="0" t="s">
        <v>3222</v>
      </c>
    </row>
    <row r="7767" customFormat="false" ht="15" hidden="false" customHeight="true" outlineLevel="0" collapsed="false">
      <c r="A7767" s="1" t="n">
        <v>3</v>
      </c>
      <c r="B7767" s="18" t="n">
        <v>46251</v>
      </c>
      <c r="C7767" s="1" t="n">
        <v>11</v>
      </c>
      <c r="D7767" s="1" t="s">
        <v>3228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3298</v>
      </c>
      <c r="N7767" s="1" t="n">
        <v>75.4</v>
      </c>
      <c r="O7767" s="1" t="n">
        <v>2488.2</v>
      </c>
      <c r="P7767" s="0" t="s">
        <v>3222</v>
      </c>
    </row>
    <row r="7768" customFormat="false" ht="15" hidden="false" customHeight="true" outlineLevel="0" collapsed="false">
      <c r="A7768" s="1" t="n">
        <v>3</v>
      </c>
      <c r="B7768" s="18" t="n">
        <v>46251</v>
      </c>
      <c r="C7768" s="1" t="n">
        <v>11</v>
      </c>
      <c r="D7768" s="1" t="s">
        <v>3228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3523</v>
      </c>
      <c r="N7768" s="1" t="n">
        <v>60</v>
      </c>
      <c r="O7768" s="1" t="n">
        <v>510</v>
      </c>
      <c r="P7768" s="0" t="s">
        <v>3222</v>
      </c>
    </row>
    <row r="7769" customFormat="false" ht="15" hidden="false" customHeight="true" outlineLevel="0" collapsed="false">
      <c r="A7769" s="1" t="n">
        <v>3</v>
      </c>
      <c r="B7769" s="18" t="n">
        <v>46251</v>
      </c>
      <c r="C7769" s="1" t="n">
        <v>11</v>
      </c>
      <c r="D7769" s="1" t="s">
        <v>3228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3298</v>
      </c>
      <c r="N7769" s="1" t="n">
        <v>70</v>
      </c>
      <c r="O7769" s="1" t="n">
        <v>2310</v>
      </c>
      <c r="P7769" s="0" t="s">
        <v>3222</v>
      </c>
    </row>
    <row r="7770" customFormat="false" ht="15" hidden="false" customHeight="true" outlineLevel="0" collapsed="false">
      <c r="A7770" s="1" t="n">
        <v>3</v>
      </c>
      <c r="B7770" s="18" t="n">
        <v>46251</v>
      </c>
      <c r="C7770" s="1" t="n">
        <v>11</v>
      </c>
      <c r="D7770" s="1" t="s">
        <v>3228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3299</v>
      </c>
      <c r="N7770" s="1" t="n">
        <v>33.3</v>
      </c>
      <c r="O7770" s="1" t="n">
        <v>1065.6</v>
      </c>
      <c r="P7770" s="0" t="s">
        <v>3222</v>
      </c>
    </row>
    <row r="7771" customFormat="false" ht="15" hidden="false" customHeight="true" outlineLevel="0" collapsed="false">
      <c r="A7771" s="1" t="n">
        <v>3</v>
      </c>
      <c r="B7771" s="18" t="n">
        <v>46251</v>
      </c>
      <c r="C7771" s="1" t="n">
        <v>11</v>
      </c>
      <c r="D7771" s="1" t="s">
        <v>3228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3300</v>
      </c>
      <c r="N7771" s="1" t="n">
        <v>49.5</v>
      </c>
      <c r="O7771" s="1" t="n">
        <v>1138.5</v>
      </c>
      <c r="P7771" s="0" t="s">
        <v>3222</v>
      </c>
    </row>
    <row r="7772" customFormat="false" ht="15" hidden="false" customHeight="true" outlineLevel="0" collapsed="false">
      <c r="A7772" s="1" t="n">
        <v>3</v>
      </c>
      <c r="B7772" s="18" t="n">
        <v>46251</v>
      </c>
      <c r="C7772" s="1" t="n">
        <v>22</v>
      </c>
      <c r="D7772" s="1" t="s">
        <v>3374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3375</v>
      </c>
      <c r="N7772" s="1" t="n">
        <v>0.538</v>
      </c>
      <c r="O7772" s="1" t="n">
        <v>18.41</v>
      </c>
      <c r="P7772" s="0" t="s">
        <v>3222</v>
      </c>
    </row>
    <row r="7773" customFormat="false" ht="15" hidden="false" customHeight="true" outlineLevel="0" collapsed="false">
      <c r="A7773" s="1" t="n">
        <v>3</v>
      </c>
      <c r="B7773" s="18" t="n">
        <v>46251</v>
      </c>
      <c r="C7773" s="1" t="n">
        <v>22</v>
      </c>
      <c r="D7773" s="1" t="s">
        <v>3374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3375</v>
      </c>
      <c r="N7773" s="1" t="n">
        <v>6.504</v>
      </c>
      <c r="O7773" s="1" t="n">
        <v>231.91</v>
      </c>
      <c r="P7773" s="0" t="s">
        <v>3222</v>
      </c>
    </row>
    <row r="7774" customFormat="false" ht="15" hidden="false" customHeight="true" outlineLevel="0" collapsed="false">
      <c r="A7774" s="1" t="n">
        <v>3</v>
      </c>
      <c r="B7774" s="18" t="n">
        <v>46251</v>
      </c>
      <c r="C7774" s="1" t="n">
        <v>22</v>
      </c>
      <c r="D7774" s="1" t="s">
        <v>3374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3376</v>
      </c>
      <c r="N7774" s="1" t="n">
        <v>13.64</v>
      </c>
      <c r="O7774" s="1" t="n">
        <v>498.52</v>
      </c>
      <c r="P7774" s="0" t="s">
        <v>3222</v>
      </c>
    </row>
    <row r="7775" customFormat="false" ht="15" hidden="false" customHeight="true" outlineLevel="0" collapsed="false">
      <c r="A7775" s="1" t="n">
        <v>3</v>
      </c>
      <c r="B7775" s="18" t="n">
        <v>46251</v>
      </c>
      <c r="C7775" s="1" t="n">
        <v>22</v>
      </c>
      <c r="D7775" s="1" t="s">
        <v>3374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3376</v>
      </c>
      <c r="N7775" s="1" t="n">
        <v>26.415</v>
      </c>
      <c r="O7775" s="1" t="n">
        <v>926.61</v>
      </c>
      <c r="P7775" s="0" t="s">
        <v>3222</v>
      </c>
    </row>
    <row r="7776" customFormat="false" ht="15" hidden="false" customHeight="true" outlineLevel="0" collapsed="false">
      <c r="A7776" s="1" t="n">
        <v>3</v>
      </c>
      <c r="B7776" s="18" t="n">
        <v>46251</v>
      </c>
      <c r="C7776" s="1" t="n">
        <v>22</v>
      </c>
      <c r="D7776" s="1" t="s">
        <v>3374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3377</v>
      </c>
      <c r="N7776" s="1" t="n">
        <v>2.192</v>
      </c>
      <c r="O7776" s="1" t="n">
        <v>91.84</v>
      </c>
      <c r="P7776" s="0" t="s">
        <v>3222</v>
      </c>
    </row>
    <row r="7777" customFormat="false" ht="15" hidden="false" customHeight="true" outlineLevel="0" collapsed="false">
      <c r="A7777" s="1" t="n">
        <v>3</v>
      </c>
      <c r="B7777" s="18" t="n">
        <v>46251</v>
      </c>
      <c r="C7777" s="1" t="n">
        <v>22</v>
      </c>
      <c r="D7777" s="1" t="s">
        <v>3374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3378</v>
      </c>
      <c r="N7777" s="1" t="n">
        <v>5.684</v>
      </c>
      <c r="O7777" s="1" t="n">
        <v>238.15</v>
      </c>
      <c r="P7777" s="0" t="s">
        <v>3222</v>
      </c>
    </row>
    <row r="7778" customFormat="false" ht="15" hidden="false" customHeight="true" outlineLevel="0" collapsed="false">
      <c r="A7778" s="1" t="n">
        <v>3</v>
      </c>
      <c r="B7778" s="18" t="n">
        <v>46251</v>
      </c>
      <c r="C7778" s="1" t="n">
        <v>22</v>
      </c>
      <c r="D7778" s="1" t="s">
        <v>3374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3379</v>
      </c>
      <c r="N7778" s="1" t="n">
        <v>4.304</v>
      </c>
      <c r="O7778" s="1" t="n">
        <v>195.68</v>
      </c>
      <c r="P7778" s="0" t="s">
        <v>3222</v>
      </c>
    </row>
    <row r="7779" customFormat="false" ht="15" hidden="false" customHeight="true" outlineLevel="0" collapsed="false">
      <c r="A7779" s="1" t="n">
        <v>3</v>
      </c>
      <c r="B7779" s="18" t="n">
        <v>46251</v>
      </c>
      <c r="C7779" s="1" t="n">
        <v>22</v>
      </c>
      <c r="D7779" s="1" t="s">
        <v>3374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3380</v>
      </c>
      <c r="N7779" s="1" t="n">
        <v>10.325</v>
      </c>
      <c r="O7779" s="1" t="n">
        <v>506.25</v>
      </c>
      <c r="P7779" s="0" t="s">
        <v>3222</v>
      </c>
    </row>
    <row r="7780" customFormat="false" ht="15" hidden="false" customHeight="true" outlineLevel="0" collapsed="false">
      <c r="A7780" s="1" t="n">
        <v>3</v>
      </c>
      <c r="B7780" s="18" t="n">
        <v>46251</v>
      </c>
      <c r="C7780" s="1" t="n">
        <v>22</v>
      </c>
      <c r="D7780" s="1" t="s">
        <v>3374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3381</v>
      </c>
      <c r="N7780" s="1" t="n">
        <v>3.386</v>
      </c>
      <c r="O7780" s="1" t="n">
        <v>169.04</v>
      </c>
      <c r="P7780" s="0" t="s">
        <v>3222</v>
      </c>
    </row>
    <row r="7781" customFormat="false" ht="15" hidden="false" customHeight="true" outlineLevel="0" collapsed="false">
      <c r="A7781" s="1" t="n">
        <v>3</v>
      </c>
      <c r="B7781" s="18" t="n">
        <v>46251</v>
      </c>
      <c r="C7781" s="1" t="n">
        <v>22</v>
      </c>
      <c r="D7781" s="1" t="s">
        <v>3374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3382</v>
      </c>
      <c r="N7781" s="1" t="n">
        <v>1.57</v>
      </c>
      <c r="O7781" s="1" t="n">
        <v>71.38</v>
      </c>
      <c r="P7781" s="0" t="s">
        <v>3222</v>
      </c>
    </row>
    <row r="7782" customFormat="false" ht="15" hidden="false" customHeight="true" outlineLevel="0" collapsed="false">
      <c r="A7782" s="1" t="n">
        <v>3</v>
      </c>
      <c r="B7782" s="18" t="n">
        <v>46251</v>
      </c>
      <c r="C7782" s="1" t="n">
        <v>22</v>
      </c>
      <c r="D7782" s="1" t="s">
        <v>3374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3383</v>
      </c>
      <c r="N7782" s="1" t="n">
        <v>1.718</v>
      </c>
      <c r="O7782" s="1" t="n">
        <v>84.24</v>
      </c>
      <c r="P7782" s="0" t="s">
        <v>3222</v>
      </c>
    </row>
    <row r="7783" customFormat="false" ht="15" hidden="false" customHeight="true" outlineLevel="0" collapsed="false">
      <c r="A7783" s="1" t="n">
        <v>3</v>
      </c>
      <c r="B7783" s="18" t="n">
        <v>46251</v>
      </c>
      <c r="C7783" s="1" t="n">
        <v>22</v>
      </c>
      <c r="D7783" s="1" t="s">
        <v>3374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3384</v>
      </c>
      <c r="N7783" s="1" t="n">
        <v>1.76</v>
      </c>
      <c r="O7783" s="1" t="n">
        <v>101.99</v>
      </c>
      <c r="P7783" s="0" t="s">
        <v>3222</v>
      </c>
    </row>
    <row r="7784" customFormat="false" ht="15" hidden="false" customHeight="true" outlineLevel="0" collapsed="false">
      <c r="A7784" s="1" t="n">
        <v>3</v>
      </c>
      <c r="B7784" s="18" t="n">
        <v>46251</v>
      </c>
      <c r="C7784" s="1" t="n">
        <v>22</v>
      </c>
      <c r="D7784" s="1" t="s">
        <v>3374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3385</v>
      </c>
      <c r="N7784" s="1" t="n">
        <v>2.95</v>
      </c>
      <c r="O7784" s="1" t="n">
        <v>113.58</v>
      </c>
      <c r="P7784" s="0" t="s">
        <v>3222</v>
      </c>
    </row>
    <row r="7785" customFormat="false" ht="15" hidden="false" customHeight="true" outlineLevel="0" collapsed="false">
      <c r="A7785" s="1" t="n">
        <v>3</v>
      </c>
      <c r="B7785" s="18" t="n">
        <v>46251</v>
      </c>
      <c r="C7785" s="1" t="n">
        <v>22</v>
      </c>
      <c r="D7785" s="1" t="s">
        <v>3374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3385</v>
      </c>
      <c r="N7785" s="1" t="n">
        <v>2.022</v>
      </c>
      <c r="O7785" s="1" t="n">
        <v>81.11</v>
      </c>
      <c r="P7785" s="0" t="s">
        <v>3222</v>
      </c>
    </row>
    <row r="7786" customFormat="false" ht="15" hidden="false" customHeight="true" outlineLevel="0" collapsed="false">
      <c r="A7786" s="1" t="n">
        <v>3</v>
      </c>
      <c r="B7786" s="18" t="n">
        <v>46251</v>
      </c>
      <c r="C7786" s="1" t="n">
        <v>22</v>
      </c>
      <c r="D7786" s="1" t="s">
        <v>3374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3386</v>
      </c>
      <c r="N7786" s="1" t="n">
        <v>5.116</v>
      </c>
      <c r="O7786" s="1" t="n">
        <v>9.08</v>
      </c>
      <c r="P7786" s="0" t="s">
        <v>3222</v>
      </c>
    </row>
    <row r="7787" customFormat="false" ht="15" hidden="false" customHeight="true" outlineLevel="0" collapsed="false">
      <c r="A7787" s="1" t="n">
        <v>3</v>
      </c>
      <c r="B7787" s="18" t="n">
        <v>46251</v>
      </c>
      <c r="C7787" s="1" t="n">
        <v>22</v>
      </c>
      <c r="D7787" s="1" t="s">
        <v>3374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3386</v>
      </c>
      <c r="N7787" s="1" t="n">
        <v>0.474</v>
      </c>
      <c r="O7787" s="1" t="n">
        <v>0.81</v>
      </c>
      <c r="P7787" s="0" t="s">
        <v>3222</v>
      </c>
    </row>
    <row r="7788" customFormat="false" ht="15" hidden="false" customHeight="true" outlineLevel="0" collapsed="false">
      <c r="A7788" s="1" t="n">
        <v>3</v>
      </c>
      <c r="B7788" s="18" t="n">
        <v>46251</v>
      </c>
      <c r="C7788" s="1" t="n">
        <v>22</v>
      </c>
      <c r="D7788" s="1" t="s">
        <v>3374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3387</v>
      </c>
      <c r="N7788" s="1" t="n">
        <v>11.556</v>
      </c>
      <c r="O7788" s="1" t="n">
        <v>30.81</v>
      </c>
      <c r="P7788" s="0" t="s">
        <v>3222</v>
      </c>
    </row>
    <row r="7789" customFormat="false" ht="15" hidden="false" customHeight="true" outlineLevel="0" collapsed="false">
      <c r="A7789" s="1" t="n">
        <v>3</v>
      </c>
      <c r="B7789" s="18" t="n">
        <v>46251</v>
      </c>
      <c r="C7789" s="1" t="n">
        <v>22</v>
      </c>
      <c r="D7789" s="1" t="s">
        <v>3374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3387</v>
      </c>
      <c r="N7789" s="1" t="n">
        <v>2.42</v>
      </c>
      <c r="O7789" s="1" t="n">
        <v>6.19</v>
      </c>
      <c r="P7789" s="0" t="s">
        <v>3222</v>
      </c>
    </row>
    <row r="7790" customFormat="false" ht="15" hidden="false" customHeight="true" outlineLevel="0" collapsed="false">
      <c r="A7790" s="1" t="n">
        <v>3</v>
      </c>
      <c r="B7790" s="18" t="n">
        <v>46251</v>
      </c>
      <c r="C7790" s="1" t="n">
        <v>22</v>
      </c>
      <c r="D7790" s="1" t="s">
        <v>3374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3388</v>
      </c>
      <c r="N7790" s="1" t="n">
        <v>0.503</v>
      </c>
      <c r="O7790" s="1" t="n">
        <v>0</v>
      </c>
      <c r="P7790" s="0" t="s">
        <v>3222</v>
      </c>
    </row>
    <row r="7791" customFormat="false" ht="15" hidden="false" customHeight="true" outlineLevel="0" collapsed="false">
      <c r="A7791" s="1" t="n">
        <v>3</v>
      </c>
      <c r="B7791" s="18" t="n">
        <v>46251</v>
      </c>
      <c r="C7791" s="1" t="n">
        <v>22</v>
      </c>
      <c r="D7791" s="1" t="s">
        <v>3374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3388</v>
      </c>
      <c r="N7791" s="1" t="n">
        <v>0.223</v>
      </c>
      <c r="O7791" s="1" t="n">
        <v>0</v>
      </c>
      <c r="P7791" s="0" t="s">
        <v>3222</v>
      </c>
    </row>
    <row r="7792" customFormat="false" ht="15" hidden="false" customHeight="true" outlineLevel="0" collapsed="false">
      <c r="A7792" s="1" t="n">
        <v>3</v>
      </c>
      <c r="B7792" s="18" t="n">
        <v>46251</v>
      </c>
      <c r="C7792" s="1" t="n">
        <v>22</v>
      </c>
      <c r="D7792" s="1" t="s">
        <v>3374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3389</v>
      </c>
      <c r="N7792" s="1" t="n">
        <v>3.104</v>
      </c>
      <c r="O7792" s="1" t="n">
        <v>75.58</v>
      </c>
      <c r="P7792" s="0" t="s">
        <v>3222</v>
      </c>
    </row>
    <row r="7793" customFormat="false" ht="15" hidden="false" customHeight="true" outlineLevel="0" collapsed="false">
      <c r="A7793" s="1" t="n">
        <v>3</v>
      </c>
      <c r="B7793" s="18" t="n">
        <v>46251</v>
      </c>
      <c r="C7793" s="1" t="n">
        <v>22</v>
      </c>
      <c r="D7793" s="1" t="s">
        <v>3374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3375</v>
      </c>
      <c r="N7793" s="1" t="n">
        <v>4.402</v>
      </c>
      <c r="O7793" s="1" t="n">
        <v>147.85</v>
      </c>
      <c r="P7793" s="0" t="s">
        <v>3222</v>
      </c>
    </row>
    <row r="7794" customFormat="false" ht="15" hidden="false" customHeight="true" outlineLevel="0" collapsed="false">
      <c r="A7794" s="1" t="n">
        <v>3</v>
      </c>
      <c r="B7794" s="18" t="n">
        <v>46251</v>
      </c>
      <c r="C7794" s="1" t="n">
        <v>22</v>
      </c>
      <c r="D7794" s="1" t="s">
        <v>3374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3376</v>
      </c>
      <c r="N7794" s="1" t="n">
        <v>15.53</v>
      </c>
      <c r="O7794" s="1" t="n">
        <v>534.64</v>
      </c>
      <c r="P7794" s="0" t="s">
        <v>3222</v>
      </c>
    </row>
    <row r="7795" customFormat="false" ht="15" hidden="false" customHeight="true" outlineLevel="0" collapsed="false">
      <c r="A7795" s="1" t="n">
        <v>3</v>
      </c>
      <c r="B7795" s="18" t="n">
        <v>46251</v>
      </c>
      <c r="C7795" s="1" t="n">
        <v>22</v>
      </c>
      <c r="D7795" s="1" t="s">
        <v>3374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3377</v>
      </c>
      <c r="N7795" s="1" t="n">
        <v>3.704</v>
      </c>
      <c r="O7795" s="1" t="n">
        <v>146.18</v>
      </c>
      <c r="P7795" s="0" t="s">
        <v>3222</v>
      </c>
    </row>
    <row r="7796" customFormat="false" ht="15" hidden="false" customHeight="true" outlineLevel="0" collapsed="false">
      <c r="A7796" s="1" t="n">
        <v>3</v>
      </c>
      <c r="B7796" s="18" t="n">
        <v>46251</v>
      </c>
      <c r="C7796" s="1" t="n">
        <v>22</v>
      </c>
      <c r="D7796" s="1" t="s">
        <v>3374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3378</v>
      </c>
      <c r="N7796" s="1" t="n">
        <v>6.495</v>
      </c>
      <c r="O7796" s="1" t="n">
        <v>256.33</v>
      </c>
      <c r="P7796" s="0" t="s">
        <v>3222</v>
      </c>
    </row>
    <row r="7797" customFormat="false" ht="15" hidden="false" customHeight="true" outlineLevel="0" collapsed="false">
      <c r="A7797" s="1" t="n">
        <v>3</v>
      </c>
      <c r="B7797" s="18" t="n">
        <v>46251</v>
      </c>
      <c r="C7797" s="1" t="n">
        <v>22</v>
      </c>
      <c r="D7797" s="1" t="s">
        <v>3374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3379</v>
      </c>
      <c r="N7797" s="1" t="n">
        <v>5.532</v>
      </c>
      <c r="O7797" s="1" t="n">
        <v>236.91</v>
      </c>
      <c r="P7797" s="0" t="s">
        <v>3222</v>
      </c>
    </row>
    <row r="7798" customFormat="false" ht="15" hidden="false" customHeight="true" outlineLevel="0" collapsed="false">
      <c r="A7798" s="1" t="n">
        <v>3</v>
      </c>
      <c r="B7798" s="18" t="n">
        <v>46251</v>
      </c>
      <c r="C7798" s="1" t="n">
        <v>22</v>
      </c>
      <c r="D7798" s="1" t="s">
        <v>3374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3380</v>
      </c>
      <c r="N7798" s="1" t="n">
        <v>11.14</v>
      </c>
      <c r="O7798" s="1" t="n">
        <v>514.49</v>
      </c>
      <c r="P7798" s="0" t="s">
        <v>3222</v>
      </c>
    </row>
    <row r="7799" customFormat="false" ht="15" hidden="false" customHeight="true" outlineLevel="0" collapsed="false">
      <c r="A7799" s="1" t="n">
        <v>3</v>
      </c>
      <c r="B7799" s="18" t="n">
        <v>46251</v>
      </c>
      <c r="C7799" s="1" t="n">
        <v>22</v>
      </c>
      <c r="D7799" s="1" t="s">
        <v>3374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3381</v>
      </c>
      <c r="N7799" s="1" t="n">
        <v>4.216</v>
      </c>
      <c r="O7799" s="1" t="n">
        <v>198.25</v>
      </c>
      <c r="P7799" s="0" t="s">
        <v>3222</v>
      </c>
    </row>
    <row r="7800" customFormat="false" ht="15" hidden="false" customHeight="true" outlineLevel="0" collapsed="false">
      <c r="A7800" s="1" t="n">
        <v>3</v>
      </c>
      <c r="B7800" s="18" t="n">
        <v>46251</v>
      </c>
      <c r="C7800" s="1" t="n">
        <v>22</v>
      </c>
      <c r="D7800" s="1" t="s">
        <v>3374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3382</v>
      </c>
      <c r="N7800" s="1" t="n">
        <v>1.664</v>
      </c>
      <c r="O7800" s="1" t="n">
        <v>71.26</v>
      </c>
      <c r="P7800" s="0" t="s">
        <v>3222</v>
      </c>
    </row>
    <row r="7801" customFormat="false" ht="15" hidden="false" customHeight="true" outlineLevel="0" collapsed="false">
      <c r="A7801" s="1" t="n">
        <v>3</v>
      </c>
      <c r="B7801" s="18" t="n">
        <v>46251</v>
      </c>
      <c r="C7801" s="1" t="n">
        <v>22</v>
      </c>
      <c r="D7801" s="1" t="s">
        <v>3374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3383</v>
      </c>
      <c r="N7801" s="1" t="n">
        <v>2.22</v>
      </c>
      <c r="O7801" s="1" t="n">
        <v>102.53</v>
      </c>
      <c r="P7801" s="0" t="s">
        <v>3222</v>
      </c>
    </row>
    <row r="7802" customFormat="false" ht="15" hidden="false" customHeight="true" outlineLevel="0" collapsed="false">
      <c r="A7802" s="1" t="n">
        <v>3</v>
      </c>
      <c r="B7802" s="18" t="n">
        <v>46251</v>
      </c>
      <c r="C7802" s="1" t="n">
        <v>22</v>
      </c>
      <c r="D7802" s="1" t="s">
        <v>3374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3384</v>
      </c>
      <c r="N7802" s="1" t="n">
        <v>1.932</v>
      </c>
      <c r="O7802" s="1" t="n">
        <v>105.45</v>
      </c>
      <c r="P7802" s="0" t="s">
        <v>3222</v>
      </c>
    </row>
    <row r="7803" customFormat="false" ht="15" hidden="false" customHeight="true" outlineLevel="0" collapsed="false">
      <c r="A7803" s="1" t="n">
        <v>3</v>
      </c>
      <c r="B7803" s="18" t="n">
        <v>46251</v>
      </c>
      <c r="C7803" s="1" t="n">
        <v>22</v>
      </c>
      <c r="D7803" s="1" t="s">
        <v>3374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3385</v>
      </c>
      <c r="N7803" s="1" t="n">
        <v>1.822</v>
      </c>
      <c r="O7803" s="1" t="n">
        <v>68.85</v>
      </c>
      <c r="P7803" s="0" t="s">
        <v>3222</v>
      </c>
    </row>
    <row r="7804" customFormat="false" ht="15" hidden="false" customHeight="true" outlineLevel="0" collapsed="false">
      <c r="A7804" s="1" t="n">
        <v>3</v>
      </c>
      <c r="B7804" s="18" t="n">
        <v>46251</v>
      </c>
      <c r="C7804" s="1" t="n">
        <v>22</v>
      </c>
      <c r="D7804" s="1" t="s">
        <v>3374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3386</v>
      </c>
      <c r="N7804" s="1" t="n">
        <v>2.798</v>
      </c>
      <c r="O7804" s="1" t="n">
        <v>4.68</v>
      </c>
      <c r="P7804" s="0" t="s">
        <v>3222</v>
      </c>
    </row>
    <row r="7805" customFormat="false" ht="15" hidden="false" customHeight="true" outlineLevel="0" collapsed="false">
      <c r="A7805" s="1" t="n">
        <v>3</v>
      </c>
      <c r="B7805" s="18" t="n">
        <v>46251</v>
      </c>
      <c r="C7805" s="1" t="n">
        <v>22</v>
      </c>
      <c r="D7805" s="1" t="s">
        <v>3374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3387</v>
      </c>
      <c r="N7805" s="1" t="n">
        <v>10.04</v>
      </c>
      <c r="O7805" s="1" t="n">
        <v>25.21</v>
      </c>
      <c r="P7805" s="0" t="s">
        <v>3222</v>
      </c>
    </row>
    <row r="7806" customFormat="false" ht="15" hidden="false" customHeight="true" outlineLevel="0" collapsed="false">
      <c r="A7806" s="1" t="n">
        <v>3</v>
      </c>
      <c r="B7806" s="18" t="n">
        <v>46251</v>
      </c>
      <c r="C7806" s="1" t="n">
        <v>22</v>
      </c>
      <c r="D7806" s="1" t="s">
        <v>3374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3388</v>
      </c>
      <c r="N7806" s="1" t="n">
        <v>0.801</v>
      </c>
      <c r="O7806" s="1" t="n">
        <v>0</v>
      </c>
      <c r="P7806" s="0" t="s">
        <v>3222</v>
      </c>
    </row>
    <row r="7807" customFormat="false" ht="15" hidden="false" customHeight="true" outlineLevel="0" collapsed="false">
      <c r="A7807" s="1" t="n">
        <v>3</v>
      </c>
      <c r="B7807" s="18" t="n">
        <v>46251</v>
      </c>
      <c r="C7807" s="1" t="n">
        <v>22</v>
      </c>
      <c r="D7807" s="1" t="s">
        <v>3374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3389</v>
      </c>
      <c r="N7807" s="1" t="n">
        <v>2.032</v>
      </c>
      <c r="O7807" s="1" t="n">
        <v>44.71</v>
      </c>
      <c r="P7807" s="0" t="s">
        <v>3222</v>
      </c>
    </row>
    <row r="7808" customFormat="false" ht="15" hidden="false" customHeight="true" outlineLevel="0" collapsed="false">
      <c r="A7808" s="1" t="n">
        <v>3</v>
      </c>
      <c r="B7808" s="18" t="n">
        <v>46251</v>
      </c>
      <c r="C7808" s="1" t="n">
        <v>22</v>
      </c>
      <c r="D7808" s="1" t="s">
        <v>3374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3390</v>
      </c>
      <c r="N7808" s="1" t="n">
        <v>9.125</v>
      </c>
      <c r="O7808" s="1" t="n">
        <v>214.63</v>
      </c>
      <c r="P7808" s="0" t="s">
        <v>3222</v>
      </c>
    </row>
    <row r="7809" customFormat="false" ht="15" hidden="false" customHeight="true" outlineLevel="0" collapsed="false">
      <c r="A7809" s="1" t="n">
        <v>3</v>
      </c>
      <c r="B7809" s="18" t="n">
        <v>46251</v>
      </c>
      <c r="C7809" s="1" t="n">
        <v>22</v>
      </c>
      <c r="D7809" s="1" t="s">
        <v>3374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3391</v>
      </c>
      <c r="N7809" s="1" t="n">
        <v>14.075</v>
      </c>
      <c r="O7809" s="1" t="n">
        <v>341.74</v>
      </c>
      <c r="P7809" s="0" t="s">
        <v>3222</v>
      </c>
    </row>
    <row r="7810" customFormat="false" ht="15" hidden="false" customHeight="true" outlineLevel="0" collapsed="false">
      <c r="A7810" s="1" t="n">
        <v>3</v>
      </c>
      <c r="B7810" s="18" t="n">
        <v>46251</v>
      </c>
      <c r="C7810" s="1" t="n">
        <v>22</v>
      </c>
      <c r="D7810" s="1" t="s">
        <v>3374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3392</v>
      </c>
      <c r="N7810" s="1" t="n">
        <v>16.055</v>
      </c>
      <c r="O7810" s="1" t="n">
        <v>426.38</v>
      </c>
      <c r="P7810" s="0" t="s">
        <v>3222</v>
      </c>
    </row>
    <row r="7811" customFormat="false" ht="15" hidden="false" customHeight="true" outlineLevel="0" collapsed="false">
      <c r="A7811" s="1" t="n">
        <v>3</v>
      </c>
      <c r="B7811" s="18" t="n">
        <v>46251</v>
      </c>
      <c r="C7811" s="1" t="n">
        <v>22</v>
      </c>
      <c r="D7811" s="1" t="s">
        <v>3374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3393</v>
      </c>
      <c r="N7811" s="1" t="n">
        <v>3.994</v>
      </c>
      <c r="O7811" s="1" t="n">
        <v>103.04</v>
      </c>
      <c r="P7811" s="0" t="s">
        <v>3222</v>
      </c>
    </row>
    <row r="7812" customFormat="false" ht="15" hidden="false" customHeight="true" outlineLevel="0" collapsed="false">
      <c r="A7812" s="1" t="n">
        <v>3</v>
      </c>
      <c r="B7812" s="18" t="n">
        <v>46251</v>
      </c>
      <c r="C7812" s="1" t="n">
        <v>22</v>
      </c>
      <c r="D7812" s="1" t="s">
        <v>3374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3386</v>
      </c>
      <c r="N7812" s="1" t="n">
        <v>1.642</v>
      </c>
      <c r="O7812" s="1" t="n">
        <v>2.48</v>
      </c>
      <c r="P7812" s="0" t="s">
        <v>3222</v>
      </c>
    </row>
    <row r="7813" customFormat="false" ht="15" hidden="false" customHeight="true" outlineLevel="0" collapsed="false">
      <c r="A7813" s="1" t="n">
        <v>3</v>
      </c>
      <c r="B7813" s="18" t="n">
        <v>46251</v>
      </c>
      <c r="C7813" s="1" t="n">
        <v>22</v>
      </c>
      <c r="D7813" s="1" t="s">
        <v>3374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3387</v>
      </c>
      <c r="N7813" s="1" t="n">
        <v>2.432</v>
      </c>
      <c r="O7813" s="1" t="n">
        <v>5.52</v>
      </c>
      <c r="P7813" s="0" t="s">
        <v>3222</v>
      </c>
    </row>
    <row r="7814" customFormat="false" ht="15" hidden="false" customHeight="true" outlineLevel="0" collapsed="false">
      <c r="A7814" s="1" t="n">
        <v>3</v>
      </c>
      <c r="B7814" s="18" t="n">
        <v>46251</v>
      </c>
      <c r="C7814" s="1" t="n">
        <v>22</v>
      </c>
      <c r="D7814" s="1" t="s">
        <v>3374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3388</v>
      </c>
      <c r="N7814" s="1" t="n">
        <v>0.145</v>
      </c>
      <c r="O7814" s="1" t="n">
        <v>0</v>
      </c>
      <c r="P7814" s="0" t="s">
        <v>3222</v>
      </c>
    </row>
    <row r="7815" customFormat="false" ht="15" hidden="false" customHeight="true" outlineLevel="0" collapsed="false">
      <c r="A7815" s="1" t="n">
        <v>3</v>
      </c>
      <c r="B7815" s="18" t="n">
        <v>46251</v>
      </c>
      <c r="C7815" s="1" t="n">
        <v>100</v>
      </c>
      <c r="D7815" s="1" t="s">
        <v>3395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3375</v>
      </c>
      <c r="N7815" s="1" t="n">
        <v>0.538</v>
      </c>
      <c r="O7815" s="1" t="n">
        <v>18.41</v>
      </c>
      <c r="P7815" s="0" t="s">
        <v>3222</v>
      </c>
    </row>
    <row r="7816" customFormat="false" ht="15" hidden="false" customHeight="true" outlineLevel="0" collapsed="false">
      <c r="A7816" s="1" t="n">
        <v>3</v>
      </c>
      <c r="B7816" s="18" t="n">
        <v>46251</v>
      </c>
      <c r="C7816" s="1" t="n">
        <v>100</v>
      </c>
      <c r="D7816" s="1" t="s">
        <v>3395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3376</v>
      </c>
      <c r="N7816" s="1" t="n">
        <v>26.415</v>
      </c>
      <c r="O7816" s="1" t="n">
        <v>926.61</v>
      </c>
      <c r="P7816" s="0" t="s">
        <v>3222</v>
      </c>
    </row>
    <row r="7817" customFormat="false" ht="15" hidden="false" customHeight="true" outlineLevel="0" collapsed="false">
      <c r="A7817" s="1" t="n">
        <v>3</v>
      </c>
      <c r="B7817" s="18" t="n">
        <v>46251</v>
      </c>
      <c r="C7817" s="1" t="n">
        <v>100</v>
      </c>
      <c r="D7817" s="1" t="s">
        <v>3395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3385</v>
      </c>
      <c r="N7817" s="1" t="n">
        <v>2.95</v>
      </c>
      <c r="O7817" s="1" t="n">
        <v>113.58</v>
      </c>
      <c r="P7817" s="0" t="s">
        <v>3222</v>
      </c>
    </row>
    <row r="7818" customFormat="false" ht="15" hidden="false" customHeight="true" outlineLevel="0" collapsed="false">
      <c r="A7818" s="1" t="n">
        <v>3</v>
      </c>
      <c r="B7818" s="18" t="n">
        <v>46251</v>
      </c>
      <c r="C7818" s="1" t="n">
        <v>100</v>
      </c>
      <c r="D7818" s="1" t="s">
        <v>3395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3386</v>
      </c>
      <c r="N7818" s="1" t="n">
        <v>0.474</v>
      </c>
      <c r="O7818" s="1" t="n">
        <v>0.81</v>
      </c>
      <c r="P7818" s="0" t="s">
        <v>3222</v>
      </c>
    </row>
    <row r="7819" customFormat="false" ht="15" hidden="false" customHeight="true" outlineLevel="0" collapsed="false">
      <c r="A7819" s="1" t="n">
        <v>3</v>
      </c>
      <c r="B7819" s="18" t="n">
        <v>46251</v>
      </c>
      <c r="C7819" s="1" t="n">
        <v>100</v>
      </c>
      <c r="D7819" s="1" t="s">
        <v>3395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3387</v>
      </c>
      <c r="N7819" s="1" t="n">
        <v>2.42</v>
      </c>
      <c r="O7819" s="1" t="n">
        <v>6.19</v>
      </c>
      <c r="P7819" s="0" t="s">
        <v>3222</v>
      </c>
    </row>
    <row r="7820" customFormat="false" ht="15" hidden="false" customHeight="true" outlineLevel="0" collapsed="false">
      <c r="A7820" s="1" t="n">
        <v>3</v>
      </c>
      <c r="B7820" s="18" t="n">
        <v>46251</v>
      </c>
      <c r="C7820" s="1" t="n">
        <v>100</v>
      </c>
      <c r="D7820" s="1" t="s">
        <v>3395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3388</v>
      </c>
      <c r="N7820" s="1" t="n">
        <v>0.503</v>
      </c>
      <c r="O7820" s="1" t="n">
        <v>0</v>
      </c>
      <c r="P7820" s="0" t="s">
        <v>3222</v>
      </c>
    </row>
    <row r="7821" customFormat="false" ht="15" hidden="false" customHeight="true" outlineLevel="0" collapsed="false">
      <c r="A7821" s="1" t="n">
        <v>3</v>
      </c>
      <c r="B7821" s="18" t="n">
        <v>46251</v>
      </c>
      <c r="C7821" s="1" t="n">
        <v>100</v>
      </c>
      <c r="D7821" s="1" t="s">
        <v>3395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3375</v>
      </c>
      <c r="N7821" s="1" t="n">
        <v>6.504</v>
      </c>
      <c r="O7821" s="1" t="n">
        <v>231.91</v>
      </c>
      <c r="P7821" s="0" t="s">
        <v>3222</v>
      </c>
    </row>
    <row r="7822" customFormat="false" ht="15" hidden="false" customHeight="true" outlineLevel="0" collapsed="false">
      <c r="A7822" s="1" t="n">
        <v>3</v>
      </c>
      <c r="B7822" s="18" t="n">
        <v>46251</v>
      </c>
      <c r="C7822" s="1" t="n">
        <v>100</v>
      </c>
      <c r="D7822" s="1" t="s">
        <v>3395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3376</v>
      </c>
      <c r="N7822" s="1" t="n">
        <v>13.64</v>
      </c>
      <c r="O7822" s="1" t="n">
        <v>498.52</v>
      </c>
      <c r="P7822" s="0" t="s">
        <v>3222</v>
      </c>
    </row>
    <row r="7823" customFormat="false" ht="15" hidden="false" customHeight="true" outlineLevel="0" collapsed="false">
      <c r="A7823" s="1" t="n">
        <v>3</v>
      </c>
      <c r="B7823" s="18" t="n">
        <v>46251</v>
      </c>
      <c r="C7823" s="1" t="n">
        <v>100</v>
      </c>
      <c r="D7823" s="1" t="s">
        <v>3395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3377</v>
      </c>
      <c r="N7823" s="1" t="n">
        <v>2.192</v>
      </c>
      <c r="O7823" s="1" t="n">
        <v>91.84</v>
      </c>
      <c r="P7823" s="0" t="s">
        <v>3222</v>
      </c>
    </row>
    <row r="7824" customFormat="false" ht="15" hidden="false" customHeight="true" outlineLevel="0" collapsed="false">
      <c r="A7824" s="1" t="n">
        <v>3</v>
      </c>
      <c r="B7824" s="18" t="n">
        <v>46251</v>
      </c>
      <c r="C7824" s="1" t="n">
        <v>100</v>
      </c>
      <c r="D7824" s="1" t="s">
        <v>3395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3378</v>
      </c>
      <c r="N7824" s="1" t="n">
        <v>5.684</v>
      </c>
      <c r="O7824" s="1" t="n">
        <v>238.15</v>
      </c>
      <c r="P7824" s="0" t="s">
        <v>3222</v>
      </c>
    </row>
    <row r="7825" customFormat="false" ht="15" hidden="false" customHeight="true" outlineLevel="0" collapsed="false">
      <c r="A7825" s="1" t="n">
        <v>3</v>
      </c>
      <c r="B7825" s="18" t="n">
        <v>46251</v>
      </c>
      <c r="C7825" s="1" t="n">
        <v>100</v>
      </c>
      <c r="D7825" s="1" t="s">
        <v>3395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3379</v>
      </c>
      <c r="N7825" s="1" t="n">
        <v>4.304</v>
      </c>
      <c r="O7825" s="1" t="n">
        <v>195.68</v>
      </c>
      <c r="P7825" s="0" t="s">
        <v>3222</v>
      </c>
    </row>
    <row r="7826" customFormat="false" ht="15" hidden="false" customHeight="true" outlineLevel="0" collapsed="false">
      <c r="A7826" s="1" t="n">
        <v>3</v>
      </c>
      <c r="B7826" s="18" t="n">
        <v>46251</v>
      </c>
      <c r="C7826" s="1" t="n">
        <v>100</v>
      </c>
      <c r="D7826" s="1" t="s">
        <v>3395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3380</v>
      </c>
      <c r="N7826" s="1" t="n">
        <v>10.325</v>
      </c>
      <c r="O7826" s="1" t="n">
        <v>506.25</v>
      </c>
      <c r="P7826" s="0" t="s">
        <v>3222</v>
      </c>
    </row>
    <row r="7827" customFormat="false" ht="15" hidden="false" customHeight="true" outlineLevel="0" collapsed="false">
      <c r="A7827" s="1" t="n">
        <v>3</v>
      </c>
      <c r="B7827" s="18" t="n">
        <v>46251</v>
      </c>
      <c r="C7827" s="1" t="n">
        <v>100</v>
      </c>
      <c r="D7827" s="1" t="s">
        <v>3395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3381</v>
      </c>
      <c r="N7827" s="1" t="n">
        <v>3.386</v>
      </c>
      <c r="O7827" s="1" t="n">
        <v>169.04</v>
      </c>
      <c r="P7827" s="0" t="s">
        <v>3222</v>
      </c>
    </row>
    <row r="7828" customFormat="false" ht="15" hidden="false" customHeight="true" outlineLevel="0" collapsed="false">
      <c r="A7828" s="1" t="n">
        <v>3</v>
      </c>
      <c r="B7828" s="18" t="n">
        <v>46251</v>
      </c>
      <c r="C7828" s="1" t="n">
        <v>100</v>
      </c>
      <c r="D7828" s="1" t="s">
        <v>3395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3382</v>
      </c>
      <c r="N7828" s="1" t="n">
        <v>1.57</v>
      </c>
      <c r="O7828" s="1" t="n">
        <v>71.38</v>
      </c>
      <c r="P7828" s="0" t="s">
        <v>3222</v>
      </c>
    </row>
    <row r="7829" customFormat="false" ht="15" hidden="false" customHeight="true" outlineLevel="0" collapsed="false">
      <c r="A7829" s="1" t="n">
        <v>3</v>
      </c>
      <c r="B7829" s="18" t="n">
        <v>46251</v>
      </c>
      <c r="C7829" s="1" t="n">
        <v>100</v>
      </c>
      <c r="D7829" s="1" t="s">
        <v>3395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3383</v>
      </c>
      <c r="N7829" s="1" t="n">
        <v>1.718</v>
      </c>
      <c r="O7829" s="1" t="n">
        <v>84.24</v>
      </c>
      <c r="P7829" s="0" t="s">
        <v>3222</v>
      </c>
    </row>
    <row r="7830" customFormat="false" ht="15" hidden="false" customHeight="true" outlineLevel="0" collapsed="false">
      <c r="A7830" s="1" t="n">
        <v>3</v>
      </c>
      <c r="B7830" s="18" t="n">
        <v>46251</v>
      </c>
      <c r="C7830" s="1" t="n">
        <v>100</v>
      </c>
      <c r="D7830" s="1" t="s">
        <v>3395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3384</v>
      </c>
      <c r="N7830" s="1" t="n">
        <v>1.76</v>
      </c>
      <c r="O7830" s="1" t="n">
        <v>101.99</v>
      </c>
      <c r="P7830" s="0" t="s">
        <v>3222</v>
      </c>
    </row>
    <row r="7831" customFormat="false" ht="15" hidden="false" customHeight="true" outlineLevel="0" collapsed="false">
      <c r="A7831" s="1" t="n">
        <v>3</v>
      </c>
      <c r="B7831" s="18" t="n">
        <v>46251</v>
      </c>
      <c r="C7831" s="1" t="n">
        <v>100</v>
      </c>
      <c r="D7831" s="1" t="s">
        <v>3395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3385</v>
      </c>
      <c r="N7831" s="1" t="n">
        <v>2.022</v>
      </c>
      <c r="O7831" s="1" t="n">
        <v>81.11</v>
      </c>
      <c r="P7831" s="0" t="s">
        <v>3222</v>
      </c>
    </row>
    <row r="7832" customFormat="false" ht="15" hidden="false" customHeight="true" outlineLevel="0" collapsed="false">
      <c r="A7832" s="1" t="n">
        <v>3</v>
      </c>
      <c r="B7832" s="18" t="n">
        <v>46251</v>
      </c>
      <c r="C7832" s="1" t="n">
        <v>100</v>
      </c>
      <c r="D7832" s="1" t="s">
        <v>3395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3386</v>
      </c>
      <c r="N7832" s="1" t="n">
        <v>5.116</v>
      </c>
      <c r="O7832" s="1" t="n">
        <v>9.08</v>
      </c>
      <c r="P7832" s="0" t="s">
        <v>3222</v>
      </c>
    </row>
    <row r="7833" customFormat="false" ht="15" hidden="false" customHeight="true" outlineLevel="0" collapsed="false">
      <c r="A7833" s="1" t="n">
        <v>3</v>
      </c>
      <c r="B7833" s="18" t="n">
        <v>46251</v>
      </c>
      <c r="C7833" s="1" t="n">
        <v>100</v>
      </c>
      <c r="D7833" s="1" t="s">
        <v>3395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3387</v>
      </c>
      <c r="N7833" s="1" t="n">
        <v>11.556</v>
      </c>
      <c r="O7833" s="1" t="n">
        <v>30.81</v>
      </c>
      <c r="P7833" s="0" t="s">
        <v>3222</v>
      </c>
    </row>
    <row r="7834" customFormat="false" ht="15" hidden="false" customHeight="true" outlineLevel="0" collapsed="false">
      <c r="A7834" s="1" t="n">
        <v>3</v>
      </c>
      <c r="B7834" s="18" t="n">
        <v>46251</v>
      </c>
      <c r="C7834" s="1" t="n">
        <v>100</v>
      </c>
      <c r="D7834" s="1" t="s">
        <v>3395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3388</v>
      </c>
      <c r="N7834" s="1" t="n">
        <v>0.223</v>
      </c>
      <c r="O7834" s="1" t="n">
        <v>0</v>
      </c>
      <c r="P7834" s="0" t="s">
        <v>3222</v>
      </c>
    </row>
    <row r="7835" customFormat="false" ht="15" hidden="false" customHeight="true" outlineLevel="0" collapsed="false">
      <c r="A7835" s="1" t="n">
        <v>3</v>
      </c>
      <c r="B7835" s="18" t="n">
        <v>46251</v>
      </c>
      <c r="C7835" s="1" t="n">
        <v>100</v>
      </c>
      <c r="D7835" s="1" t="s">
        <v>3395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3389</v>
      </c>
      <c r="N7835" s="1" t="n">
        <v>3.104</v>
      </c>
      <c r="O7835" s="1" t="n">
        <v>75.58</v>
      </c>
      <c r="P7835" s="0" t="s">
        <v>3222</v>
      </c>
    </row>
    <row r="7836" customFormat="false" ht="15" hidden="false" customHeight="true" outlineLevel="0" collapsed="false">
      <c r="A7836" s="1" t="n">
        <v>3</v>
      </c>
      <c r="B7836" s="18" t="n">
        <v>46251</v>
      </c>
      <c r="C7836" s="1" t="n">
        <v>100</v>
      </c>
      <c r="D7836" s="1" t="s">
        <v>3395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3375</v>
      </c>
      <c r="N7836" s="1" t="n">
        <v>4.402</v>
      </c>
      <c r="O7836" s="1" t="n">
        <v>147.85</v>
      </c>
      <c r="P7836" s="0" t="s">
        <v>3222</v>
      </c>
    </row>
    <row r="7837" customFormat="false" ht="15" hidden="false" customHeight="true" outlineLevel="0" collapsed="false">
      <c r="A7837" s="1" t="n">
        <v>3</v>
      </c>
      <c r="B7837" s="18" t="n">
        <v>46251</v>
      </c>
      <c r="C7837" s="1" t="n">
        <v>100</v>
      </c>
      <c r="D7837" s="1" t="s">
        <v>3395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3376</v>
      </c>
      <c r="N7837" s="1" t="n">
        <v>15.53</v>
      </c>
      <c r="O7837" s="1" t="n">
        <v>534.64</v>
      </c>
      <c r="P7837" s="0" t="s">
        <v>3222</v>
      </c>
    </row>
    <row r="7838" customFormat="false" ht="15" hidden="false" customHeight="true" outlineLevel="0" collapsed="false">
      <c r="A7838" s="1" t="n">
        <v>3</v>
      </c>
      <c r="B7838" s="18" t="n">
        <v>46251</v>
      </c>
      <c r="C7838" s="1" t="n">
        <v>100</v>
      </c>
      <c r="D7838" s="1" t="s">
        <v>3395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3377</v>
      </c>
      <c r="N7838" s="1" t="n">
        <v>3.704</v>
      </c>
      <c r="O7838" s="1" t="n">
        <v>146.18</v>
      </c>
      <c r="P7838" s="0" t="s">
        <v>3222</v>
      </c>
    </row>
    <row r="7839" customFormat="false" ht="15" hidden="false" customHeight="true" outlineLevel="0" collapsed="false">
      <c r="A7839" s="1" t="n">
        <v>3</v>
      </c>
      <c r="B7839" s="18" t="n">
        <v>46251</v>
      </c>
      <c r="C7839" s="1" t="n">
        <v>100</v>
      </c>
      <c r="D7839" s="1" t="s">
        <v>3395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3378</v>
      </c>
      <c r="N7839" s="1" t="n">
        <v>6.495</v>
      </c>
      <c r="O7839" s="1" t="n">
        <v>256.33</v>
      </c>
      <c r="P7839" s="0" t="s">
        <v>3222</v>
      </c>
    </row>
    <row r="7840" customFormat="false" ht="15" hidden="false" customHeight="true" outlineLevel="0" collapsed="false">
      <c r="A7840" s="1" t="n">
        <v>3</v>
      </c>
      <c r="B7840" s="18" t="n">
        <v>46251</v>
      </c>
      <c r="C7840" s="1" t="n">
        <v>100</v>
      </c>
      <c r="D7840" s="1" t="s">
        <v>3395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3379</v>
      </c>
      <c r="N7840" s="1" t="n">
        <v>5.532</v>
      </c>
      <c r="O7840" s="1" t="n">
        <v>236.91</v>
      </c>
      <c r="P7840" s="0" t="s">
        <v>3222</v>
      </c>
    </row>
    <row r="7841" customFormat="false" ht="15" hidden="false" customHeight="true" outlineLevel="0" collapsed="false">
      <c r="A7841" s="1" t="n">
        <v>3</v>
      </c>
      <c r="B7841" s="18" t="n">
        <v>46251</v>
      </c>
      <c r="C7841" s="1" t="n">
        <v>100</v>
      </c>
      <c r="D7841" s="1" t="s">
        <v>3395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3380</v>
      </c>
      <c r="N7841" s="1" t="n">
        <v>11.14</v>
      </c>
      <c r="O7841" s="1" t="n">
        <v>514.49</v>
      </c>
      <c r="P7841" s="0" t="s">
        <v>3222</v>
      </c>
    </row>
    <row r="7842" customFormat="false" ht="15" hidden="false" customHeight="true" outlineLevel="0" collapsed="false">
      <c r="A7842" s="1" t="n">
        <v>3</v>
      </c>
      <c r="B7842" s="18" t="n">
        <v>46251</v>
      </c>
      <c r="C7842" s="1" t="n">
        <v>100</v>
      </c>
      <c r="D7842" s="1" t="s">
        <v>3395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3381</v>
      </c>
      <c r="N7842" s="1" t="n">
        <v>4.216</v>
      </c>
      <c r="O7842" s="1" t="n">
        <v>198.25</v>
      </c>
      <c r="P7842" s="0" t="s">
        <v>3222</v>
      </c>
    </row>
    <row r="7843" customFormat="false" ht="15" hidden="false" customHeight="true" outlineLevel="0" collapsed="false">
      <c r="A7843" s="1" t="n">
        <v>3</v>
      </c>
      <c r="B7843" s="18" t="n">
        <v>46251</v>
      </c>
      <c r="C7843" s="1" t="n">
        <v>100</v>
      </c>
      <c r="D7843" s="1" t="s">
        <v>3395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3382</v>
      </c>
      <c r="N7843" s="1" t="n">
        <v>1.664</v>
      </c>
      <c r="O7843" s="1" t="n">
        <v>71.26</v>
      </c>
      <c r="P7843" s="0" t="s">
        <v>3222</v>
      </c>
    </row>
    <row r="7844" customFormat="false" ht="15" hidden="false" customHeight="true" outlineLevel="0" collapsed="false">
      <c r="A7844" s="1" t="n">
        <v>3</v>
      </c>
      <c r="B7844" s="18" t="n">
        <v>46251</v>
      </c>
      <c r="C7844" s="1" t="n">
        <v>100</v>
      </c>
      <c r="D7844" s="1" t="s">
        <v>3395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3383</v>
      </c>
      <c r="N7844" s="1" t="n">
        <v>2.22</v>
      </c>
      <c r="O7844" s="1" t="n">
        <v>102.53</v>
      </c>
      <c r="P7844" s="0" t="s">
        <v>3222</v>
      </c>
    </row>
    <row r="7845" customFormat="false" ht="15" hidden="false" customHeight="true" outlineLevel="0" collapsed="false">
      <c r="A7845" s="1" t="n">
        <v>3</v>
      </c>
      <c r="B7845" s="18" t="n">
        <v>46251</v>
      </c>
      <c r="C7845" s="1" t="n">
        <v>100</v>
      </c>
      <c r="D7845" s="1" t="s">
        <v>3395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3384</v>
      </c>
      <c r="N7845" s="1" t="n">
        <v>1.932</v>
      </c>
      <c r="O7845" s="1" t="n">
        <v>105.45</v>
      </c>
      <c r="P7845" s="0" t="s">
        <v>3222</v>
      </c>
    </row>
    <row r="7846" customFormat="false" ht="15" hidden="false" customHeight="true" outlineLevel="0" collapsed="false">
      <c r="A7846" s="1" t="n">
        <v>3</v>
      </c>
      <c r="B7846" s="18" t="n">
        <v>46251</v>
      </c>
      <c r="C7846" s="1" t="n">
        <v>100</v>
      </c>
      <c r="D7846" s="1" t="s">
        <v>3395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3385</v>
      </c>
      <c r="N7846" s="1" t="n">
        <v>1.822</v>
      </c>
      <c r="O7846" s="1" t="n">
        <v>68.85</v>
      </c>
      <c r="P7846" s="0" t="s">
        <v>3222</v>
      </c>
    </row>
    <row r="7847" customFormat="false" ht="15" hidden="false" customHeight="true" outlineLevel="0" collapsed="false">
      <c r="A7847" s="1" t="n">
        <v>3</v>
      </c>
      <c r="B7847" s="18" t="n">
        <v>46251</v>
      </c>
      <c r="C7847" s="1" t="n">
        <v>100</v>
      </c>
      <c r="D7847" s="1" t="s">
        <v>3395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3386</v>
      </c>
      <c r="N7847" s="1" t="n">
        <v>2.798</v>
      </c>
      <c r="O7847" s="1" t="n">
        <v>4.68</v>
      </c>
      <c r="P7847" s="0" t="s">
        <v>3222</v>
      </c>
    </row>
    <row r="7848" customFormat="false" ht="15" hidden="false" customHeight="true" outlineLevel="0" collapsed="false">
      <c r="A7848" s="1" t="n">
        <v>3</v>
      </c>
      <c r="B7848" s="18" t="n">
        <v>46251</v>
      </c>
      <c r="C7848" s="1" t="n">
        <v>100</v>
      </c>
      <c r="D7848" s="1" t="s">
        <v>3395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3387</v>
      </c>
      <c r="N7848" s="1" t="n">
        <v>10.04</v>
      </c>
      <c r="O7848" s="1" t="n">
        <v>25.21</v>
      </c>
      <c r="P7848" s="0" t="s">
        <v>3222</v>
      </c>
    </row>
    <row r="7849" customFormat="false" ht="15" hidden="false" customHeight="true" outlineLevel="0" collapsed="false">
      <c r="A7849" s="1" t="n">
        <v>3</v>
      </c>
      <c r="B7849" s="18" t="n">
        <v>46251</v>
      </c>
      <c r="C7849" s="1" t="n">
        <v>100</v>
      </c>
      <c r="D7849" s="1" t="s">
        <v>3395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3388</v>
      </c>
      <c r="N7849" s="1" t="n">
        <v>0.801</v>
      </c>
      <c r="O7849" s="1" t="n">
        <v>0</v>
      </c>
      <c r="P7849" s="0" t="s">
        <v>3222</v>
      </c>
    </row>
    <row r="7850" customFormat="false" ht="15" hidden="false" customHeight="true" outlineLevel="0" collapsed="false">
      <c r="A7850" s="1" t="n">
        <v>3</v>
      </c>
      <c r="B7850" s="18" t="n">
        <v>46251</v>
      </c>
      <c r="C7850" s="1" t="n">
        <v>100</v>
      </c>
      <c r="D7850" s="1" t="s">
        <v>3395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3389</v>
      </c>
      <c r="N7850" s="1" t="n">
        <v>2.032</v>
      </c>
      <c r="O7850" s="1" t="n">
        <v>44.71</v>
      </c>
      <c r="P7850" s="0" t="s">
        <v>3222</v>
      </c>
    </row>
    <row r="7851" customFormat="false" ht="15" hidden="false" customHeight="true" outlineLevel="0" collapsed="false">
      <c r="A7851" s="1" t="n">
        <v>3</v>
      </c>
      <c r="B7851" s="18" t="n">
        <v>46251</v>
      </c>
      <c r="C7851" s="1" t="n">
        <v>100</v>
      </c>
      <c r="D7851" s="1" t="s">
        <v>3395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3390</v>
      </c>
      <c r="N7851" s="1" t="n">
        <v>9.125</v>
      </c>
      <c r="O7851" s="1" t="n">
        <v>214.63</v>
      </c>
      <c r="P7851" s="0" t="s">
        <v>3222</v>
      </c>
    </row>
    <row r="7852" customFormat="false" ht="15" hidden="false" customHeight="true" outlineLevel="0" collapsed="false">
      <c r="A7852" s="1" t="n">
        <v>3</v>
      </c>
      <c r="B7852" s="18" t="n">
        <v>46251</v>
      </c>
      <c r="C7852" s="1" t="n">
        <v>100</v>
      </c>
      <c r="D7852" s="1" t="s">
        <v>3395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3391</v>
      </c>
      <c r="N7852" s="1" t="n">
        <v>14.075</v>
      </c>
      <c r="O7852" s="1" t="n">
        <v>341.74</v>
      </c>
      <c r="P7852" s="0" t="s">
        <v>3222</v>
      </c>
    </row>
    <row r="7853" customFormat="false" ht="15" hidden="false" customHeight="true" outlineLevel="0" collapsed="false">
      <c r="A7853" s="1" t="n">
        <v>3</v>
      </c>
      <c r="B7853" s="18" t="n">
        <v>46251</v>
      </c>
      <c r="C7853" s="1" t="n">
        <v>100</v>
      </c>
      <c r="D7853" s="1" t="s">
        <v>3395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3392</v>
      </c>
      <c r="N7853" s="1" t="n">
        <v>16.055</v>
      </c>
      <c r="O7853" s="1" t="n">
        <v>426.38</v>
      </c>
      <c r="P7853" s="0" t="s">
        <v>3222</v>
      </c>
    </row>
    <row r="7854" customFormat="false" ht="15" hidden="false" customHeight="true" outlineLevel="0" collapsed="false">
      <c r="A7854" s="1" t="n">
        <v>3</v>
      </c>
      <c r="B7854" s="18" t="n">
        <v>46251</v>
      </c>
      <c r="C7854" s="1" t="n">
        <v>100</v>
      </c>
      <c r="D7854" s="1" t="s">
        <v>3395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3393</v>
      </c>
      <c r="N7854" s="1" t="n">
        <v>3.994</v>
      </c>
      <c r="O7854" s="1" t="n">
        <v>103.04</v>
      </c>
      <c r="P7854" s="0" t="s">
        <v>3222</v>
      </c>
    </row>
    <row r="7855" customFormat="false" ht="15" hidden="false" customHeight="true" outlineLevel="0" collapsed="false">
      <c r="A7855" s="1" t="n">
        <v>3</v>
      </c>
      <c r="B7855" s="18" t="n">
        <v>46251</v>
      </c>
      <c r="C7855" s="1" t="n">
        <v>100</v>
      </c>
      <c r="D7855" s="1" t="s">
        <v>3395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3386</v>
      </c>
      <c r="N7855" s="1" t="n">
        <v>1.642</v>
      </c>
      <c r="O7855" s="1" t="n">
        <v>2.48</v>
      </c>
      <c r="P7855" s="0" t="s">
        <v>3222</v>
      </c>
    </row>
    <row r="7856" customFormat="false" ht="15" hidden="false" customHeight="true" outlineLevel="0" collapsed="false">
      <c r="A7856" s="1" t="n">
        <v>3</v>
      </c>
      <c r="B7856" s="18" t="n">
        <v>46251</v>
      </c>
      <c r="C7856" s="1" t="n">
        <v>100</v>
      </c>
      <c r="D7856" s="1" t="s">
        <v>3395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3387</v>
      </c>
      <c r="N7856" s="1" t="n">
        <v>2.432</v>
      </c>
      <c r="O7856" s="1" t="n">
        <v>5.52</v>
      </c>
      <c r="P7856" s="0" t="s">
        <v>3222</v>
      </c>
    </row>
    <row r="7857" customFormat="false" ht="15" hidden="false" customHeight="true" outlineLevel="0" collapsed="false">
      <c r="A7857" s="1" t="n">
        <v>3</v>
      </c>
      <c r="B7857" s="18" t="n">
        <v>46251</v>
      </c>
      <c r="C7857" s="1" t="n">
        <v>100</v>
      </c>
      <c r="D7857" s="1" t="s">
        <v>3395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3388</v>
      </c>
      <c r="N7857" s="1" t="n">
        <v>0.145</v>
      </c>
      <c r="O7857" s="1" t="n">
        <v>0</v>
      </c>
      <c r="P7857" s="0" t="s">
        <v>3222</v>
      </c>
    </row>
    <row r="7858" customFormat="false" ht="15" hidden="false" customHeight="true" outlineLevel="0" collapsed="false">
      <c r="A7858" s="1" t="n">
        <v>3</v>
      </c>
      <c r="B7858" s="18" t="n">
        <v>46252</v>
      </c>
      <c r="C7858" s="1" t="n">
        <v>1</v>
      </c>
      <c r="D7858" s="1" t="s">
        <v>3255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5723</v>
      </c>
      <c r="N7858" s="1" t="n">
        <v>90</v>
      </c>
      <c r="O7858" s="1" t="n">
        <v>150.3</v>
      </c>
      <c r="P7858" s="0" t="s">
        <v>3222</v>
      </c>
    </row>
    <row r="7859" customFormat="false" ht="15" hidden="false" customHeight="true" outlineLevel="0" collapsed="false">
      <c r="A7859" s="1" t="n">
        <v>3</v>
      </c>
      <c r="B7859" s="18" t="n">
        <v>46252</v>
      </c>
      <c r="C7859" s="1" t="n">
        <v>6</v>
      </c>
      <c r="D7859" s="1" t="s">
        <v>3227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3221</v>
      </c>
      <c r="N7859" s="1" t="n">
        <v>4</v>
      </c>
      <c r="O7859" s="1" t="n">
        <v>10</v>
      </c>
      <c r="P7859" s="0" t="s">
        <v>3222</v>
      </c>
    </row>
    <row r="7860" customFormat="false" ht="15" hidden="false" customHeight="true" outlineLevel="0" collapsed="false">
      <c r="A7860" s="1" t="n">
        <v>3</v>
      </c>
      <c r="B7860" s="18" t="n">
        <v>46252</v>
      </c>
      <c r="C7860" s="1" t="n">
        <v>6</v>
      </c>
      <c r="D7860" s="1" t="s">
        <v>3227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3223</v>
      </c>
      <c r="N7860" s="1" t="n">
        <v>4</v>
      </c>
      <c r="O7860" s="1" t="n">
        <v>24</v>
      </c>
      <c r="P7860" s="0" t="s">
        <v>3222</v>
      </c>
    </row>
    <row r="7861" customFormat="false" ht="15" hidden="false" customHeight="true" outlineLevel="0" collapsed="false">
      <c r="A7861" s="1" t="n">
        <v>3</v>
      </c>
      <c r="B7861" s="18" t="n">
        <v>46252</v>
      </c>
      <c r="C7861" s="1" t="n">
        <v>6</v>
      </c>
      <c r="D7861" s="1" t="s">
        <v>3227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3224</v>
      </c>
      <c r="N7861" s="1" t="n">
        <v>30</v>
      </c>
      <c r="O7861" s="1" t="n">
        <v>60</v>
      </c>
      <c r="P7861" s="0" t="s">
        <v>3222</v>
      </c>
    </row>
    <row r="7862" customFormat="false" ht="15" hidden="false" customHeight="true" outlineLevel="0" collapsed="false">
      <c r="A7862" s="1" t="n">
        <v>3</v>
      </c>
      <c r="B7862" s="18" t="n">
        <v>46252</v>
      </c>
      <c r="C7862" s="1" t="n">
        <v>6</v>
      </c>
      <c r="D7862" s="1" t="s">
        <v>3227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3258</v>
      </c>
      <c r="N7862" s="1" t="n">
        <v>8.8</v>
      </c>
      <c r="O7862" s="1" t="n">
        <v>105</v>
      </c>
      <c r="P7862" s="0" t="s">
        <v>3222</v>
      </c>
    </row>
    <row r="7863" customFormat="false" ht="15" hidden="false" customHeight="true" outlineLevel="0" collapsed="false">
      <c r="A7863" s="1" t="n">
        <v>3</v>
      </c>
      <c r="B7863" s="18" t="n">
        <v>46252</v>
      </c>
      <c r="C7863" s="1" t="n">
        <v>6</v>
      </c>
      <c r="D7863" s="1" t="s">
        <v>3227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3260</v>
      </c>
      <c r="N7863" s="1" t="n">
        <v>24</v>
      </c>
      <c r="O7863" s="1" t="n">
        <v>160</v>
      </c>
      <c r="P7863" s="0" t="s">
        <v>3222</v>
      </c>
    </row>
    <row r="7864" customFormat="false" ht="15" hidden="false" customHeight="true" outlineLevel="0" collapsed="false">
      <c r="A7864" s="1" t="n">
        <v>3</v>
      </c>
      <c r="B7864" s="18" t="n">
        <v>46252</v>
      </c>
      <c r="C7864" s="1" t="n">
        <v>6</v>
      </c>
      <c r="D7864" s="1" t="s">
        <v>3227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3261</v>
      </c>
      <c r="N7864" s="1" t="n">
        <v>3</v>
      </c>
      <c r="O7864" s="1" t="n">
        <v>30</v>
      </c>
      <c r="P7864" s="0" t="s">
        <v>3222</v>
      </c>
    </row>
    <row r="7865" customFormat="false" ht="15" hidden="false" customHeight="true" outlineLevel="0" collapsed="false">
      <c r="A7865" s="1" t="n">
        <v>3</v>
      </c>
      <c r="B7865" s="18" t="n">
        <v>46252</v>
      </c>
      <c r="C7865" s="1" t="n">
        <v>6</v>
      </c>
      <c r="D7865" s="1" t="s">
        <v>3227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3262</v>
      </c>
      <c r="N7865" s="1" t="n">
        <v>40</v>
      </c>
      <c r="O7865" s="1" t="n">
        <v>260</v>
      </c>
      <c r="P7865" s="0" t="s">
        <v>3222</v>
      </c>
    </row>
    <row r="7866" customFormat="false" ht="15" hidden="false" customHeight="true" outlineLevel="0" collapsed="false">
      <c r="A7866" s="1" t="n">
        <v>3</v>
      </c>
      <c r="B7866" s="18" t="n">
        <v>46252</v>
      </c>
      <c r="C7866" s="1" t="n">
        <v>6</v>
      </c>
      <c r="D7866" s="1" t="s">
        <v>3227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3264</v>
      </c>
      <c r="N7866" s="1" t="n">
        <v>40</v>
      </c>
      <c r="O7866" s="1" t="n">
        <v>180</v>
      </c>
      <c r="P7866" s="0" t="s">
        <v>3222</v>
      </c>
    </row>
    <row r="7867" customFormat="false" ht="15" hidden="false" customHeight="true" outlineLevel="0" collapsed="false">
      <c r="A7867" s="1" t="n">
        <v>3</v>
      </c>
      <c r="B7867" s="18" t="n">
        <v>46252</v>
      </c>
      <c r="C7867" s="1" t="n">
        <v>6</v>
      </c>
      <c r="D7867" s="1" t="s">
        <v>3227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3412</v>
      </c>
      <c r="N7867" s="1" t="n">
        <v>15</v>
      </c>
      <c r="O7867" s="1" t="n">
        <v>180</v>
      </c>
      <c r="P7867" s="0" t="s">
        <v>3222</v>
      </c>
    </row>
    <row r="7868" customFormat="false" ht="15" hidden="false" customHeight="true" outlineLevel="0" collapsed="false">
      <c r="A7868" s="1" t="n">
        <v>3</v>
      </c>
      <c r="B7868" s="18" t="n">
        <v>46252</v>
      </c>
      <c r="C7868" s="1" t="n">
        <v>6</v>
      </c>
      <c r="D7868" s="1" t="s">
        <v>3227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3267</v>
      </c>
      <c r="N7868" s="1" t="n">
        <v>10</v>
      </c>
      <c r="O7868" s="1" t="n">
        <v>180</v>
      </c>
      <c r="P7868" s="0" t="s">
        <v>3222</v>
      </c>
    </row>
    <row r="7869" customFormat="false" ht="15" hidden="false" customHeight="true" outlineLevel="0" collapsed="false">
      <c r="A7869" s="1" t="n">
        <v>3</v>
      </c>
      <c r="B7869" s="18" t="n">
        <v>46252</v>
      </c>
      <c r="C7869" s="1" t="n">
        <v>6</v>
      </c>
      <c r="D7869" s="1" t="s">
        <v>3227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3268</v>
      </c>
      <c r="N7869" s="1" t="n">
        <v>5</v>
      </c>
      <c r="O7869" s="1" t="n">
        <v>50</v>
      </c>
      <c r="P7869" s="0" t="s">
        <v>3222</v>
      </c>
    </row>
    <row r="7870" customFormat="false" ht="15" hidden="false" customHeight="true" outlineLevel="0" collapsed="false">
      <c r="A7870" s="1" t="n">
        <v>3</v>
      </c>
      <c r="B7870" s="18" t="n">
        <v>46252</v>
      </c>
      <c r="C7870" s="1" t="n">
        <v>6</v>
      </c>
      <c r="D7870" s="1" t="s">
        <v>3227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3414</v>
      </c>
      <c r="N7870" s="1" t="n">
        <v>9.4</v>
      </c>
      <c r="O7870" s="1" t="n">
        <v>84</v>
      </c>
      <c r="P7870" s="0" t="s">
        <v>3222</v>
      </c>
    </row>
    <row r="7871" customFormat="false" ht="15" hidden="false" customHeight="true" outlineLevel="0" collapsed="false">
      <c r="A7871" s="1" t="n">
        <v>3</v>
      </c>
      <c r="B7871" s="18" t="n">
        <v>46252</v>
      </c>
      <c r="C7871" s="1" t="n">
        <v>6</v>
      </c>
      <c r="D7871" s="1" t="s">
        <v>3227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3415</v>
      </c>
      <c r="N7871" s="1" t="n">
        <v>40</v>
      </c>
      <c r="O7871" s="1" t="n">
        <v>320</v>
      </c>
      <c r="P7871" s="0" t="s">
        <v>3222</v>
      </c>
    </row>
    <row r="7872" customFormat="false" ht="15" hidden="false" customHeight="true" outlineLevel="0" collapsed="false">
      <c r="A7872" s="1" t="n">
        <v>3</v>
      </c>
      <c r="B7872" s="18" t="n">
        <v>46252</v>
      </c>
      <c r="C7872" s="1" t="n">
        <v>6</v>
      </c>
      <c r="D7872" s="1" t="s">
        <v>3227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3269</v>
      </c>
      <c r="N7872" s="1" t="n">
        <v>10</v>
      </c>
      <c r="O7872" s="1" t="n">
        <v>80</v>
      </c>
      <c r="P7872" s="0" t="s">
        <v>3222</v>
      </c>
    </row>
    <row r="7873" customFormat="false" ht="15" hidden="false" customHeight="true" outlineLevel="0" collapsed="false">
      <c r="A7873" s="1" t="n">
        <v>3</v>
      </c>
      <c r="B7873" s="18" t="n">
        <v>46252</v>
      </c>
      <c r="C7873" s="1" t="n">
        <v>6</v>
      </c>
      <c r="D7873" s="1" t="s">
        <v>3227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4043</v>
      </c>
      <c r="N7873" s="1" t="n">
        <v>102.25</v>
      </c>
      <c r="O7873" s="1" t="n">
        <v>320</v>
      </c>
      <c r="P7873" s="0" t="s">
        <v>3222</v>
      </c>
    </row>
    <row r="7874" customFormat="false" ht="15" hidden="false" customHeight="true" outlineLevel="0" collapsed="false">
      <c r="A7874" s="1" t="n">
        <v>3</v>
      </c>
      <c r="B7874" s="18" t="n">
        <v>46252</v>
      </c>
      <c r="C7874" s="1" t="n">
        <v>6</v>
      </c>
      <c r="D7874" s="1" t="s">
        <v>3227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3270</v>
      </c>
      <c r="N7874" s="1" t="n">
        <v>10</v>
      </c>
      <c r="O7874" s="1" t="n">
        <v>70</v>
      </c>
      <c r="P7874" s="0" t="s">
        <v>3222</v>
      </c>
    </row>
    <row r="7875" customFormat="false" ht="15" hidden="false" customHeight="true" outlineLevel="0" collapsed="false">
      <c r="A7875" s="1" t="n">
        <v>3</v>
      </c>
      <c r="B7875" s="18" t="n">
        <v>46252</v>
      </c>
      <c r="C7875" s="1" t="n">
        <v>6</v>
      </c>
      <c r="D7875" s="1" t="s">
        <v>3227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3416</v>
      </c>
      <c r="N7875" s="1" t="n">
        <v>7.5</v>
      </c>
      <c r="O7875" s="1" t="n">
        <v>105</v>
      </c>
      <c r="P7875" s="0" t="s">
        <v>3222</v>
      </c>
    </row>
    <row r="7876" customFormat="false" ht="15" hidden="false" customHeight="true" outlineLevel="0" collapsed="false">
      <c r="A7876" s="1" t="n">
        <v>3</v>
      </c>
      <c r="B7876" s="18" t="n">
        <v>46252</v>
      </c>
      <c r="C7876" s="1" t="n">
        <v>6</v>
      </c>
      <c r="D7876" s="1" t="s">
        <v>3227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3225</v>
      </c>
      <c r="N7876" s="1" t="n">
        <v>40</v>
      </c>
      <c r="O7876" s="1" t="n">
        <v>250</v>
      </c>
      <c r="P7876" s="0" t="s">
        <v>3222</v>
      </c>
    </row>
    <row r="7877" customFormat="false" ht="15" hidden="false" customHeight="true" outlineLevel="0" collapsed="false">
      <c r="A7877" s="1" t="n">
        <v>3</v>
      </c>
      <c r="B7877" s="18" t="n">
        <v>46252</v>
      </c>
      <c r="C7877" s="1" t="n">
        <v>11</v>
      </c>
      <c r="D7877" s="1" t="s">
        <v>3228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3505</v>
      </c>
      <c r="N7877" s="1" t="n">
        <v>20</v>
      </c>
      <c r="O7877" s="1" t="n">
        <v>240</v>
      </c>
      <c r="P7877" s="0" t="s">
        <v>3222</v>
      </c>
    </row>
    <row r="7878" customFormat="false" ht="15" hidden="false" customHeight="true" outlineLevel="0" collapsed="false">
      <c r="A7878" s="1" t="n">
        <v>3</v>
      </c>
      <c r="B7878" s="18" t="n">
        <v>46252</v>
      </c>
      <c r="C7878" s="1" t="n">
        <v>11</v>
      </c>
      <c r="D7878" s="1" t="s">
        <v>3228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3675</v>
      </c>
      <c r="N7878" s="1" t="n">
        <v>50</v>
      </c>
      <c r="O7878" s="1" t="n">
        <v>250</v>
      </c>
      <c r="P7878" s="0" t="s">
        <v>3222</v>
      </c>
    </row>
    <row r="7879" customFormat="false" ht="15" hidden="false" customHeight="true" outlineLevel="0" collapsed="false">
      <c r="A7879" s="1" t="n">
        <v>3</v>
      </c>
      <c r="B7879" s="18" t="n">
        <v>46252</v>
      </c>
      <c r="C7879" s="1" t="n">
        <v>11</v>
      </c>
      <c r="D7879" s="1" t="s">
        <v>3228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5724</v>
      </c>
      <c r="N7879" s="1" t="n">
        <v>24</v>
      </c>
      <c r="O7879" s="1" t="n">
        <v>147</v>
      </c>
      <c r="P7879" s="0" t="s">
        <v>3222</v>
      </c>
    </row>
    <row r="7880" customFormat="false" ht="15" hidden="false" customHeight="true" outlineLevel="0" collapsed="false">
      <c r="A7880" s="1" t="n">
        <v>3</v>
      </c>
      <c r="B7880" s="18" t="n">
        <v>46252</v>
      </c>
      <c r="C7880" s="1" t="n">
        <v>11</v>
      </c>
      <c r="D7880" s="1" t="s">
        <v>3228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3607</v>
      </c>
      <c r="N7880" s="1" t="n">
        <v>20</v>
      </c>
      <c r="O7880" s="1" t="n">
        <v>60</v>
      </c>
      <c r="P7880" s="0" t="s">
        <v>3222</v>
      </c>
    </row>
    <row r="7881" customFormat="false" ht="15" hidden="false" customHeight="true" outlineLevel="0" collapsed="false">
      <c r="A7881" s="1" t="n">
        <v>3</v>
      </c>
      <c r="B7881" s="18" t="n">
        <v>46252</v>
      </c>
      <c r="C7881" s="1" t="n">
        <v>11</v>
      </c>
      <c r="D7881" s="1" t="s">
        <v>3228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4983</v>
      </c>
      <c r="N7881" s="1" t="n">
        <v>30</v>
      </c>
      <c r="O7881" s="1" t="n">
        <v>105</v>
      </c>
      <c r="P7881" s="0" t="s">
        <v>3222</v>
      </c>
    </row>
    <row r="7882" customFormat="false" ht="15" hidden="false" customHeight="true" outlineLevel="0" collapsed="false">
      <c r="A7882" s="1" t="n">
        <v>3</v>
      </c>
      <c r="B7882" s="18" t="n">
        <v>46252</v>
      </c>
      <c r="C7882" s="1" t="n">
        <v>11</v>
      </c>
      <c r="D7882" s="1" t="s">
        <v>3228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3609</v>
      </c>
      <c r="N7882" s="1" t="n">
        <v>500</v>
      </c>
      <c r="O7882" s="1" t="n">
        <v>300</v>
      </c>
      <c r="P7882" s="0" t="s">
        <v>3222</v>
      </c>
    </row>
    <row r="7883" customFormat="false" ht="15" hidden="false" customHeight="true" outlineLevel="0" collapsed="false">
      <c r="A7883" s="1" t="n">
        <v>3</v>
      </c>
      <c r="B7883" s="18" t="n">
        <v>46252</v>
      </c>
      <c r="C7883" s="1" t="n">
        <v>11</v>
      </c>
      <c r="D7883" s="1" t="s">
        <v>3228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5159</v>
      </c>
      <c r="N7883" s="1" t="n">
        <v>36</v>
      </c>
      <c r="O7883" s="1" t="n">
        <v>351.73</v>
      </c>
      <c r="P7883" s="0" t="s">
        <v>3222</v>
      </c>
    </row>
    <row r="7884" customFormat="false" ht="15" hidden="false" customHeight="true" outlineLevel="0" collapsed="false">
      <c r="A7884" s="1" t="n">
        <v>3</v>
      </c>
      <c r="B7884" s="18" t="n">
        <v>46252</v>
      </c>
      <c r="C7884" s="1" t="n">
        <v>11</v>
      </c>
      <c r="D7884" s="1" t="s">
        <v>3228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4785</v>
      </c>
      <c r="N7884" s="1" t="n">
        <v>6</v>
      </c>
      <c r="O7884" s="1" t="n">
        <v>75.3</v>
      </c>
      <c r="P7884" s="0" t="s">
        <v>3222</v>
      </c>
    </row>
    <row r="7885" customFormat="false" ht="15" hidden="false" customHeight="true" outlineLevel="0" collapsed="false">
      <c r="A7885" s="1" t="n">
        <v>3</v>
      </c>
      <c r="B7885" s="18" t="n">
        <v>46252</v>
      </c>
      <c r="C7885" s="1" t="n">
        <v>11</v>
      </c>
      <c r="D7885" s="1" t="s">
        <v>3228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4785</v>
      </c>
      <c r="N7885" s="1" t="n">
        <v>2</v>
      </c>
      <c r="O7885" s="1" t="n">
        <v>25.1</v>
      </c>
      <c r="P7885" s="0" t="s">
        <v>3222</v>
      </c>
    </row>
    <row r="7886" customFormat="false" ht="15" hidden="false" customHeight="true" outlineLevel="0" collapsed="false">
      <c r="A7886" s="1" t="n">
        <v>3</v>
      </c>
      <c r="B7886" s="18" t="n">
        <v>46252</v>
      </c>
      <c r="C7886" s="1" t="n">
        <v>11</v>
      </c>
      <c r="D7886" s="1" t="s">
        <v>3228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4786</v>
      </c>
      <c r="N7886" s="1" t="n">
        <v>6</v>
      </c>
      <c r="O7886" s="1" t="n">
        <v>18.72</v>
      </c>
      <c r="P7886" s="0" t="s">
        <v>3222</v>
      </c>
    </row>
    <row r="7887" customFormat="false" ht="15" hidden="false" customHeight="true" outlineLevel="0" collapsed="false">
      <c r="A7887" s="1" t="n">
        <v>3</v>
      </c>
      <c r="B7887" s="18" t="n">
        <v>46252</v>
      </c>
      <c r="C7887" s="1" t="n">
        <v>11</v>
      </c>
      <c r="D7887" s="1" t="s">
        <v>3228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4788</v>
      </c>
      <c r="N7887" s="1" t="n">
        <v>5</v>
      </c>
      <c r="O7887" s="1" t="n">
        <v>61.65</v>
      </c>
      <c r="P7887" s="0" t="s">
        <v>3222</v>
      </c>
    </row>
    <row r="7888" customFormat="false" ht="15" hidden="false" customHeight="true" outlineLevel="0" collapsed="false">
      <c r="A7888" s="1" t="n">
        <v>3</v>
      </c>
      <c r="B7888" s="18" t="n">
        <v>46252</v>
      </c>
      <c r="C7888" s="1" t="n">
        <v>11</v>
      </c>
      <c r="D7888" s="1" t="s">
        <v>3228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4785</v>
      </c>
      <c r="N7888" s="1" t="n">
        <v>2</v>
      </c>
      <c r="O7888" s="1" t="n">
        <v>25.1</v>
      </c>
      <c r="P7888" s="0" t="s">
        <v>3222</v>
      </c>
    </row>
    <row r="7889" customFormat="false" ht="15" hidden="false" customHeight="true" outlineLevel="0" collapsed="false">
      <c r="A7889" s="1" t="n">
        <v>3</v>
      </c>
      <c r="B7889" s="18" t="n">
        <v>46252</v>
      </c>
      <c r="C7889" s="1" t="n">
        <v>11</v>
      </c>
      <c r="D7889" s="1" t="s">
        <v>3228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5341</v>
      </c>
      <c r="N7889" s="1" t="n">
        <v>12</v>
      </c>
      <c r="O7889" s="1" t="n">
        <v>51.47</v>
      </c>
      <c r="P7889" s="0" t="s">
        <v>3222</v>
      </c>
    </row>
    <row r="7890" customFormat="false" ht="15" hidden="false" customHeight="true" outlineLevel="0" collapsed="false">
      <c r="A7890" s="1" t="n">
        <v>3</v>
      </c>
      <c r="B7890" s="18" t="n">
        <v>46252</v>
      </c>
      <c r="C7890" s="1" t="n">
        <v>11</v>
      </c>
      <c r="D7890" s="1" t="s">
        <v>3228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5725</v>
      </c>
      <c r="N7890" s="1" t="n">
        <v>12</v>
      </c>
      <c r="O7890" s="1" t="n">
        <v>39.42</v>
      </c>
      <c r="P7890" s="0" t="s">
        <v>3222</v>
      </c>
    </row>
    <row r="7891" customFormat="false" ht="15" hidden="false" customHeight="true" outlineLevel="0" collapsed="false">
      <c r="A7891" s="1" t="n">
        <v>3</v>
      </c>
      <c r="B7891" s="18" t="n">
        <v>46252</v>
      </c>
      <c r="C7891" s="1" t="n">
        <v>11</v>
      </c>
      <c r="D7891" s="1" t="s">
        <v>3228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4916</v>
      </c>
      <c r="N7891" s="1" t="n">
        <v>10</v>
      </c>
      <c r="O7891" s="1" t="n">
        <v>25</v>
      </c>
      <c r="P7891" s="0" t="s">
        <v>3222</v>
      </c>
    </row>
    <row r="7892" customFormat="false" ht="15" hidden="false" customHeight="true" outlineLevel="0" collapsed="false">
      <c r="A7892" s="1" t="n">
        <v>3</v>
      </c>
      <c r="B7892" s="18" t="n">
        <v>46252</v>
      </c>
      <c r="C7892" s="1" t="n">
        <v>11</v>
      </c>
      <c r="D7892" s="1" t="s">
        <v>3228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3704</v>
      </c>
      <c r="N7892" s="1" t="n">
        <v>24</v>
      </c>
      <c r="O7892" s="1" t="n">
        <v>108.5</v>
      </c>
      <c r="P7892" s="0" t="s">
        <v>3222</v>
      </c>
    </row>
    <row r="7893" customFormat="false" ht="15" hidden="false" customHeight="true" outlineLevel="0" collapsed="false">
      <c r="A7893" s="1" t="n">
        <v>3</v>
      </c>
      <c r="B7893" s="18" t="n">
        <v>46252</v>
      </c>
      <c r="C7893" s="1" t="n">
        <v>11</v>
      </c>
      <c r="D7893" s="1" t="s">
        <v>3228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5726</v>
      </c>
      <c r="N7893" s="1" t="n">
        <v>32</v>
      </c>
      <c r="O7893" s="1" t="n">
        <v>98.09</v>
      </c>
      <c r="P7893" s="0" t="s">
        <v>3222</v>
      </c>
    </row>
    <row r="7894" customFormat="false" ht="15" hidden="false" customHeight="true" outlineLevel="0" collapsed="false">
      <c r="A7894" s="1" t="n">
        <v>3</v>
      </c>
      <c r="B7894" s="18" t="n">
        <v>46252</v>
      </c>
      <c r="C7894" s="1" t="n">
        <v>11</v>
      </c>
      <c r="D7894" s="1" t="s">
        <v>3228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3716</v>
      </c>
      <c r="N7894" s="1" t="n">
        <v>18</v>
      </c>
      <c r="O7894" s="1" t="n">
        <v>69.49</v>
      </c>
      <c r="P7894" s="0" t="s">
        <v>3222</v>
      </c>
    </row>
    <row r="7895" customFormat="false" ht="15" hidden="false" customHeight="true" outlineLevel="0" collapsed="false">
      <c r="A7895" s="1" t="n">
        <v>3</v>
      </c>
      <c r="B7895" s="18" t="n">
        <v>46252</v>
      </c>
      <c r="C7895" s="1" t="n">
        <v>11</v>
      </c>
      <c r="D7895" s="1" t="s">
        <v>3228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3717</v>
      </c>
      <c r="N7895" s="1" t="n">
        <v>12</v>
      </c>
      <c r="O7895" s="1" t="n">
        <v>43.2</v>
      </c>
      <c r="P7895" s="0" t="s">
        <v>3222</v>
      </c>
    </row>
    <row r="7896" customFormat="false" ht="15" hidden="false" customHeight="true" outlineLevel="0" collapsed="false">
      <c r="A7896" s="1" t="n">
        <v>3</v>
      </c>
      <c r="B7896" s="18" t="n">
        <v>46252</v>
      </c>
      <c r="C7896" s="1" t="n">
        <v>11</v>
      </c>
      <c r="D7896" s="1" t="s">
        <v>3228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4928</v>
      </c>
      <c r="N7896" s="1" t="n">
        <v>9</v>
      </c>
      <c r="O7896" s="1" t="n">
        <v>98.91</v>
      </c>
      <c r="P7896" s="0" t="s">
        <v>3222</v>
      </c>
    </row>
    <row r="7897" customFormat="false" ht="15" hidden="false" customHeight="true" outlineLevel="0" collapsed="false">
      <c r="A7897" s="1" t="n">
        <v>3</v>
      </c>
      <c r="B7897" s="18" t="n">
        <v>46252</v>
      </c>
      <c r="C7897" s="1" t="n">
        <v>11</v>
      </c>
      <c r="D7897" s="1" t="s">
        <v>3228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3729</v>
      </c>
      <c r="N7897" s="1" t="n">
        <v>10</v>
      </c>
      <c r="O7897" s="1" t="n">
        <v>114.5</v>
      </c>
      <c r="P7897" s="0" t="s">
        <v>3222</v>
      </c>
    </row>
    <row r="7898" customFormat="false" ht="15" hidden="false" customHeight="true" outlineLevel="0" collapsed="false">
      <c r="A7898" s="1" t="n">
        <v>3</v>
      </c>
      <c r="B7898" s="18" t="n">
        <v>46252</v>
      </c>
      <c r="C7898" s="1" t="n">
        <v>11</v>
      </c>
      <c r="D7898" s="1" t="s">
        <v>3228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3730</v>
      </c>
      <c r="N7898" s="1" t="n">
        <v>10</v>
      </c>
      <c r="O7898" s="1" t="n">
        <v>140</v>
      </c>
      <c r="P7898" s="0" t="s">
        <v>3222</v>
      </c>
    </row>
    <row r="7899" customFormat="false" ht="15" hidden="false" customHeight="true" outlineLevel="0" collapsed="false">
      <c r="A7899" s="1" t="n">
        <v>3</v>
      </c>
      <c r="B7899" s="18" t="n">
        <v>46252</v>
      </c>
      <c r="C7899" s="1" t="n">
        <v>11</v>
      </c>
      <c r="D7899" s="1" t="s">
        <v>3228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3731</v>
      </c>
      <c r="N7899" s="1" t="n">
        <v>12</v>
      </c>
      <c r="O7899" s="1" t="n">
        <v>42.98</v>
      </c>
      <c r="P7899" s="0" t="s">
        <v>3222</v>
      </c>
    </row>
    <row r="7900" customFormat="false" ht="15" hidden="false" customHeight="true" outlineLevel="0" collapsed="false">
      <c r="A7900" s="1" t="n">
        <v>3</v>
      </c>
      <c r="B7900" s="18" t="n">
        <v>46252</v>
      </c>
      <c r="C7900" s="1" t="n">
        <v>11</v>
      </c>
      <c r="D7900" s="1" t="s">
        <v>3228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5727</v>
      </c>
      <c r="N7900" s="1" t="n">
        <v>10</v>
      </c>
      <c r="O7900" s="1" t="n">
        <v>23</v>
      </c>
      <c r="P7900" s="0" t="s">
        <v>3222</v>
      </c>
    </row>
    <row r="7901" customFormat="false" ht="15" hidden="false" customHeight="true" outlineLevel="0" collapsed="false">
      <c r="A7901" s="1" t="n">
        <v>3</v>
      </c>
      <c r="B7901" s="18" t="n">
        <v>46252</v>
      </c>
      <c r="C7901" s="1" t="n">
        <v>11</v>
      </c>
      <c r="D7901" s="1" t="s">
        <v>3228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3507</v>
      </c>
      <c r="N7901" s="1" t="n">
        <v>18</v>
      </c>
      <c r="O7901" s="1" t="n">
        <v>180</v>
      </c>
      <c r="P7901" s="0" t="s">
        <v>3222</v>
      </c>
    </row>
    <row r="7902" customFormat="false" ht="15" hidden="false" customHeight="true" outlineLevel="0" collapsed="false">
      <c r="A7902" s="1" t="n">
        <v>3</v>
      </c>
      <c r="B7902" s="18" t="n">
        <v>46252</v>
      </c>
      <c r="C7902" s="1" t="n">
        <v>11</v>
      </c>
      <c r="D7902" s="1" t="s">
        <v>3228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4667</v>
      </c>
      <c r="N7902" s="1" t="n">
        <v>9</v>
      </c>
      <c r="O7902" s="1" t="n">
        <v>130</v>
      </c>
      <c r="P7902" s="0" t="s">
        <v>3222</v>
      </c>
    </row>
    <row r="7903" customFormat="false" ht="15" hidden="false" customHeight="true" outlineLevel="0" collapsed="false">
      <c r="A7903" s="1" t="n">
        <v>3</v>
      </c>
      <c r="B7903" s="18" t="n">
        <v>46252</v>
      </c>
      <c r="C7903" s="1" t="n">
        <v>11</v>
      </c>
      <c r="D7903" s="1" t="s">
        <v>3228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3508</v>
      </c>
      <c r="N7903" s="1" t="n">
        <v>20</v>
      </c>
      <c r="O7903" s="1" t="n">
        <v>140</v>
      </c>
      <c r="P7903" s="0" t="s">
        <v>3222</v>
      </c>
    </row>
    <row r="7904" customFormat="false" ht="15" hidden="false" customHeight="true" outlineLevel="0" collapsed="false">
      <c r="A7904" s="1" t="n">
        <v>3</v>
      </c>
      <c r="B7904" s="18" t="n">
        <v>46252</v>
      </c>
      <c r="C7904" s="1" t="n">
        <v>11</v>
      </c>
      <c r="D7904" s="1" t="s">
        <v>3228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3827</v>
      </c>
      <c r="N7904" s="1" t="n">
        <v>24</v>
      </c>
      <c r="O7904" s="1" t="n">
        <v>88</v>
      </c>
      <c r="P7904" s="0" t="s">
        <v>3222</v>
      </c>
    </row>
    <row r="7905" customFormat="false" ht="15" hidden="false" customHeight="true" outlineLevel="0" collapsed="false">
      <c r="A7905" s="1" t="n">
        <v>3</v>
      </c>
      <c r="B7905" s="18" t="n">
        <v>46252</v>
      </c>
      <c r="C7905" s="1" t="n">
        <v>11</v>
      </c>
      <c r="D7905" s="1" t="s">
        <v>3228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5728</v>
      </c>
      <c r="N7905" s="1" t="n">
        <v>12</v>
      </c>
      <c r="O7905" s="1" t="n">
        <v>88</v>
      </c>
      <c r="P7905" s="0" t="s">
        <v>3222</v>
      </c>
    </row>
    <row r="7906" customFormat="false" ht="15" hidden="false" customHeight="true" outlineLevel="0" collapsed="false">
      <c r="A7906" s="1" t="n">
        <v>3</v>
      </c>
      <c r="B7906" s="18" t="n">
        <v>46252</v>
      </c>
      <c r="C7906" s="1" t="n">
        <v>11</v>
      </c>
      <c r="D7906" s="1" t="s">
        <v>3228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5728</v>
      </c>
      <c r="N7906" s="1" t="n">
        <v>12</v>
      </c>
      <c r="O7906" s="1" t="n">
        <v>88</v>
      </c>
      <c r="P7906" s="0" t="s">
        <v>3222</v>
      </c>
    </row>
    <row r="7907" customFormat="false" ht="15" hidden="false" customHeight="true" outlineLevel="0" collapsed="false">
      <c r="A7907" s="1" t="n">
        <v>3</v>
      </c>
      <c r="B7907" s="18" t="n">
        <v>46252</v>
      </c>
      <c r="C7907" s="1" t="n">
        <v>11</v>
      </c>
      <c r="D7907" s="1" t="s">
        <v>3228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5729</v>
      </c>
      <c r="N7907" s="1" t="n">
        <v>12</v>
      </c>
      <c r="O7907" s="1" t="n">
        <v>88</v>
      </c>
      <c r="P7907" s="0" t="s">
        <v>3222</v>
      </c>
    </row>
    <row r="7908" customFormat="false" ht="15" hidden="false" customHeight="true" outlineLevel="0" collapsed="false">
      <c r="A7908" s="1" t="n">
        <v>3</v>
      </c>
      <c r="B7908" s="18" t="n">
        <v>46252</v>
      </c>
      <c r="C7908" s="1" t="n">
        <v>11</v>
      </c>
      <c r="D7908" s="1" t="s">
        <v>3228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5730</v>
      </c>
      <c r="N7908" s="1" t="n">
        <v>12</v>
      </c>
      <c r="O7908" s="1" t="n">
        <v>89</v>
      </c>
      <c r="P7908" s="0" t="s">
        <v>3222</v>
      </c>
    </row>
    <row r="7909" customFormat="false" ht="15" hidden="false" customHeight="true" outlineLevel="0" collapsed="false">
      <c r="A7909" s="1" t="n">
        <v>3</v>
      </c>
      <c r="B7909" s="18" t="n">
        <v>46252</v>
      </c>
      <c r="C7909" s="1" t="n">
        <v>11</v>
      </c>
      <c r="D7909" s="1" t="s">
        <v>3228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5731</v>
      </c>
      <c r="N7909" s="1" t="n">
        <v>12</v>
      </c>
      <c r="O7909" s="1" t="n">
        <v>99.75</v>
      </c>
      <c r="P7909" s="0" t="s">
        <v>3222</v>
      </c>
    </row>
    <row r="7910" customFormat="false" ht="15" hidden="false" customHeight="true" outlineLevel="0" collapsed="false">
      <c r="A7910" s="1" t="n">
        <v>3</v>
      </c>
      <c r="B7910" s="18" t="n">
        <v>46252</v>
      </c>
      <c r="C7910" s="1" t="n">
        <v>11</v>
      </c>
      <c r="D7910" s="1" t="s">
        <v>3228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3828</v>
      </c>
      <c r="N7910" s="1" t="n">
        <v>24</v>
      </c>
      <c r="O7910" s="1" t="n">
        <v>83</v>
      </c>
      <c r="P7910" s="0" t="s">
        <v>3222</v>
      </c>
    </row>
    <row r="7911" customFormat="false" ht="15" hidden="false" customHeight="true" outlineLevel="0" collapsed="false">
      <c r="A7911" s="1" t="n">
        <v>3</v>
      </c>
      <c r="B7911" s="18" t="n">
        <v>46252</v>
      </c>
      <c r="C7911" s="1" t="n">
        <v>11</v>
      </c>
      <c r="D7911" s="1" t="s">
        <v>3228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3829</v>
      </c>
      <c r="N7911" s="1" t="n">
        <v>24</v>
      </c>
      <c r="O7911" s="1" t="n">
        <v>79.5</v>
      </c>
      <c r="P7911" s="0" t="s">
        <v>3222</v>
      </c>
    </row>
    <row r="7912" customFormat="false" ht="15" hidden="false" customHeight="true" outlineLevel="0" collapsed="false">
      <c r="A7912" s="1" t="n">
        <v>3</v>
      </c>
      <c r="B7912" s="18" t="n">
        <v>46252</v>
      </c>
      <c r="C7912" s="1" t="n">
        <v>11</v>
      </c>
      <c r="D7912" s="1" t="s">
        <v>3228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5732</v>
      </c>
      <c r="N7912" s="1" t="n">
        <v>12</v>
      </c>
      <c r="O7912" s="1" t="n">
        <v>25</v>
      </c>
      <c r="P7912" s="0" t="s">
        <v>3222</v>
      </c>
    </row>
    <row r="7913" customFormat="false" ht="15" hidden="false" customHeight="true" outlineLevel="0" collapsed="false">
      <c r="A7913" s="1" t="n">
        <v>3</v>
      </c>
      <c r="B7913" s="18" t="n">
        <v>46252</v>
      </c>
      <c r="C7913" s="1" t="n">
        <v>11</v>
      </c>
      <c r="D7913" s="1" t="s">
        <v>3228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3830</v>
      </c>
      <c r="N7913" s="1" t="n">
        <v>24</v>
      </c>
      <c r="O7913" s="1" t="n">
        <v>176</v>
      </c>
      <c r="P7913" s="0" t="s">
        <v>3222</v>
      </c>
    </row>
    <row r="7914" customFormat="false" ht="15" hidden="false" customHeight="true" outlineLevel="0" collapsed="false">
      <c r="A7914" s="1" t="n">
        <v>3</v>
      </c>
      <c r="B7914" s="18" t="n">
        <v>46252</v>
      </c>
      <c r="C7914" s="1" t="n">
        <v>11</v>
      </c>
      <c r="D7914" s="1" t="s">
        <v>3228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5733</v>
      </c>
      <c r="N7914" s="1" t="n">
        <v>12</v>
      </c>
      <c r="O7914" s="1" t="n">
        <v>88</v>
      </c>
      <c r="P7914" s="0" t="s">
        <v>3222</v>
      </c>
    </row>
    <row r="7915" customFormat="false" ht="15" hidden="false" customHeight="true" outlineLevel="0" collapsed="false">
      <c r="A7915" s="1" t="n">
        <v>3</v>
      </c>
      <c r="B7915" s="18" t="n">
        <v>46252</v>
      </c>
      <c r="C7915" s="1" t="n">
        <v>11</v>
      </c>
      <c r="D7915" s="1" t="s">
        <v>3228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3831</v>
      </c>
      <c r="N7915" s="1" t="n">
        <v>12</v>
      </c>
      <c r="O7915" s="1" t="n">
        <v>89</v>
      </c>
      <c r="P7915" s="0" t="s">
        <v>3222</v>
      </c>
    </row>
    <row r="7916" customFormat="false" ht="15" hidden="false" customHeight="true" outlineLevel="0" collapsed="false">
      <c r="A7916" s="1" t="n">
        <v>3</v>
      </c>
      <c r="B7916" s="18" t="n">
        <v>46252</v>
      </c>
      <c r="C7916" s="1" t="n">
        <v>11</v>
      </c>
      <c r="D7916" s="1" t="s">
        <v>3228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3831</v>
      </c>
      <c r="N7916" s="1" t="n">
        <v>36</v>
      </c>
      <c r="O7916" s="1" t="n">
        <v>267</v>
      </c>
      <c r="P7916" s="0" t="s">
        <v>3222</v>
      </c>
    </row>
    <row r="7917" customFormat="false" ht="15" hidden="false" customHeight="true" outlineLevel="0" collapsed="false">
      <c r="A7917" s="1" t="n">
        <v>3</v>
      </c>
      <c r="B7917" s="18" t="n">
        <v>46252</v>
      </c>
      <c r="C7917" s="1" t="n">
        <v>11</v>
      </c>
      <c r="D7917" s="1" t="s">
        <v>3228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5734</v>
      </c>
      <c r="N7917" s="1" t="n">
        <v>24</v>
      </c>
      <c r="O7917" s="1" t="n">
        <v>87</v>
      </c>
      <c r="P7917" s="0" t="s">
        <v>3222</v>
      </c>
    </row>
    <row r="7918" customFormat="false" ht="15" hidden="false" customHeight="true" outlineLevel="0" collapsed="false">
      <c r="A7918" s="1" t="n">
        <v>3</v>
      </c>
      <c r="B7918" s="18" t="n">
        <v>46252</v>
      </c>
      <c r="C7918" s="1" t="n">
        <v>11</v>
      </c>
      <c r="D7918" s="1" t="s">
        <v>3228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3832</v>
      </c>
      <c r="N7918" s="1" t="n">
        <v>36</v>
      </c>
      <c r="O7918" s="1" t="n">
        <v>264</v>
      </c>
      <c r="P7918" s="0" t="s">
        <v>3222</v>
      </c>
    </row>
    <row r="7919" customFormat="false" ht="15" hidden="false" customHeight="true" outlineLevel="0" collapsed="false">
      <c r="A7919" s="1" t="n">
        <v>3</v>
      </c>
      <c r="B7919" s="18" t="n">
        <v>46252</v>
      </c>
      <c r="C7919" s="1" t="n">
        <v>11</v>
      </c>
      <c r="D7919" s="1" t="s">
        <v>3228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5735</v>
      </c>
      <c r="N7919" s="1" t="n">
        <v>12</v>
      </c>
      <c r="O7919" s="1" t="n">
        <v>89</v>
      </c>
      <c r="P7919" s="0" t="s">
        <v>3222</v>
      </c>
    </row>
    <row r="7920" customFormat="false" ht="15" hidden="false" customHeight="true" outlineLevel="0" collapsed="false">
      <c r="A7920" s="1" t="n">
        <v>3</v>
      </c>
      <c r="B7920" s="18" t="n">
        <v>46252</v>
      </c>
      <c r="C7920" s="1" t="n">
        <v>11</v>
      </c>
      <c r="D7920" s="1" t="s">
        <v>3228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3834</v>
      </c>
      <c r="N7920" s="1" t="n">
        <v>12</v>
      </c>
      <c r="O7920" s="1" t="n">
        <v>89</v>
      </c>
      <c r="P7920" s="0" t="s">
        <v>3222</v>
      </c>
    </row>
    <row r="7921" customFormat="false" ht="15" hidden="false" customHeight="true" outlineLevel="0" collapsed="false">
      <c r="A7921" s="1" t="n">
        <v>3</v>
      </c>
      <c r="B7921" s="18" t="n">
        <v>46252</v>
      </c>
      <c r="C7921" s="1" t="n">
        <v>11</v>
      </c>
      <c r="D7921" s="1" t="s">
        <v>3228</v>
      </c>
      <c r="E7921" s="1" t="n">
        <v>1739</v>
      </c>
      <c r="F7921" s="1" t="s">
        <v>2660</v>
      </c>
      <c r="I7921" s="1" t="n">
        <v>255147</v>
      </c>
      <c r="J7921" s="1" t="n">
        <v>50117</v>
      </c>
      <c r="K7921" s="1" t="n">
        <v>7898556850643</v>
      </c>
      <c r="L7921" s="1" t="s">
        <v>5736</v>
      </c>
      <c r="N7921" s="1" t="n">
        <v>6</v>
      </c>
      <c r="O7921" s="1" t="n">
        <v>25.68</v>
      </c>
      <c r="P7921" s="0" t="s">
        <v>3222</v>
      </c>
    </row>
    <row r="7922" customFormat="false" ht="15" hidden="false" customHeight="true" outlineLevel="0" collapsed="false">
      <c r="A7922" s="1" t="n">
        <v>3</v>
      </c>
      <c r="B7922" s="18" t="n">
        <v>46252</v>
      </c>
      <c r="C7922" s="1" t="n">
        <v>11</v>
      </c>
      <c r="D7922" s="1" t="s">
        <v>3228</v>
      </c>
      <c r="E7922" s="1" t="n">
        <v>1739</v>
      </c>
      <c r="F7922" s="1" t="s">
        <v>2660</v>
      </c>
      <c r="I7922" s="1" t="n">
        <v>255147</v>
      </c>
      <c r="J7922" s="1" t="n">
        <v>100367</v>
      </c>
      <c r="K7922" s="1" t="n">
        <v>7896806700014</v>
      </c>
      <c r="L7922" s="1" t="s">
        <v>5737</v>
      </c>
      <c r="N7922" s="1" t="n">
        <v>6</v>
      </c>
      <c r="O7922" s="1" t="n">
        <v>14.1</v>
      </c>
      <c r="P7922" s="0" t="s">
        <v>3222</v>
      </c>
    </row>
    <row r="7923" customFormat="false" ht="15" hidden="false" customHeight="true" outlineLevel="0" collapsed="false">
      <c r="A7923" s="1" t="n">
        <v>3</v>
      </c>
      <c r="B7923" s="18" t="n">
        <v>46252</v>
      </c>
      <c r="C7923" s="1" t="n">
        <v>11</v>
      </c>
      <c r="D7923" s="1" t="s">
        <v>3228</v>
      </c>
      <c r="E7923" s="1" t="n">
        <v>1739</v>
      </c>
      <c r="F7923" s="1" t="s">
        <v>2660</v>
      </c>
      <c r="I7923" s="1" t="n">
        <v>255147</v>
      </c>
      <c r="J7923" s="1" t="n">
        <v>100370</v>
      </c>
      <c r="K7923" s="1" t="n">
        <v>7896806700038</v>
      </c>
      <c r="L7923" s="1" t="s">
        <v>5738</v>
      </c>
      <c r="N7923" s="1" t="n">
        <v>6</v>
      </c>
      <c r="O7923" s="1" t="n">
        <v>29.7</v>
      </c>
      <c r="P7923" s="0" t="s">
        <v>3222</v>
      </c>
    </row>
    <row r="7924" customFormat="false" ht="15" hidden="false" customHeight="true" outlineLevel="0" collapsed="false">
      <c r="A7924" s="1" t="n">
        <v>3</v>
      </c>
      <c r="B7924" s="18" t="n">
        <v>46252</v>
      </c>
      <c r="C7924" s="1" t="n">
        <v>11</v>
      </c>
      <c r="D7924" s="1" t="s">
        <v>3228</v>
      </c>
      <c r="E7924" s="1" t="n">
        <v>1739</v>
      </c>
      <c r="F7924" s="1" t="s">
        <v>2660</v>
      </c>
      <c r="I7924" s="1" t="n">
        <v>255147</v>
      </c>
      <c r="J7924" s="1" t="n">
        <v>100371</v>
      </c>
      <c r="K7924" s="1" t="n">
        <v>7896806700021</v>
      </c>
      <c r="L7924" s="1" t="s">
        <v>5739</v>
      </c>
      <c r="N7924" s="1" t="n">
        <v>6</v>
      </c>
      <c r="O7924" s="1" t="n">
        <v>21.9</v>
      </c>
      <c r="P7924" s="0" t="s">
        <v>3222</v>
      </c>
    </row>
    <row r="7925" customFormat="false" ht="15" hidden="false" customHeight="true" outlineLevel="0" collapsed="false">
      <c r="A7925" s="1" t="n">
        <v>3</v>
      </c>
      <c r="B7925" s="18" t="n">
        <v>46252</v>
      </c>
      <c r="C7925" s="1" t="n">
        <v>11</v>
      </c>
      <c r="D7925" s="1" t="s">
        <v>3228</v>
      </c>
      <c r="E7925" s="1" t="n">
        <v>1739</v>
      </c>
      <c r="F7925" s="1" t="s">
        <v>2660</v>
      </c>
      <c r="I7925" s="1" t="n">
        <v>255147</v>
      </c>
      <c r="J7925" s="1" t="n">
        <v>100559</v>
      </c>
      <c r="K7925" s="1" t="n">
        <v>7896013501022</v>
      </c>
      <c r="L7925" s="1" t="s">
        <v>5740</v>
      </c>
      <c r="N7925" s="1" t="n">
        <v>3</v>
      </c>
      <c r="O7925" s="1" t="n">
        <v>17.73</v>
      </c>
      <c r="P7925" s="0" t="s">
        <v>3222</v>
      </c>
    </row>
    <row r="7926" customFormat="false" ht="15" hidden="false" customHeight="true" outlineLevel="0" collapsed="false">
      <c r="A7926" s="1" t="n">
        <v>3</v>
      </c>
      <c r="B7926" s="18" t="n">
        <v>46252</v>
      </c>
      <c r="C7926" s="1" t="n">
        <v>11</v>
      </c>
      <c r="D7926" s="1" t="s">
        <v>3228</v>
      </c>
      <c r="E7926" s="1" t="n">
        <v>1739</v>
      </c>
      <c r="F7926" s="1" t="s">
        <v>2660</v>
      </c>
      <c r="I7926" s="1" t="n">
        <v>255147</v>
      </c>
      <c r="J7926" s="1" t="n">
        <v>100560</v>
      </c>
      <c r="K7926" s="1" t="n">
        <v>7896013514817</v>
      </c>
      <c r="L7926" s="1" t="s">
        <v>5741</v>
      </c>
      <c r="N7926" s="1" t="n">
        <v>3</v>
      </c>
      <c r="O7926" s="1" t="n">
        <v>17.73</v>
      </c>
      <c r="P7926" s="0" t="s">
        <v>3222</v>
      </c>
    </row>
    <row r="7927" customFormat="false" ht="15" hidden="false" customHeight="true" outlineLevel="0" collapsed="false">
      <c r="A7927" s="1" t="n">
        <v>3</v>
      </c>
      <c r="B7927" s="18" t="n">
        <v>46252</v>
      </c>
      <c r="C7927" s="1" t="n">
        <v>11</v>
      </c>
      <c r="D7927" s="1" t="s">
        <v>3228</v>
      </c>
      <c r="E7927" s="1" t="n">
        <v>1739</v>
      </c>
      <c r="F7927" s="1" t="s">
        <v>2660</v>
      </c>
      <c r="I7927" s="1" t="n">
        <v>255147</v>
      </c>
      <c r="J7927" s="1" t="n">
        <v>100561</v>
      </c>
      <c r="K7927" s="1" t="n">
        <v>7896013501039</v>
      </c>
      <c r="L7927" s="1" t="s">
        <v>5742</v>
      </c>
      <c r="N7927" s="1" t="n">
        <v>3</v>
      </c>
      <c r="O7927" s="1" t="n">
        <v>17.73</v>
      </c>
      <c r="P7927" s="0" t="s">
        <v>3222</v>
      </c>
    </row>
    <row r="7928" customFormat="false" ht="15" hidden="false" customHeight="true" outlineLevel="0" collapsed="false">
      <c r="A7928" s="1" t="n">
        <v>3</v>
      </c>
      <c r="B7928" s="18" t="n">
        <v>46252</v>
      </c>
      <c r="C7928" s="1" t="n">
        <v>11</v>
      </c>
      <c r="D7928" s="1" t="s">
        <v>3228</v>
      </c>
      <c r="E7928" s="1" t="n">
        <v>1739</v>
      </c>
      <c r="F7928" s="1" t="s">
        <v>2660</v>
      </c>
      <c r="I7928" s="1" t="n">
        <v>255147</v>
      </c>
      <c r="J7928" s="1" t="n">
        <v>100562</v>
      </c>
      <c r="K7928" s="1" t="n">
        <v>7896013502111</v>
      </c>
      <c r="L7928" s="1" t="s">
        <v>5743</v>
      </c>
      <c r="N7928" s="1" t="n">
        <v>3</v>
      </c>
      <c r="O7928" s="1" t="n">
        <v>17.73</v>
      </c>
      <c r="P7928" s="0" t="s">
        <v>3222</v>
      </c>
    </row>
    <row r="7929" customFormat="false" ht="15" hidden="false" customHeight="true" outlineLevel="0" collapsed="false">
      <c r="A7929" s="1" t="n">
        <v>3</v>
      </c>
      <c r="B7929" s="18" t="n">
        <v>46252</v>
      </c>
      <c r="C7929" s="1" t="n">
        <v>11</v>
      </c>
      <c r="D7929" s="1" t="s">
        <v>3228</v>
      </c>
      <c r="E7929" s="1" t="n">
        <v>1739</v>
      </c>
      <c r="F7929" s="1" t="s">
        <v>2660</v>
      </c>
      <c r="I7929" s="1" t="n">
        <v>255147</v>
      </c>
      <c r="J7929" s="1" t="n">
        <v>100563</v>
      </c>
      <c r="K7929" s="1" t="n">
        <v>7896013500643</v>
      </c>
      <c r="L7929" s="1" t="s">
        <v>5744</v>
      </c>
      <c r="N7929" s="1" t="n">
        <v>3</v>
      </c>
      <c r="O7929" s="1" t="n">
        <v>17.73</v>
      </c>
      <c r="P7929" s="0" t="s">
        <v>3222</v>
      </c>
    </row>
    <row r="7930" customFormat="false" ht="15" hidden="false" customHeight="true" outlineLevel="0" collapsed="false">
      <c r="A7930" s="1" t="n">
        <v>3</v>
      </c>
      <c r="B7930" s="18" t="n">
        <v>46252</v>
      </c>
      <c r="C7930" s="1" t="n">
        <v>11</v>
      </c>
      <c r="D7930" s="1" t="s">
        <v>3228</v>
      </c>
      <c r="E7930" s="1" t="n">
        <v>1739</v>
      </c>
      <c r="F7930" s="1" t="s">
        <v>2660</v>
      </c>
      <c r="I7930" s="1" t="n">
        <v>255147</v>
      </c>
      <c r="J7930" s="1" t="n">
        <v>100619</v>
      </c>
      <c r="K7930" s="1" t="n">
        <v>7891176113044</v>
      </c>
      <c r="L7930" s="1" t="s">
        <v>5745</v>
      </c>
      <c r="N7930" s="1" t="n">
        <v>6</v>
      </c>
      <c r="O7930" s="1" t="n">
        <v>56.1</v>
      </c>
      <c r="P7930" s="0" t="s">
        <v>3222</v>
      </c>
    </row>
    <row r="7931" customFormat="false" ht="15" hidden="false" customHeight="true" outlineLevel="0" collapsed="false">
      <c r="A7931" s="1" t="n">
        <v>3</v>
      </c>
      <c r="B7931" s="18" t="n">
        <v>46252</v>
      </c>
      <c r="C7931" s="1" t="n">
        <v>11</v>
      </c>
      <c r="D7931" s="1" t="s">
        <v>3228</v>
      </c>
      <c r="E7931" s="1" t="n">
        <v>1739</v>
      </c>
      <c r="F7931" s="1" t="s">
        <v>2660</v>
      </c>
      <c r="I7931" s="1" t="n">
        <v>255147</v>
      </c>
      <c r="J7931" s="1" t="n">
        <v>105208</v>
      </c>
      <c r="K7931" s="1" t="n">
        <v>7891176113068</v>
      </c>
      <c r="L7931" s="1" t="s">
        <v>5746</v>
      </c>
      <c r="N7931" s="1" t="n">
        <v>6</v>
      </c>
      <c r="O7931" s="1" t="n">
        <v>84</v>
      </c>
      <c r="P7931" s="0" t="s">
        <v>3222</v>
      </c>
    </row>
    <row r="7932" customFormat="false" ht="15" hidden="false" customHeight="true" outlineLevel="0" collapsed="false">
      <c r="A7932" s="1" t="n">
        <v>3</v>
      </c>
      <c r="B7932" s="18" t="n">
        <v>46252</v>
      </c>
      <c r="C7932" s="1" t="n">
        <v>11</v>
      </c>
      <c r="D7932" s="1" t="s">
        <v>3228</v>
      </c>
      <c r="E7932" s="1" t="n">
        <v>1739</v>
      </c>
      <c r="F7932" s="1" t="s">
        <v>2660</v>
      </c>
      <c r="I7932" s="1" t="n">
        <v>255147</v>
      </c>
      <c r="J7932" s="1" t="n">
        <v>109119</v>
      </c>
      <c r="K7932" s="1" t="n">
        <v>7897042005048</v>
      </c>
      <c r="L7932" s="1" t="s">
        <v>5747</v>
      </c>
      <c r="N7932" s="1" t="n">
        <v>6</v>
      </c>
      <c r="O7932" s="1" t="n">
        <v>75.37</v>
      </c>
      <c r="P7932" s="0" t="s">
        <v>3222</v>
      </c>
    </row>
    <row r="7933" customFormat="false" ht="15" hidden="false" customHeight="true" outlineLevel="0" collapsed="false">
      <c r="A7933" s="1" t="n">
        <v>3</v>
      </c>
      <c r="B7933" s="18" t="n">
        <v>46252</v>
      </c>
      <c r="C7933" s="1" t="n">
        <v>11</v>
      </c>
      <c r="D7933" s="1" t="s">
        <v>3228</v>
      </c>
      <c r="E7933" s="1" t="n">
        <v>1739</v>
      </c>
      <c r="F7933" s="1" t="s">
        <v>2660</v>
      </c>
      <c r="I7933" s="1" t="n">
        <v>255147</v>
      </c>
      <c r="J7933" s="1" t="n">
        <v>109120</v>
      </c>
      <c r="K7933" s="1" t="n">
        <v>7897042007226</v>
      </c>
      <c r="L7933" s="1" t="s">
        <v>5748</v>
      </c>
      <c r="N7933" s="1" t="n">
        <v>6</v>
      </c>
      <c r="O7933" s="1" t="n">
        <v>75.37</v>
      </c>
      <c r="P7933" s="0" t="s">
        <v>3222</v>
      </c>
    </row>
    <row r="7934" customFormat="false" ht="15" hidden="false" customHeight="true" outlineLevel="0" collapsed="false">
      <c r="A7934" s="1" t="n">
        <v>3</v>
      </c>
      <c r="B7934" s="18" t="n">
        <v>46252</v>
      </c>
      <c r="C7934" s="1" t="n">
        <v>11</v>
      </c>
      <c r="D7934" s="1" t="s">
        <v>3228</v>
      </c>
      <c r="E7934" s="1" t="n">
        <v>1739</v>
      </c>
      <c r="F7934" s="1" t="s">
        <v>2660</v>
      </c>
      <c r="I7934" s="1" t="n">
        <v>255147</v>
      </c>
      <c r="J7934" s="1" t="n">
        <v>14709</v>
      </c>
      <c r="K7934" s="1" t="n">
        <v>7898095296476</v>
      </c>
      <c r="L7934" s="1" t="s">
        <v>5749</v>
      </c>
      <c r="N7934" s="1" t="n">
        <v>6</v>
      </c>
      <c r="O7934" s="1" t="n">
        <v>23.52</v>
      </c>
      <c r="P7934" s="0" t="s">
        <v>3222</v>
      </c>
    </row>
    <row r="7935" customFormat="false" ht="15" hidden="false" customHeight="true" outlineLevel="0" collapsed="false">
      <c r="A7935" s="1" t="n">
        <v>3</v>
      </c>
      <c r="B7935" s="18" t="n">
        <v>46252</v>
      </c>
      <c r="C7935" s="1" t="n">
        <v>11</v>
      </c>
      <c r="D7935" s="1" t="s">
        <v>3228</v>
      </c>
      <c r="E7935" s="1" t="n">
        <v>1739</v>
      </c>
      <c r="F7935" s="1" t="s">
        <v>2660</v>
      </c>
      <c r="I7935" s="1" t="n">
        <v>255147</v>
      </c>
      <c r="J7935" s="1" t="n">
        <v>14742</v>
      </c>
      <c r="K7935" s="1" t="n">
        <v>7898148110407</v>
      </c>
      <c r="L7935" s="1" t="s">
        <v>5750</v>
      </c>
      <c r="N7935" s="1" t="n">
        <v>12</v>
      </c>
      <c r="O7935" s="1" t="n">
        <v>125.25</v>
      </c>
      <c r="P7935" s="0" t="s">
        <v>3222</v>
      </c>
    </row>
    <row r="7936" customFormat="false" ht="15" hidden="false" customHeight="true" outlineLevel="0" collapsed="false">
      <c r="A7936" s="1" t="n">
        <v>3</v>
      </c>
      <c r="B7936" s="18" t="n">
        <v>46252</v>
      </c>
      <c r="C7936" s="1" t="n">
        <v>11</v>
      </c>
      <c r="D7936" s="1" t="s">
        <v>3228</v>
      </c>
      <c r="E7936" s="1" t="n">
        <v>1739</v>
      </c>
      <c r="F7936" s="1" t="s">
        <v>2660</v>
      </c>
      <c r="I7936" s="1" t="n">
        <v>255147</v>
      </c>
      <c r="J7936" s="1" t="n">
        <v>15911</v>
      </c>
      <c r="K7936" s="1" t="n">
        <v>7898095296452</v>
      </c>
      <c r="L7936" s="1" t="s">
        <v>5751</v>
      </c>
      <c r="N7936" s="1" t="n">
        <v>6</v>
      </c>
      <c r="O7936" s="1" t="n">
        <v>23.52</v>
      </c>
      <c r="P7936" s="0" t="s">
        <v>3222</v>
      </c>
    </row>
    <row r="7937" customFormat="false" ht="15" hidden="false" customHeight="true" outlineLevel="0" collapsed="false">
      <c r="A7937" s="1" t="n">
        <v>3</v>
      </c>
      <c r="B7937" s="18" t="n">
        <v>46252</v>
      </c>
      <c r="C7937" s="1" t="n">
        <v>11</v>
      </c>
      <c r="D7937" s="1" t="s">
        <v>3228</v>
      </c>
      <c r="E7937" s="1" t="n">
        <v>1739</v>
      </c>
      <c r="F7937" s="1" t="s">
        <v>2660</v>
      </c>
      <c r="I7937" s="1" t="n">
        <v>255147</v>
      </c>
      <c r="J7937" s="1" t="n">
        <v>16689</v>
      </c>
      <c r="K7937" s="1" t="n">
        <v>7896013549604</v>
      </c>
      <c r="L7937" s="1" t="s">
        <v>5752</v>
      </c>
      <c r="N7937" s="1" t="n">
        <v>3</v>
      </c>
      <c r="O7937" s="1" t="n">
        <v>17.73</v>
      </c>
      <c r="P7937" s="0" t="s">
        <v>3222</v>
      </c>
    </row>
    <row r="7938" customFormat="false" ht="15" hidden="false" customHeight="true" outlineLevel="0" collapsed="false">
      <c r="A7938" s="1" t="n">
        <v>3</v>
      </c>
      <c r="B7938" s="18" t="n">
        <v>46252</v>
      </c>
      <c r="C7938" s="1" t="n">
        <v>11</v>
      </c>
      <c r="D7938" s="1" t="s">
        <v>3228</v>
      </c>
      <c r="E7938" s="1" t="n">
        <v>1739</v>
      </c>
      <c r="F7938" s="1" t="s">
        <v>2660</v>
      </c>
      <c r="I7938" s="1" t="n">
        <v>255147</v>
      </c>
      <c r="J7938" s="1" t="n">
        <v>21613</v>
      </c>
      <c r="K7938" s="1" t="n">
        <v>7896902209114</v>
      </c>
      <c r="L7938" s="1" t="s">
        <v>5753</v>
      </c>
      <c r="N7938" s="1" t="n">
        <v>24</v>
      </c>
      <c r="O7938" s="1" t="n">
        <v>62.4</v>
      </c>
      <c r="P7938" s="0" t="s">
        <v>3222</v>
      </c>
    </row>
    <row r="7939" customFormat="false" ht="15" hidden="false" customHeight="true" outlineLevel="0" collapsed="false">
      <c r="A7939" s="1" t="n">
        <v>3</v>
      </c>
      <c r="B7939" s="18" t="n">
        <v>46252</v>
      </c>
      <c r="C7939" s="1" t="n">
        <v>11</v>
      </c>
      <c r="D7939" s="1" t="s">
        <v>3228</v>
      </c>
      <c r="E7939" s="1" t="n">
        <v>1739</v>
      </c>
      <c r="F7939" s="1" t="s">
        <v>2660</v>
      </c>
      <c r="I7939" s="1" t="n">
        <v>255147</v>
      </c>
      <c r="J7939" s="1" t="n">
        <v>22110</v>
      </c>
      <c r="K7939" s="1" t="n">
        <v>7897161371024</v>
      </c>
      <c r="L7939" s="1" t="s">
        <v>5754</v>
      </c>
      <c r="N7939" s="1" t="n">
        <v>96</v>
      </c>
      <c r="O7939" s="1" t="n">
        <v>203</v>
      </c>
      <c r="P7939" s="0" t="s">
        <v>3222</v>
      </c>
    </row>
    <row r="7940" customFormat="false" ht="15" hidden="false" customHeight="true" outlineLevel="0" collapsed="false">
      <c r="A7940" s="1" t="n">
        <v>3</v>
      </c>
      <c r="B7940" s="18" t="n">
        <v>46252</v>
      </c>
      <c r="C7940" s="1" t="n">
        <v>11</v>
      </c>
      <c r="D7940" s="1" t="s">
        <v>3228</v>
      </c>
      <c r="E7940" s="1" t="n">
        <v>1739</v>
      </c>
      <c r="F7940" s="1" t="s">
        <v>2660</v>
      </c>
      <c r="I7940" s="1" t="n">
        <v>255147</v>
      </c>
      <c r="J7940" s="1" t="n">
        <v>22548</v>
      </c>
      <c r="K7940" s="1" t="n">
        <v>7897161371031</v>
      </c>
      <c r="L7940" s="1" t="s">
        <v>5755</v>
      </c>
      <c r="N7940" s="1" t="n">
        <v>6</v>
      </c>
      <c r="O7940" s="1" t="n">
        <v>91.67</v>
      </c>
      <c r="P7940" s="0" t="s">
        <v>3222</v>
      </c>
    </row>
    <row r="7941" customFormat="false" ht="15" hidden="false" customHeight="true" outlineLevel="0" collapsed="false">
      <c r="A7941" s="1" t="n">
        <v>3</v>
      </c>
      <c r="B7941" s="18" t="n">
        <v>46252</v>
      </c>
      <c r="C7941" s="1" t="n">
        <v>11</v>
      </c>
      <c r="D7941" s="1" t="s">
        <v>3228</v>
      </c>
      <c r="E7941" s="1" t="n">
        <v>1739</v>
      </c>
      <c r="F7941" s="1" t="s">
        <v>2660</v>
      </c>
      <c r="I7941" s="1" t="n">
        <v>255147</v>
      </c>
      <c r="J7941" s="1" t="n">
        <v>22549</v>
      </c>
      <c r="K7941" s="1" t="n">
        <v>7897161371055</v>
      </c>
      <c r="L7941" s="1" t="s">
        <v>5756</v>
      </c>
      <c r="N7941" s="1" t="n">
        <v>6</v>
      </c>
      <c r="O7941" s="1" t="n">
        <v>91.67</v>
      </c>
      <c r="P7941" s="0" t="s">
        <v>3222</v>
      </c>
    </row>
    <row r="7942" customFormat="false" ht="15" hidden="false" customHeight="true" outlineLevel="0" collapsed="false">
      <c r="A7942" s="1" t="n">
        <v>3</v>
      </c>
      <c r="B7942" s="18" t="n">
        <v>46252</v>
      </c>
      <c r="C7942" s="1" t="n">
        <v>11</v>
      </c>
      <c r="D7942" s="1" t="s">
        <v>3228</v>
      </c>
      <c r="E7942" s="1" t="n">
        <v>1739</v>
      </c>
      <c r="F7942" s="1" t="s">
        <v>2660</v>
      </c>
      <c r="I7942" s="1" t="n">
        <v>255147</v>
      </c>
      <c r="J7942" s="1" t="n">
        <v>22550</v>
      </c>
      <c r="K7942" s="1" t="n">
        <v>7897161371048</v>
      </c>
      <c r="L7942" s="1" t="s">
        <v>5757</v>
      </c>
      <c r="N7942" s="1" t="n">
        <v>6</v>
      </c>
      <c r="O7942" s="1" t="n">
        <v>91.67</v>
      </c>
      <c r="P7942" s="0" t="s">
        <v>3222</v>
      </c>
    </row>
    <row r="7943" customFormat="false" ht="15" hidden="false" customHeight="true" outlineLevel="0" collapsed="false">
      <c r="A7943" s="1" t="n">
        <v>3</v>
      </c>
      <c r="B7943" s="18" t="n">
        <v>46252</v>
      </c>
      <c r="C7943" s="1" t="n">
        <v>11</v>
      </c>
      <c r="D7943" s="1" t="s">
        <v>3228</v>
      </c>
      <c r="E7943" s="1" t="n">
        <v>1739</v>
      </c>
      <c r="F7943" s="1" t="s">
        <v>2660</v>
      </c>
      <c r="I7943" s="1" t="n">
        <v>255147</v>
      </c>
      <c r="J7943" s="1" t="n">
        <v>23254</v>
      </c>
      <c r="K7943" s="1" t="n">
        <v>7897161371017</v>
      </c>
      <c r="L7943" s="1" t="s">
        <v>5758</v>
      </c>
      <c r="N7943" s="1" t="n">
        <v>48</v>
      </c>
      <c r="O7943" s="1" t="n">
        <v>101.5</v>
      </c>
      <c r="P7943" s="0" t="s">
        <v>3222</v>
      </c>
    </row>
    <row r="7944" customFormat="false" ht="15" hidden="false" customHeight="true" outlineLevel="0" collapsed="false">
      <c r="A7944" s="1" t="n">
        <v>3</v>
      </c>
      <c r="B7944" s="18" t="n">
        <v>46252</v>
      </c>
      <c r="C7944" s="1" t="n">
        <v>11</v>
      </c>
      <c r="D7944" s="1" t="s">
        <v>3228</v>
      </c>
      <c r="E7944" s="1" t="n">
        <v>1739</v>
      </c>
      <c r="F7944" s="1" t="s">
        <v>2660</v>
      </c>
      <c r="I7944" s="1" t="n">
        <v>255147</v>
      </c>
      <c r="J7944" s="1" t="n">
        <v>23706</v>
      </c>
      <c r="K7944" s="1" t="n">
        <v>7896902210561</v>
      </c>
      <c r="L7944" s="1" t="s">
        <v>5759</v>
      </c>
      <c r="N7944" s="1" t="n">
        <v>12</v>
      </c>
      <c r="O7944" s="1" t="n">
        <v>21.6</v>
      </c>
      <c r="P7944" s="0" t="s">
        <v>3222</v>
      </c>
    </row>
    <row r="7945" customFormat="false" ht="15" hidden="false" customHeight="true" outlineLevel="0" collapsed="false">
      <c r="A7945" s="1" t="n">
        <v>3</v>
      </c>
      <c r="B7945" s="18" t="n">
        <v>46252</v>
      </c>
      <c r="C7945" s="1" t="n">
        <v>11</v>
      </c>
      <c r="D7945" s="1" t="s">
        <v>3228</v>
      </c>
      <c r="E7945" s="1" t="n">
        <v>1739</v>
      </c>
      <c r="F7945" s="1" t="s">
        <v>2660</v>
      </c>
      <c r="I7945" s="1" t="n">
        <v>255147</v>
      </c>
      <c r="J7945" s="1" t="n">
        <v>23707</v>
      </c>
      <c r="K7945" s="1" t="n">
        <v>7896902210608</v>
      </c>
      <c r="L7945" s="1" t="s">
        <v>5760</v>
      </c>
      <c r="N7945" s="1" t="n">
        <v>12</v>
      </c>
      <c r="O7945" s="1" t="n">
        <v>21.6</v>
      </c>
      <c r="P7945" s="0" t="s">
        <v>3222</v>
      </c>
    </row>
    <row r="7946" customFormat="false" ht="15" hidden="false" customHeight="true" outlineLevel="0" collapsed="false">
      <c r="A7946" s="1" t="n">
        <v>3</v>
      </c>
      <c r="B7946" s="18" t="n">
        <v>46252</v>
      </c>
      <c r="C7946" s="1" t="n">
        <v>11</v>
      </c>
      <c r="D7946" s="1" t="s">
        <v>3228</v>
      </c>
      <c r="E7946" s="1" t="n">
        <v>1739</v>
      </c>
      <c r="F7946" s="1" t="s">
        <v>2660</v>
      </c>
      <c r="I7946" s="1" t="n">
        <v>255147</v>
      </c>
      <c r="J7946" s="1" t="n">
        <v>23708</v>
      </c>
      <c r="K7946" s="1" t="n">
        <v>7896902210646</v>
      </c>
      <c r="L7946" s="1" t="s">
        <v>5761</v>
      </c>
      <c r="N7946" s="1" t="n">
        <v>12</v>
      </c>
      <c r="O7946" s="1" t="n">
        <v>21.6</v>
      </c>
      <c r="P7946" s="0" t="s">
        <v>3222</v>
      </c>
    </row>
    <row r="7947" customFormat="false" ht="15" hidden="false" customHeight="true" outlineLevel="0" collapsed="false">
      <c r="A7947" s="1" t="n">
        <v>3</v>
      </c>
      <c r="B7947" s="18" t="n">
        <v>46252</v>
      </c>
      <c r="C7947" s="1" t="n">
        <v>11</v>
      </c>
      <c r="D7947" s="1" t="s">
        <v>3228</v>
      </c>
      <c r="E7947" s="1" t="n">
        <v>1739</v>
      </c>
      <c r="F7947" s="1" t="s">
        <v>2660</v>
      </c>
      <c r="I7947" s="1" t="n">
        <v>255147</v>
      </c>
      <c r="J7947" s="1" t="n">
        <v>24604</v>
      </c>
      <c r="K7947" s="1" t="n">
        <v>7896902210530</v>
      </c>
      <c r="L7947" s="1" t="s">
        <v>5762</v>
      </c>
      <c r="N7947" s="1" t="n">
        <v>12</v>
      </c>
      <c r="O7947" s="1" t="n">
        <v>21.6</v>
      </c>
      <c r="P7947" s="0" t="s">
        <v>3222</v>
      </c>
    </row>
    <row r="7948" customFormat="false" ht="15" hidden="false" customHeight="true" outlineLevel="0" collapsed="false">
      <c r="A7948" s="1" t="n">
        <v>3</v>
      </c>
      <c r="B7948" s="18" t="n">
        <v>46252</v>
      </c>
      <c r="C7948" s="1" t="n">
        <v>11</v>
      </c>
      <c r="D7948" s="1" t="s">
        <v>3228</v>
      </c>
      <c r="E7948" s="1" t="n">
        <v>1739</v>
      </c>
      <c r="F7948" s="1" t="s">
        <v>2660</v>
      </c>
      <c r="I7948" s="1" t="n">
        <v>255147</v>
      </c>
      <c r="J7948" s="1" t="n">
        <v>25235</v>
      </c>
      <c r="K7948" s="1" t="n">
        <v>7898148110360</v>
      </c>
      <c r="L7948" s="1" t="s">
        <v>5763</v>
      </c>
      <c r="N7948" s="1" t="n">
        <v>4</v>
      </c>
      <c r="O7948" s="1" t="n">
        <v>41.75</v>
      </c>
      <c r="P7948" s="0" t="s">
        <v>3222</v>
      </c>
    </row>
    <row r="7949" customFormat="false" ht="15" hidden="false" customHeight="true" outlineLevel="0" collapsed="false">
      <c r="A7949" s="1" t="n">
        <v>3</v>
      </c>
      <c r="B7949" s="18" t="n">
        <v>46252</v>
      </c>
      <c r="C7949" s="1" t="n">
        <v>11</v>
      </c>
      <c r="D7949" s="1" t="s">
        <v>3228</v>
      </c>
      <c r="E7949" s="1" t="n">
        <v>1739</v>
      </c>
      <c r="F7949" s="1" t="s">
        <v>2660</v>
      </c>
      <c r="I7949" s="1" t="n">
        <v>255147</v>
      </c>
      <c r="J7949" s="1" t="n">
        <v>25236</v>
      </c>
      <c r="K7949" s="1" t="n">
        <v>7898148110384</v>
      </c>
      <c r="L7949" s="1" t="s">
        <v>5764</v>
      </c>
      <c r="N7949" s="1" t="n">
        <v>4</v>
      </c>
      <c r="O7949" s="1" t="n">
        <v>41.75</v>
      </c>
      <c r="P7949" s="0" t="s">
        <v>3222</v>
      </c>
    </row>
    <row r="7950" customFormat="false" ht="15" hidden="false" customHeight="true" outlineLevel="0" collapsed="false">
      <c r="A7950" s="1" t="n">
        <v>3</v>
      </c>
      <c r="B7950" s="18" t="n">
        <v>46252</v>
      </c>
      <c r="C7950" s="1" t="n">
        <v>11</v>
      </c>
      <c r="D7950" s="1" t="s">
        <v>3228</v>
      </c>
      <c r="E7950" s="1" t="n">
        <v>1739</v>
      </c>
      <c r="F7950" s="1" t="s">
        <v>2660</v>
      </c>
      <c r="I7950" s="1" t="n">
        <v>255147</v>
      </c>
      <c r="J7950" s="1" t="n">
        <v>25237</v>
      </c>
      <c r="K7950" s="1" t="n">
        <v>7898148110377</v>
      </c>
      <c r="L7950" s="1" t="s">
        <v>5765</v>
      </c>
      <c r="N7950" s="1" t="n">
        <v>4</v>
      </c>
      <c r="O7950" s="1" t="n">
        <v>41.75</v>
      </c>
      <c r="P7950" s="0" t="s">
        <v>3222</v>
      </c>
    </row>
    <row r="7951" customFormat="false" ht="15" hidden="false" customHeight="true" outlineLevel="0" collapsed="false">
      <c r="A7951" s="1" t="n">
        <v>3</v>
      </c>
      <c r="B7951" s="18" t="n">
        <v>46252</v>
      </c>
      <c r="C7951" s="1" t="n">
        <v>11</v>
      </c>
      <c r="D7951" s="1" t="s">
        <v>3228</v>
      </c>
      <c r="E7951" s="1" t="n">
        <v>1739</v>
      </c>
      <c r="F7951" s="1" t="s">
        <v>2660</v>
      </c>
      <c r="I7951" s="1" t="n">
        <v>255147</v>
      </c>
      <c r="J7951" s="1" t="n">
        <v>25454</v>
      </c>
      <c r="K7951" s="1" t="n">
        <v>7897042009121</v>
      </c>
      <c r="L7951" s="1" t="s">
        <v>5766</v>
      </c>
      <c r="N7951" s="1" t="n">
        <v>6</v>
      </c>
      <c r="O7951" s="1" t="n">
        <v>75.37</v>
      </c>
      <c r="P7951" s="0" t="s">
        <v>3222</v>
      </c>
    </row>
    <row r="7952" customFormat="false" ht="15" hidden="false" customHeight="true" outlineLevel="0" collapsed="false">
      <c r="A7952" s="1" t="n">
        <v>3</v>
      </c>
      <c r="B7952" s="18" t="n">
        <v>46252</v>
      </c>
      <c r="C7952" s="1" t="n">
        <v>11</v>
      </c>
      <c r="D7952" s="1" t="s">
        <v>3228</v>
      </c>
      <c r="E7952" s="1" t="n">
        <v>1739</v>
      </c>
      <c r="F7952" s="1" t="s">
        <v>2660</v>
      </c>
      <c r="I7952" s="1" t="n">
        <v>255147</v>
      </c>
      <c r="J7952" s="1" t="n">
        <v>25697</v>
      </c>
      <c r="K7952" s="1" t="n">
        <v>7897161371000</v>
      </c>
      <c r="L7952" s="1" t="s">
        <v>5767</v>
      </c>
      <c r="N7952" s="1" t="n">
        <v>24</v>
      </c>
      <c r="O7952" s="1" t="n">
        <v>50.75</v>
      </c>
      <c r="P7952" s="0" t="s">
        <v>3222</v>
      </c>
    </row>
    <row r="7953" customFormat="false" ht="15" hidden="false" customHeight="true" outlineLevel="0" collapsed="false">
      <c r="A7953" s="1" t="n">
        <v>3</v>
      </c>
      <c r="B7953" s="18" t="n">
        <v>46252</v>
      </c>
      <c r="C7953" s="1" t="n">
        <v>11</v>
      </c>
      <c r="D7953" s="1" t="s">
        <v>3228</v>
      </c>
      <c r="E7953" s="1" t="n">
        <v>1739</v>
      </c>
      <c r="F7953" s="1" t="s">
        <v>2660</v>
      </c>
      <c r="I7953" s="1" t="n">
        <v>255147</v>
      </c>
      <c r="J7953" s="1" t="n">
        <v>27285</v>
      </c>
      <c r="K7953" s="1" t="n">
        <v>7896902210554</v>
      </c>
      <c r="L7953" s="1" t="s">
        <v>5768</v>
      </c>
      <c r="N7953" s="1" t="n">
        <v>6</v>
      </c>
      <c r="O7953" s="1" t="n">
        <v>73.5</v>
      </c>
      <c r="P7953" s="0" t="s">
        <v>3222</v>
      </c>
    </row>
    <row r="7954" customFormat="false" ht="15" hidden="false" customHeight="true" outlineLevel="0" collapsed="false">
      <c r="A7954" s="1" t="n">
        <v>3</v>
      </c>
      <c r="B7954" s="18" t="n">
        <v>46252</v>
      </c>
      <c r="C7954" s="1" t="n">
        <v>11</v>
      </c>
      <c r="D7954" s="1" t="s">
        <v>3228</v>
      </c>
      <c r="E7954" s="1" t="n">
        <v>1739</v>
      </c>
      <c r="F7954" s="1" t="s">
        <v>2660</v>
      </c>
      <c r="I7954" s="1" t="n">
        <v>255147</v>
      </c>
      <c r="J7954" s="1" t="n">
        <v>27316</v>
      </c>
      <c r="K7954" s="1" t="n">
        <v>7897042012312</v>
      </c>
      <c r="L7954" s="1" t="s">
        <v>5769</v>
      </c>
      <c r="N7954" s="1" t="n">
        <v>6</v>
      </c>
      <c r="O7954" s="1" t="n">
        <v>75.37</v>
      </c>
      <c r="P7954" s="0" t="s">
        <v>3222</v>
      </c>
    </row>
    <row r="7955" customFormat="false" ht="15" hidden="false" customHeight="true" outlineLevel="0" collapsed="false">
      <c r="A7955" s="1" t="n">
        <v>3</v>
      </c>
      <c r="B7955" s="18" t="n">
        <v>46252</v>
      </c>
      <c r="C7955" s="1" t="n">
        <v>11</v>
      </c>
      <c r="D7955" s="1" t="s">
        <v>3228</v>
      </c>
      <c r="E7955" s="1" t="n">
        <v>1739</v>
      </c>
      <c r="F7955" s="1" t="s">
        <v>2660</v>
      </c>
      <c r="I7955" s="1" t="n">
        <v>255147</v>
      </c>
      <c r="J7955" s="1" t="n">
        <v>31813</v>
      </c>
      <c r="K7955" s="1" t="n">
        <v>7898148110353</v>
      </c>
      <c r="L7955" s="1" t="s">
        <v>5770</v>
      </c>
      <c r="N7955" s="1" t="n">
        <v>4</v>
      </c>
      <c r="O7955" s="1" t="n">
        <v>41.75</v>
      </c>
      <c r="P7955" s="0" t="s">
        <v>3222</v>
      </c>
    </row>
    <row r="7956" customFormat="false" ht="15" hidden="false" customHeight="true" outlineLevel="0" collapsed="false">
      <c r="A7956" s="1" t="n">
        <v>3</v>
      </c>
      <c r="B7956" s="18" t="n">
        <v>46252</v>
      </c>
      <c r="C7956" s="1" t="n">
        <v>11</v>
      </c>
      <c r="D7956" s="1" t="s">
        <v>3228</v>
      </c>
      <c r="E7956" s="1" t="n">
        <v>1739</v>
      </c>
      <c r="F7956" s="1" t="s">
        <v>2660</v>
      </c>
      <c r="I7956" s="1" t="n">
        <v>255147</v>
      </c>
      <c r="J7956" s="1" t="n">
        <v>33595</v>
      </c>
      <c r="K7956" s="1" t="n">
        <v>7898148110346</v>
      </c>
      <c r="L7956" s="1" t="s">
        <v>5771</v>
      </c>
      <c r="N7956" s="1" t="n">
        <v>4</v>
      </c>
      <c r="O7956" s="1" t="n">
        <v>41.75</v>
      </c>
      <c r="P7956" s="0" t="s">
        <v>3222</v>
      </c>
    </row>
    <row r="7957" customFormat="false" ht="15" hidden="false" customHeight="true" outlineLevel="0" collapsed="false">
      <c r="A7957" s="1" t="n">
        <v>3</v>
      </c>
      <c r="B7957" s="18" t="n">
        <v>46252</v>
      </c>
      <c r="C7957" s="1" t="n">
        <v>11</v>
      </c>
      <c r="D7957" s="1" t="s">
        <v>3228</v>
      </c>
      <c r="E7957" s="1" t="n">
        <v>1739</v>
      </c>
      <c r="F7957" s="1" t="s">
        <v>2660</v>
      </c>
      <c r="I7957" s="1" t="n">
        <v>255147</v>
      </c>
      <c r="J7957" s="1" t="n">
        <v>33837</v>
      </c>
      <c r="K7957" s="1" t="n">
        <v>7896902210639</v>
      </c>
      <c r="L7957" s="1" t="s">
        <v>5760</v>
      </c>
      <c r="N7957" s="1" t="n">
        <v>6</v>
      </c>
      <c r="O7957" s="1" t="n">
        <v>73.5</v>
      </c>
      <c r="P7957" s="0" t="s">
        <v>3222</v>
      </c>
    </row>
    <row r="7958" customFormat="false" ht="15" hidden="false" customHeight="true" outlineLevel="0" collapsed="false">
      <c r="A7958" s="1" t="n">
        <v>3</v>
      </c>
      <c r="B7958" s="18" t="n">
        <v>46252</v>
      </c>
      <c r="C7958" s="1" t="n">
        <v>11</v>
      </c>
      <c r="D7958" s="1" t="s">
        <v>3228</v>
      </c>
      <c r="E7958" s="1" t="n">
        <v>1739</v>
      </c>
      <c r="F7958" s="1" t="s">
        <v>2660</v>
      </c>
      <c r="I7958" s="1" t="n">
        <v>255147</v>
      </c>
      <c r="J7958" s="1" t="n">
        <v>34154</v>
      </c>
      <c r="K7958" s="1" t="n">
        <v>7896902210677</v>
      </c>
      <c r="L7958" s="1" t="s">
        <v>5760</v>
      </c>
      <c r="N7958" s="1" t="n">
        <v>6</v>
      </c>
      <c r="O7958" s="1" t="n">
        <v>73.5</v>
      </c>
      <c r="P7958" s="0" t="s">
        <v>3222</v>
      </c>
    </row>
    <row r="7959" customFormat="false" ht="15" hidden="false" customHeight="true" outlineLevel="0" collapsed="false">
      <c r="A7959" s="1" t="n">
        <v>3</v>
      </c>
      <c r="B7959" s="18" t="n">
        <v>46252</v>
      </c>
      <c r="C7959" s="1" t="n">
        <v>11</v>
      </c>
      <c r="D7959" s="1" t="s">
        <v>3228</v>
      </c>
      <c r="E7959" s="1" t="n">
        <v>1739</v>
      </c>
      <c r="F7959" s="1" t="s">
        <v>2660</v>
      </c>
      <c r="I7959" s="1" t="n">
        <v>255147</v>
      </c>
      <c r="J7959" s="1" t="n">
        <v>35217</v>
      </c>
      <c r="K7959" s="1" t="n">
        <v>7897042012473</v>
      </c>
      <c r="L7959" s="1" t="s">
        <v>5772</v>
      </c>
      <c r="N7959" s="1" t="n">
        <v>6</v>
      </c>
      <c r="O7959" s="1" t="n">
        <v>75.37</v>
      </c>
      <c r="P7959" s="0" t="s">
        <v>3222</v>
      </c>
    </row>
    <row r="7960" customFormat="false" ht="15" hidden="false" customHeight="true" outlineLevel="0" collapsed="false">
      <c r="A7960" s="1" t="n">
        <v>3</v>
      </c>
      <c r="B7960" s="18" t="n">
        <v>46252</v>
      </c>
      <c r="C7960" s="1" t="n">
        <v>11</v>
      </c>
      <c r="D7960" s="1" t="s">
        <v>3228</v>
      </c>
      <c r="E7960" s="1" t="n">
        <v>1739</v>
      </c>
      <c r="F7960" s="1" t="s">
        <v>2660</v>
      </c>
      <c r="I7960" s="1" t="n">
        <v>255147</v>
      </c>
      <c r="J7960" s="1" t="n">
        <v>39134</v>
      </c>
      <c r="K7960" s="1" t="n">
        <v>7896085872648</v>
      </c>
      <c r="L7960" s="1" t="s">
        <v>5773</v>
      </c>
      <c r="N7960" s="1" t="n">
        <v>4</v>
      </c>
      <c r="O7960" s="1" t="n">
        <v>48.2</v>
      </c>
      <c r="P7960" s="0" t="s">
        <v>3222</v>
      </c>
    </row>
    <row r="7961" customFormat="false" ht="15" hidden="false" customHeight="true" outlineLevel="0" collapsed="false">
      <c r="A7961" s="1" t="n">
        <v>3</v>
      </c>
      <c r="B7961" s="18" t="n">
        <v>46252</v>
      </c>
      <c r="C7961" s="1" t="n">
        <v>11</v>
      </c>
      <c r="D7961" s="1" t="s">
        <v>3228</v>
      </c>
      <c r="E7961" s="1" t="n">
        <v>1739</v>
      </c>
      <c r="F7961" s="1" t="s">
        <v>2660</v>
      </c>
      <c r="I7961" s="1" t="n">
        <v>255147</v>
      </c>
      <c r="J7961" s="1" t="n">
        <v>39137</v>
      </c>
      <c r="K7961" s="1" t="n">
        <v>7896085872679</v>
      </c>
      <c r="L7961" s="1" t="s">
        <v>5773</v>
      </c>
      <c r="N7961" s="1" t="n">
        <v>4</v>
      </c>
      <c r="O7961" s="1" t="n">
        <v>48.2</v>
      </c>
      <c r="P7961" s="0" t="s">
        <v>3222</v>
      </c>
    </row>
    <row r="7962" customFormat="false" ht="15" hidden="false" customHeight="true" outlineLevel="0" collapsed="false">
      <c r="A7962" s="1" t="n">
        <v>3</v>
      </c>
      <c r="B7962" s="18" t="n">
        <v>46252</v>
      </c>
      <c r="C7962" s="1" t="n">
        <v>11</v>
      </c>
      <c r="D7962" s="1" t="s">
        <v>3228</v>
      </c>
      <c r="E7962" s="1" t="n">
        <v>1739</v>
      </c>
      <c r="F7962" s="1" t="s">
        <v>2660</v>
      </c>
      <c r="I7962" s="1" t="n">
        <v>255147</v>
      </c>
      <c r="J7962" s="1" t="n">
        <v>40514</v>
      </c>
      <c r="K7962" s="1" t="n">
        <v>7896902210592</v>
      </c>
      <c r="L7962" s="1" t="s">
        <v>5774</v>
      </c>
      <c r="N7962" s="1" t="n">
        <v>6</v>
      </c>
      <c r="O7962" s="1" t="n">
        <v>73.5</v>
      </c>
      <c r="P7962" s="0" t="s">
        <v>3222</v>
      </c>
    </row>
    <row r="7963" customFormat="false" ht="15" hidden="false" customHeight="true" outlineLevel="0" collapsed="false">
      <c r="A7963" s="1" t="n">
        <v>3</v>
      </c>
      <c r="B7963" s="18" t="n">
        <v>46252</v>
      </c>
      <c r="C7963" s="1" t="n">
        <v>11</v>
      </c>
      <c r="D7963" s="1" t="s">
        <v>3228</v>
      </c>
      <c r="E7963" s="1" t="n">
        <v>1739</v>
      </c>
      <c r="F7963" s="1" t="s">
        <v>2660</v>
      </c>
      <c r="I7963" s="1" t="n">
        <v>255147</v>
      </c>
      <c r="J7963" s="1" t="n">
        <v>42446</v>
      </c>
      <c r="K7963" s="1" t="n">
        <v>7896183307004</v>
      </c>
      <c r="L7963" s="1" t="s">
        <v>5775</v>
      </c>
      <c r="N7963" s="1" t="n">
        <v>2</v>
      </c>
      <c r="O7963" s="1" t="n">
        <v>19.3</v>
      </c>
      <c r="P7963" s="0" t="s">
        <v>3222</v>
      </c>
    </row>
    <row r="7964" customFormat="false" ht="15" hidden="false" customHeight="true" outlineLevel="0" collapsed="false">
      <c r="A7964" s="1" t="n">
        <v>3</v>
      </c>
      <c r="B7964" s="18" t="n">
        <v>46252</v>
      </c>
      <c r="C7964" s="1" t="n">
        <v>11</v>
      </c>
      <c r="D7964" s="1" t="s">
        <v>3228</v>
      </c>
      <c r="E7964" s="1" t="n">
        <v>1739</v>
      </c>
      <c r="F7964" s="1" t="s">
        <v>2660</v>
      </c>
      <c r="I7964" s="1" t="n">
        <v>255147</v>
      </c>
      <c r="J7964" s="1" t="n">
        <v>42572</v>
      </c>
      <c r="K7964" s="1" t="n">
        <v>7896085872549</v>
      </c>
      <c r="L7964" s="1" t="s">
        <v>5776</v>
      </c>
      <c r="N7964" s="1" t="n">
        <v>4</v>
      </c>
      <c r="O7964" s="1" t="n">
        <v>48.2</v>
      </c>
      <c r="P7964" s="0" t="s">
        <v>3222</v>
      </c>
    </row>
    <row r="7965" customFormat="false" ht="15" hidden="false" customHeight="true" outlineLevel="0" collapsed="false">
      <c r="A7965" s="1" t="n">
        <v>3</v>
      </c>
      <c r="B7965" s="18" t="n">
        <v>46252</v>
      </c>
      <c r="C7965" s="1" t="n">
        <v>11</v>
      </c>
      <c r="D7965" s="1" t="s">
        <v>3228</v>
      </c>
      <c r="E7965" s="1" t="n">
        <v>1739</v>
      </c>
      <c r="F7965" s="1" t="s">
        <v>2660</v>
      </c>
      <c r="I7965" s="1" t="n">
        <v>255147</v>
      </c>
      <c r="J7965" s="1" t="n">
        <v>43049</v>
      </c>
      <c r="K7965" s="1" t="n">
        <v>7898556850049</v>
      </c>
      <c r="L7965" s="1" t="s">
        <v>5777</v>
      </c>
      <c r="N7965" s="1" t="n">
        <v>4</v>
      </c>
      <c r="O7965" s="1" t="n">
        <v>29.4</v>
      </c>
      <c r="P7965" s="0" t="s">
        <v>3222</v>
      </c>
    </row>
    <row r="7966" customFormat="false" ht="15" hidden="false" customHeight="true" outlineLevel="0" collapsed="false">
      <c r="A7966" s="1" t="n">
        <v>3</v>
      </c>
      <c r="B7966" s="18" t="n">
        <v>46252</v>
      </c>
      <c r="C7966" s="1" t="n">
        <v>11</v>
      </c>
      <c r="D7966" s="1" t="s">
        <v>3228</v>
      </c>
      <c r="E7966" s="1" t="n">
        <v>1739</v>
      </c>
      <c r="F7966" s="1" t="s">
        <v>2660</v>
      </c>
      <c r="I7966" s="1" t="n">
        <v>255147</v>
      </c>
      <c r="J7966" s="1" t="n">
        <v>45554</v>
      </c>
      <c r="K7966" s="1" t="n">
        <v>7897042012732</v>
      </c>
      <c r="L7966" s="1" t="s">
        <v>5778</v>
      </c>
      <c r="N7966" s="1" t="n">
        <v>6</v>
      </c>
      <c r="O7966" s="1" t="n">
        <v>75.37</v>
      </c>
      <c r="P7966" s="0" t="s">
        <v>3222</v>
      </c>
    </row>
    <row r="7967" customFormat="false" ht="15" hidden="false" customHeight="true" outlineLevel="0" collapsed="false">
      <c r="A7967" s="1" t="n">
        <v>3</v>
      </c>
      <c r="B7967" s="18" t="n">
        <v>46252</v>
      </c>
      <c r="C7967" s="1" t="n">
        <v>11</v>
      </c>
      <c r="D7967" s="1" t="s">
        <v>3228</v>
      </c>
      <c r="E7967" s="1" t="n">
        <v>1739</v>
      </c>
      <c r="F7967" s="1" t="s">
        <v>2660</v>
      </c>
      <c r="I7967" s="1" t="n">
        <v>255147</v>
      </c>
      <c r="J7967" s="1" t="n">
        <v>46046</v>
      </c>
      <c r="K7967" s="1" t="n">
        <v>7897042010714</v>
      </c>
      <c r="L7967" s="1" t="s">
        <v>5779</v>
      </c>
      <c r="N7967" s="1" t="n">
        <v>6</v>
      </c>
      <c r="O7967" s="1" t="n">
        <v>75.37</v>
      </c>
      <c r="P7967" s="0" t="s">
        <v>3222</v>
      </c>
    </row>
    <row r="7968" customFormat="false" ht="15" hidden="false" customHeight="true" outlineLevel="0" collapsed="false">
      <c r="A7968" s="1" t="n">
        <v>3</v>
      </c>
      <c r="B7968" s="18" t="n">
        <v>46252</v>
      </c>
      <c r="C7968" s="1" t="n">
        <v>11</v>
      </c>
      <c r="D7968" s="1" t="s">
        <v>3228</v>
      </c>
      <c r="E7968" s="1" t="n">
        <v>1739</v>
      </c>
      <c r="F7968" s="1" t="s">
        <v>2660</v>
      </c>
      <c r="I7968" s="1" t="n">
        <v>255147</v>
      </c>
      <c r="J7968" s="1" t="n">
        <v>46914</v>
      </c>
      <c r="K7968" s="1" t="n">
        <v>7896085873126</v>
      </c>
      <c r="L7968" s="1" t="s">
        <v>5780</v>
      </c>
      <c r="N7968" s="1" t="n">
        <v>4</v>
      </c>
      <c r="O7968" s="1" t="n">
        <v>41.2</v>
      </c>
      <c r="P7968" s="0" t="s">
        <v>3222</v>
      </c>
    </row>
    <row r="7969" customFormat="false" ht="15" hidden="false" customHeight="true" outlineLevel="0" collapsed="false">
      <c r="A7969" s="1" t="n">
        <v>3</v>
      </c>
      <c r="B7969" s="18" t="n">
        <v>46252</v>
      </c>
      <c r="C7969" s="1" t="n">
        <v>11</v>
      </c>
      <c r="D7969" s="1" t="s">
        <v>3228</v>
      </c>
      <c r="E7969" s="1" t="n">
        <v>1739</v>
      </c>
      <c r="F7969" s="1" t="s">
        <v>2660</v>
      </c>
      <c r="I7969" s="1" t="n">
        <v>255147</v>
      </c>
      <c r="J7969" s="1" t="n">
        <v>46915</v>
      </c>
      <c r="K7969" s="1" t="n">
        <v>7896085873072</v>
      </c>
      <c r="L7969" s="1" t="s">
        <v>5781</v>
      </c>
      <c r="N7969" s="1" t="n">
        <v>4</v>
      </c>
      <c r="O7969" s="1" t="n">
        <v>41.2</v>
      </c>
      <c r="P7969" s="0" t="s">
        <v>3222</v>
      </c>
    </row>
    <row r="7970" customFormat="false" ht="15" hidden="false" customHeight="true" outlineLevel="0" collapsed="false">
      <c r="A7970" s="1" t="n">
        <v>3</v>
      </c>
      <c r="B7970" s="18" t="n">
        <v>46252</v>
      </c>
      <c r="C7970" s="1" t="n">
        <v>11</v>
      </c>
      <c r="D7970" s="1" t="s">
        <v>3228</v>
      </c>
      <c r="E7970" s="1" t="n">
        <v>1739</v>
      </c>
      <c r="F7970" s="1" t="s">
        <v>2660</v>
      </c>
      <c r="I7970" s="1" t="n">
        <v>255147</v>
      </c>
      <c r="J7970" s="1" t="n">
        <v>46916</v>
      </c>
      <c r="K7970" s="1" t="n">
        <v>7896085873119</v>
      </c>
      <c r="L7970" s="1" t="s">
        <v>5782</v>
      </c>
      <c r="N7970" s="1" t="n">
        <v>4</v>
      </c>
      <c r="O7970" s="1" t="n">
        <v>41.2</v>
      </c>
      <c r="P7970" s="0" t="s">
        <v>3222</v>
      </c>
    </row>
    <row r="7971" customFormat="false" ht="15" hidden="false" customHeight="true" outlineLevel="0" collapsed="false">
      <c r="A7971" s="1" t="n">
        <v>3</v>
      </c>
      <c r="B7971" s="18" t="n">
        <v>46252</v>
      </c>
      <c r="C7971" s="1" t="n">
        <v>11</v>
      </c>
      <c r="D7971" s="1" t="s">
        <v>3228</v>
      </c>
      <c r="E7971" s="1" t="n">
        <v>1739</v>
      </c>
      <c r="F7971" s="1" t="s">
        <v>2660</v>
      </c>
      <c r="I7971" s="1" t="n">
        <v>255147</v>
      </c>
      <c r="J7971" s="1" t="n">
        <v>47751</v>
      </c>
      <c r="K7971" s="1" t="n">
        <v>7896085873140</v>
      </c>
      <c r="L7971" s="1" t="s">
        <v>5783</v>
      </c>
      <c r="N7971" s="1" t="n">
        <v>4</v>
      </c>
      <c r="O7971" s="1" t="n">
        <v>41.2</v>
      </c>
      <c r="P7971" s="0" t="s">
        <v>3222</v>
      </c>
    </row>
    <row r="7972" customFormat="false" ht="15" hidden="false" customHeight="true" outlineLevel="0" collapsed="false">
      <c r="A7972" s="1" t="n">
        <v>3</v>
      </c>
      <c r="B7972" s="18" t="n">
        <v>46252</v>
      </c>
      <c r="C7972" s="1" t="n">
        <v>11</v>
      </c>
      <c r="D7972" s="1" t="s">
        <v>3228</v>
      </c>
      <c r="E7972" s="1" t="n">
        <v>1739</v>
      </c>
      <c r="F7972" s="1" t="s">
        <v>2660</v>
      </c>
      <c r="I7972" s="1" t="n">
        <v>255147</v>
      </c>
      <c r="J7972" s="1" t="n">
        <v>48201</v>
      </c>
      <c r="K7972" s="1" t="n">
        <v>7898556850551</v>
      </c>
      <c r="L7972" s="1" t="s">
        <v>5784</v>
      </c>
      <c r="N7972" s="1" t="n">
        <v>12</v>
      </c>
      <c r="O7972" s="1" t="n">
        <v>51.36</v>
      </c>
      <c r="P7972" s="0" t="s">
        <v>3222</v>
      </c>
    </row>
    <row r="7973" customFormat="false" ht="15" hidden="false" customHeight="true" outlineLevel="0" collapsed="false">
      <c r="A7973" s="1" t="n">
        <v>3</v>
      </c>
      <c r="B7973" s="18" t="n">
        <v>46252</v>
      </c>
      <c r="C7973" s="1" t="n">
        <v>11</v>
      </c>
      <c r="D7973" s="1" t="s">
        <v>3228</v>
      </c>
      <c r="E7973" s="1" t="n">
        <v>1739</v>
      </c>
      <c r="F7973" s="1" t="s">
        <v>2660</v>
      </c>
      <c r="I7973" s="1" t="n">
        <v>255147</v>
      </c>
      <c r="J7973" s="1" t="n">
        <v>50003</v>
      </c>
      <c r="K7973" s="1" t="n">
        <v>7898556850636</v>
      </c>
      <c r="L7973" s="1" t="s">
        <v>5785</v>
      </c>
      <c r="N7973" s="1" t="n">
        <v>6</v>
      </c>
      <c r="O7973" s="1" t="n">
        <v>25.8</v>
      </c>
      <c r="P7973" s="0" t="s">
        <v>3222</v>
      </c>
    </row>
    <row r="7974" customFormat="false" ht="15" hidden="false" customHeight="true" outlineLevel="0" collapsed="false">
      <c r="A7974" s="1" t="n">
        <v>3</v>
      </c>
      <c r="B7974" s="18" t="n">
        <v>46252</v>
      </c>
      <c r="C7974" s="1" t="n">
        <v>11</v>
      </c>
      <c r="D7974" s="1" t="s">
        <v>3228</v>
      </c>
      <c r="E7974" s="1" t="n">
        <v>1739</v>
      </c>
      <c r="F7974" s="1" t="s">
        <v>2660</v>
      </c>
      <c r="I7974" s="1" t="n">
        <v>255147</v>
      </c>
      <c r="J7974" s="1" t="n">
        <v>50008</v>
      </c>
      <c r="K7974" s="1" t="n">
        <v>7898556850650</v>
      </c>
      <c r="L7974" s="1" t="s">
        <v>5786</v>
      </c>
      <c r="N7974" s="1" t="n">
        <v>6</v>
      </c>
      <c r="O7974" s="1" t="n">
        <v>25.68</v>
      </c>
      <c r="P7974" s="0" t="s">
        <v>3222</v>
      </c>
    </row>
    <row r="7975" customFormat="false" ht="15" hidden="false" customHeight="true" outlineLevel="0" collapsed="false">
      <c r="A7975" s="1" t="n">
        <v>3</v>
      </c>
      <c r="B7975" s="18" t="n">
        <v>46252</v>
      </c>
      <c r="C7975" s="1" t="n">
        <v>11</v>
      </c>
      <c r="D7975" s="1" t="s">
        <v>3228</v>
      </c>
      <c r="E7975" s="1" t="n">
        <v>1739</v>
      </c>
      <c r="F7975" s="1" t="s">
        <v>2660</v>
      </c>
      <c r="I7975" s="1" t="n">
        <v>255147</v>
      </c>
      <c r="J7975" s="1" t="n">
        <v>51587</v>
      </c>
      <c r="K7975" s="1" t="n">
        <v>7896085873089</v>
      </c>
      <c r="L7975" s="1" t="s">
        <v>5787</v>
      </c>
      <c r="N7975" s="1" t="n">
        <v>4</v>
      </c>
      <c r="O7975" s="1" t="n">
        <v>41.2</v>
      </c>
      <c r="P7975" s="0" t="s">
        <v>3222</v>
      </c>
    </row>
    <row r="7976" customFormat="false" ht="15" hidden="false" customHeight="true" outlineLevel="0" collapsed="false">
      <c r="A7976" s="1" t="n">
        <v>3</v>
      </c>
      <c r="B7976" s="18" t="n">
        <v>46252</v>
      </c>
      <c r="C7976" s="1" t="n">
        <v>11</v>
      </c>
      <c r="D7976" s="1" t="s">
        <v>3228</v>
      </c>
      <c r="E7976" s="1" t="n">
        <v>1739</v>
      </c>
      <c r="F7976" s="1" t="s">
        <v>2660</v>
      </c>
      <c r="I7976" s="1" t="n">
        <v>255147</v>
      </c>
      <c r="J7976" s="1" t="n">
        <v>52822</v>
      </c>
      <c r="K7976" s="1" t="n">
        <v>7898903991951</v>
      </c>
      <c r="L7976" s="1" t="s">
        <v>5788</v>
      </c>
      <c r="N7976" s="1" t="n">
        <v>4</v>
      </c>
      <c r="O7976" s="1" t="n">
        <v>26.8</v>
      </c>
      <c r="P7976" s="0" t="s">
        <v>3222</v>
      </c>
    </row>
    <row r="7977" customFormat="false" ht="15" hidden="false" customHeight="true" outlineLevel="0" collapsed="false">
      <c r="A7977" s="1" t="n">
        <v>3</v>
      </c>
      <c r="B7977" s="18" t="n">
        <v>46252</v>
      </c>
      <c r="C7977" s="1" t="n">
        <v>11</v>
      </c>
      <c r="D7977" s="1" t="s">
        <v>3228</v>
      </c>
      <c r="E7977" s="1" t="n">
        <v>1739</v>
      </c>
      <c r="F7977" s="1" t="s">
        <v>2660</v>
      </c>
      <c r="I7977" s="1" t="n">
        <v>255147</v>
      </c>
      <c r="J7977" s="1" t="n">
        <v>69567</v>
      </c>
      <c r="K7977" s="1" t="n">
        <v>7897042019304</v>
      </c>
      <c r="L7977" s="1" t="s">
        <v>5789</v>
      </c>
      <c r="N7977" s="1" t="n">
        <v>6</v>
      </c>
      <c r="O7977" s="1" t="n">
        <v>75.37</v>
      </c>
      <c r="P7977" s="0" t="s">
        <v>3222</v>
      </c>
    </row>
    <row r="7978" customFormat="false" ht="15" hidden="false" customHeight="true" outlineLevel="0" collapsed="false">
      <c r="A7978" s="1" t="n">
        <v>3</v>
      </c>
      <c r="B7978" s="18" t="n">
        <v>46252</v>
      </c>
      <c r="C7978" s="1" t="n">
        <v>11</v>
      </c>
      <c r="D7978" s="1" t="s">
        <v>3228</v>
      </c>
      <c r="E7978" s="1" t="n">
        <v>1739</v>
      </c>
      <c r="F7978" s="1" t="s">
        <v>2660</v>
      </c>
      <c r="I7978" s="1" t="n">
        <v>255147</v>
      </c>
      <c r="J7978" s="1" t="n">
        <v>69568</v>
      </c>
      <c r="K7978" s="1" t="n">
        <v>7897042019328</v>
      </c>
      <c r="L7978" s="1" t="s">
        <v>5790</v>
      </c>
      <c r="N7978" s="1" t="n">
        <v>6</v>
      </c>
      <c r="O7978" s="1" t="n">
        <v>75.37</v>
      </c>
      <c r="P7978" s="0" t="s">
        <v>3222</v>
      </c>
    </row>
    <row r="7979" customFormat="false" ht="15" hidden="false" customHeight="true" outlineLevel="0" collapsed="false">
      <c r="A7979" s="1" t="n">
        <v>3</v>
      </c>
      <c r="B7979" s="18" t="n">
        <v>46252</v>
      </c>
      <c r="C7979" s="1" t="n">
        <v>11</v>
      </c>
      <c r="D7979" s="1" t="s">
        <v>3228</v>
      </c>
      <c r="E7979" s="1" t="n">
        <v>1739</v>
      </c>
      <c r="F7979" s="1" t="s">
        <v>2660</v>
      </c>
      <c r="I7979" s="1" t="n">
        <v>255147</v>
      </c>
      <c r="J7979" s="1" t="n">
        <v>71282</v>
      </c>
      <c r="K7979" s="1" t="n">
        <v>7897042019311</v>
      </c>
      <c r="L7979" s="1" t="s">
        <v>5791</v>
      </c>
      <c r="N7979" s="1" t="n">
        <v>6</v>
      </c>
      <c r="O7979" s="1" t="n">
        <v>75.37</v>
      </c>
      <c r="P7979" s="0" t="s">
        <v>3222</v>
      </c>
    </row>
    <row r="7980" customFormat="false" ht="15" hidden="false" customHeight="true" outlineLevel="0" collapsed="false">
      <c r="A7980" s="1" t="n">
        <v>3</v>
      </c>
      <c r="B7980" s="18" t="n">
        <v>46252</v>
      </c>
      <c r="C7980" s="1" t="n">
        <v>11</v>
      </c>
      <c r="D7980" s="1" t="s">
        <v>3228</v>
      </c>
      <c r="E7980" s="1" t="n">
        <v>1739</v>
      </c>
      <c r="F7980" s="1" t="s">
        <v>2660</v>
      </c>
      <c r="I7980" s="1" t="n">
        <v>255147</v>
      </c>
      <c r="J7980" s="1" t="n">
        <v>75274</v>
      </c>
      <c r="K7980" s="1" t="n">
        <v>7896085874307</v>
      </c>
      <c r="L7980" s="1" t="s">
        <v>5792</v>
      </c>
      <c r="N7980" s="1" t="n">
        <v>4</v>
      </c>
      <c r="O7980" s="1" t="n">
        <v>48.2</v>
      </c>
      <c r="P7980" s="0" t="s">
        <v>3222</v>
      </c>
    </row>
    <row r="7981" customFormat="false" ht="15" hidden="false" customHeight="true" outlineLevel="0" collapsed="false">
      <c r="A7981" s="1" t="n">
        <v>3</v>
      </c>
      <c r="B7981" s="18" t="n">
        <v>46252</v>
      </c>
      <c r="C7981" s="1" t="n">
        <v>11</v>
      </c>
      <c r="D7981" s="1" t="s">
        <v>3228</v>
      </c>
      <c r="E7981" s="1" t="n">
        <v>1739</v>
      </c>
      <c r="F7981" s="1" t="s">
        <v>2660</v>
      </c>
      <c r="I7981" s="1" t="n">
        <v>255147</v>
      </c>
      <c r="J7981" s="1" t="n">
        <v>77457</v>
      </c>
      <c r="K7981" s="1" t="n">
        <v>7896085875892</v>
      </c>
      <c r="L7981" s="1" t="s">
        <v>5793</v>
      </c>
      <c r="N7981" s="1" t="n">
        <v>4</v>
      </c>
      <c r="O7981" s="1" t="n">
        <v>48.2</v>
      </c>
      <c r="P7981" s="0" t="s">
        <v>3222</v>
      </c>
    </row>
    <row r="7982" customFormat="false" ht="15" hidden="false" customHeight="true" outlineLevel="0" collapsed="false">
      <c r="A7982" s="1" t="n">
        <v>3</v>
      </c>
      <c r="B7982" s="18" t="n">
        <v>46252</v>
      </c>
      <c r="C7982" s="1" t="n">
        <v>11</v>
      </c>
      <c r="D7982" s="1" t="s">
        <v>3228</v>
      </c>
      <c r="E7982" s="1" t="n">
        <v>1739</v>
      </c>
      <c r="F7982" s="1" t="s">
        <v>2660</v>
      </c>
      <c r="I7982" s="1" t="n">
        <v>255147</v>
      </c>
      <c r="J7982" s="1" t="n">
        <v>110908</v>
      </c>
      <c r="K7982" s="1" t="n">
        <v>7896085875861</v>
      </c>
      <c r="L7982" s="1" t="s">
        <v>5793</v>
      </c>
      <c r="N7982" s="1" t="n">
        <v>4</v>
      </c>
      <c r="O7982" s="1" t="n">
        <v>48.2</v>
      </c>
      <c r="P7982" s="0" t="s">
        <v>3222</v>
      </c>
    </row>
    <row r="7983" customFormat="false" ht="15" hidden="false" customHeight="true" outlineLevel="0" collapsed="false">
      <c r="A7983" s="1" t="n">
        <v>3</v>
      </c>
      <c r="B7983" s="18" t="n">
        <v>46252</v>
      </c>
      <c r="C7983" s="1" t="n">
        <v>11</v>
      </c>
      <c r="D7983" s="1" t="s">
        <v>3228</v>
      </c>
      <c r="E7983" s="1" t="n">
        <v>1739</v>
      </c>
      <c r="F7983" s="1" t="s">
        <v>2660</v>
      </c>
      <c r="I7983" s="1" t="n">
        <v>255147</v>
      </c>
      <c r="J7983" s="1" t="n">
        <v>79375</v>
      </c>
      <c r="K7983" s="1" t="n">
        <v>7897042020355</v>
      </c>
      <c r="L7983" s="1" t="s">
        <v>5794</v>
      </c>
      <c r="N7983" s="1" t="n">
        <v>4</v>
      </c>
      <c r="O7983" s="1" t="n">
        <v>62.72</v>
      </c>
      <c r="P7983" s="0" t="s">
        <v>3222</v>
      </c>
    </row>
    <row r="7984" customFormat="false" ht="15" hidden="false" customHeight="true" outlineLevel="0" collapsed="false">
      <c r="A7984" s="1" t="n">
        <v>3</v>
      </c>
      <c r="B7984" s="18" t="n">
        <v>46252</v>
      </c>
      <c r="C7984" s="1" t="n">
        <v>11</v>
      </c>
      <c r="D7984" s="1" t="s">
        <v>3228</v>
      </c>
      <c r="E7984" s="1" t="n">
        <v>1739</v>
      </c>
      <c r="F7984" s="1" t="s">
        <v>2660</v>
      </c>
      <c r="I7984" s="1" t="n">
        <v>255147</v>
      </c>
      <c r="J7984" s="1" t="n">
        <v>79376</v>
      </c>
      <c r="K7984" s="1" t="n">
        <v>7897042020171</v>
      </c>
      <c r="L7984" s="1" t="s">
        <v>5795</v>
      </c>
      <c r="N7984" s="1" t="n">
        <v>4</v>
      </c>
      <c r="O7984" s="1" t="n">
        <v>62.72</v>
      </c>
      <c r="P7984" s="0" t="s">
        <v>3222</v>
      </c>
    </row>
    <row r="7985" customFormat="false" ht="15" hidden="false" customHeight="true" outlineLevel="0" collapsed="false">
      <c r="A7985" s="1" t="n">
        <v>3</v>
      </c>
      <c r="B7985" s="18" t="n">
        <v>46252</v>
      </c>
      <c r="C7985" s="1" t="n">
        <v>11</v>
      </c>
      <c r="D7985" s="1" t="s">
        <v>3228</v>
      </c>
      <c r="E7985" s="1" t="n">
        <v>1739</v>
      </c>
      <c r="F7985" s="1" t="s">
        <v>2660</v>
      </c>
      <c r="I7985" s="1" t="n">
        <v>255147</v>
      </c>
      <c r="J7985" s="1" t="n">
        <v>79378</v>
      </c>
      <c r="K7985" s="1" t="n">
        <v>7897042020324</v>
      </c>
      <c r="L7985" s="1" t="s">
        <v>5796</v>
      </c>
      <c r="N7985" s="1" t="n">
        <v>4</v>
      </c>
      <c r="O7985" s="1" t="n">
        <v>62.72</v>
      </c>
      <c r="P7985" s="0" t="s">
        <v>3222</v>
      </c>
    </row>
    <row r="7986" customFormat="false" ht="15" hidden="false" customHeight="true" outlineLevel="0" collapsed="false">
      <c r="A7986" s="1" t="n">
        <v>3</v>
      </c>
      <c r="B7986" s="18" t="n">
        <v>46252</v>
      </c>
      <c r="C7986" s="1" t="n">
        <v>11</v>
      </c>
      <c r="D7986" s="1" t="s">
        <v>3228</v>
      </c>
      <c r="E7986" s="1" t="n">
        <v>1739</v>
      </c>
      <c r="F7986" s="1" t="s">
        <v>2660</v>
      </c>
      <c r="I7986" s="1" t="n">
        <v>255147</v>
      </c>
      <c r="J7986" s="1" t="n">
        <v>80798</v>
      </c>
      <c r="K7986" s="1" t="n">
        <v>7897042020690</v>
      </c>
      <c r="L7986" s="1" t="s">
        <v>5797</v>
      </c>
      <c r="N7986" s="1" t="n">
        <v>6</v>
      </c>
      <c r="O7986" s="1" t="n">
        <v>75.37</v>
      </c>
      <c r="P7986" s="0" t="s">
        <v>3222</v>
      </c>
    </row>
    <row r="7987" customFormat="false" ht="15" hidden="false" customHeight="true" outlineLevel="0" collapsed="false">
      <c r="A7987" s="1" t="n">
        <v>3</v>
      </c>
      <c r="B7987" s="18" t="n">
        <v>46252</v>
      </c>
      <c r="C7987" s="1" t="n">
        <v>11</v>
      </c>
      <c r="D7987" s="1" t="s">
        <v>3228</v>
      </c>
      <c r="E7987" s="1" t="n">
        <v>1739</v>
      </c>
      <c r="F7987" s="1" t="s">
        <v>2660</v>
      </c>
      <c r="I7987" s="1" t="n">
        <v>255147</v>
      </c>
      <c r="J7987" s="1" t="n">
        <v>80799</v>
      </c>
      <c r="K7987" s="1" t="n">
        <v>7897042020683</v>
      </c>
      <c r="L7987" s="1" t="s">
        <v>5798</v>
      </c>
      <c r="N7987" s="1" t="n">
        <v>6</v>
      </c>
      <c r="O7987" s="1" t="n">
        <v>75.37</v>
      </c>
      <c r="P7987" s="0" t="s">
        <v>3222</v>
      </c>
    </row>
    <row r="7988" customFormat="false" ht="15" hidden="false" customHeight="true" outlineLevel="0" collapsed="false">
      <c r="A7988" s="1" t="n">
        <v>3</v>
      </c>
      <c r="B7988" s="18" t="n">
        <v>46252</v>
      </c>
      <c r="C7988" s="1" t="n">
        <v>11</v>
      </c>
      <c r="D7988" s="1" t="s">
        <v>3228</v>
      </c>
      <c r="E7988" s="1" t="n">
        <v>1739</v>
      </c>
      <c r="F7988" s="1" t="s">
        <v>2660</v>
      </c>
      <c r="I7988" s="1" t="n">
        <v>255147</v>
      </c>
      <c r="J7988" s="1" t="n">
        <v>82102</v>
      </c>
      <c r="K7988" s="1" t="n">
        <v>7896049501621</v>
      </c>
      <c r="L7988" s="1" t="s">
        <v>5799</v>
      </c>
      <c r="N7988" s="1" t="n">
        <v>6</v>
      </c>
      <c r="O7988" s="1" t="n">
        <v>40.62</v>
      </c>
      <c r="P7988" s="0" t="s">
        <v>3222</v>
      </c>
    </row>
    <row r="7989" customFormat="false" ht="15" hidden="false" customHeight="true" outlineLevel="0" collapsed="false">
      <c r="A7989" s="1" t="n">
        <v>3</v>
      </c>
      <c r="B7989" s="18" t="n">
        <v>46252</v>
      </c>
      <c r="C7989" s="1" t="n">
        <v>11</v>
      </c>
      <c r="D7989" s="1" t="s">
        <v>3228</v>
      </c>
      <c r="E7989" s="1" t="n">
        <v>1739</v>
      </c>
      <c r="F7989" s="1" t="s">
        <v>2660</v>
      </c>
      <c r="I7989" s="1" t="n">
        <v>255147</v>
      </c>
      <c r="J7989" s="1" t="n">
        <v>82103</v>
      </c>
      <c r="K7989" s="1" t="n">
        <v>7896049501638</v>
      </c>
      <c r="L7989" s="1" t="s">
        <v>5800</v>
      </c>
      <c r="N7989" s="1" t="n">
        <v>6</v>
      </c>
      <c r="O7989" s="1" t="n">
        <v>40.62</v>
      </c>
      <c r="P7989" s="0" t="s">
        <v>3222</v>
      </c>
    </row>
    <row r="7990" customFormat="false" ht="15" hidden="false" customHeight="true" outlineLevel="0" collapsed="false">
      <c r="A7990" s="1" t="n">
        <v>3</v>
      </c>
      <c r="B7990" s="18" t="n">
        <v>46252</v>
      </c>
      <c r="C7990" s="1" t="n">
        <v>11</v>
      </c>
      <c r="D7990" s="1" t="s">
        <v>3228</v>
      </c>
      <c r="E7990" s="1" t="n">
        <v>1739</v>
      </c>
      <c r="F7990" s="1" t="s">
        <v>2660</v>
      </c>
      <c r="I7990" s="1" t="n">
        <v>255147</v>
      </c>
      <c r="J7990" s="1" t="n">
        <v>82104</v>
      </c>
      <c r="K7990" s="1" t="n">
        <v>7896049501645</v>
      </c>
      <c r="L7990" s="1" t="s">
        <v>5801</v>
      </c>
      <c r="N7990" s="1" t="n">
        <v>6</v>
      </c>
      <c r="O7990" s="1" t="n">
        <v>40.62</v>
      </c>
      <c r="P7990" s="0" t="s">
        <v>3222</v>
      </c>
    </row>
    <row r="7991" customFormat="false" ht="15" hidden="false" customHeight="true" outlineLevel="0" collapsed="false">
      <c r="A7991" s="1" t="n">
        <v>3</v>
      </c>
      <c r="B7991" s="18" t="n">
        <v>46252</v>
      </c>
      <c r="C7991" s="1" t="n">
        <v>11</v>
      </c>
      <c r="D7991" s="1" t="s">
        <v>3228</v>
      </c>
      <c r="E7991" s="1" t="n">
        <v>1739</v>
      </c>
      <c r="F7991" s="1" t="s">
        <v>2660</v>
      </c>
      <c r="I7991" s="1" t="n">
        <v>255147</v>
      </c>
      <c r="J7991" s="1" t="n">
        <v>82105</v>
      </c>
      <c r="K7991" s="1" t="n">
        <v>7898556851091</v>
      </c>
      <c r="L7991" s="1" t="s">
        <v>5802</v>
      </c>
      <c r="N7991" s="1" t="n">
        <v>4</v>
      </c>
      <c r="O7991" s="1" t="n">
        <v>96.8</v>
      </c>
      <c r="P7991" s="0" t="s">
        <v>3222</v>
      </c>
    </row>
    <row r="7992" customFormat="false" ht="15" hidden="false" customHeight="true" outlineLevel="0" collapsed="false">
      <c r="A7992" s="1" t="n">
        <v>3</v>
      </c>
      <c r="B7992" s="18" t="n">
        <v>46252</v>
      </c>
      <c r="C7992" s="1" t="n">
        <v>11</v>
      </c>
      <c r="D7992" s="1" t="s">
        <v>3228</v>
      </c>
      <c r="E7992" s="1" t="n">
        <v>1739</v>
      </c>
      <c r="F7992" s="1" t="s">
        <v>2660</v>
      </c>
      <c r="I7992" s="1" t="n">
        <v>255147</v>
      </c>
      <c r="J7992" s="1" t="n">
        <v>82106</v>
      </c>
      <c r="K7992" s="1" t="n">
        <v>7898670904390</v>
      </c>
      <c r="L7992" s="1" t="s">
        <v>5803</v>
      </c>
      <c r="N7992" s="1" t="n">
        <v>6</v>
      </c>
      <c r="O7992" s="1" t="n">
        <v>90</v>
      </c>
      <c r="P7992" s="0" t="s">
        <v>3222</v>
      </c>
    </row>
    <row r="7993" customFormat="false" ht="15" hidden="false" customHeight="true" outlineLevel="0" collapsed="false">
      <c r="A7993" s="1" t="n">
        <v>3</v>
      </c>
      <c r="B7993" s="18" t="n">
        <v>46252</v>
      </c>
      <c r="C7993" s="1" t="n">
        <v>11</v>
      </c>
      <c r="D7993" s="1" t="s">
        <v>3228</v>
      </c>
      <c r="E7993" s="1" t="n">
        <v>1739</v>
      </c>
      <c r="F7993" s="1" t="s">
        <v>2660</v>
      </c>
      <c r="I7993" s="1" t="n">
        <v>255147</v>
      </c>
      <c r="J7993" s="1" t="n">
        <v>82107</v>
      </c>
      <c r="K7993" s="1" t="n">
        <v>7898670904413</v>
      </c>
      <c r="L7993" s="1" t="s">
        <v>5804</v>
      </c>
      <c r="N7993" s="1" t="n">
        <v>6</v>
      </c>
      <c r="O7993" s="1" t="n">
        <v>90</v>
      </c>
      <c r="P7993" s="0" t="s">
        <v>3222</v>
      </c>
    </row>
    <row r="7994" customFormat="false" ht="15" hidden="false" customHeight="true" outlineLevel="0" collapsed="false">
      <c r="A7994" s="1" t="n">
        <v>3</v>
      </c>
      <c r="B7994" s="18" t="n">
        <v>46252</v>
      </c>
      <c r="C7994" s="1" t="n">
        <v>11</v>
      </c>
      <c r="D7994" s="1" t="s">
        <v>3228</v>
      </c>
      <c r="E7994" s="1" t="n">
        <v>1739</v>
      </c>
      <c r="F7994" s="1" t="s">
        <v>2660</v>
      </c>
      <c r="I7994" s="1" t="n">
        <v>255147</v>
      </c>
      <c r="J7994" s="1" t="n">
        <v>82108</v>
      </c>
      <c r="K7994" s="1" t="n">
        <v>7897042020195</v>
      </c>
      <c r="L7994" s="1" t="s">
        <v>5805</v>
      </c>
      <c r="N7994" s="1" t="n">
        <v>4</v>
      </c>
      <c r="O7994" s="1" t="n">
        <v>62.72</v>
      </c>
      <c r="P7994" s="0" t="s">
        <v>3222</v>
      </c>
    </row>
    <row r="7995" customFormat="false" ht="15" hidden="false" customHeight="true" outlineLevel="0" collapsed="false">
      <c r="A7995" s="1" t="n">
        <v>3</v>
      </c>
      <c r="B7995" s="18" t="n">
        <v>46252</v>
      </c>
      <c r="C7995" s="1" t="n">
        <v>11</v>
      </c>
      <c r="D7995" s="1" t="s">
        <v>3228</v>
      </c>
      <c r="E7995" s="1" t="n">
        <v>1739</v>
      </c>
      <c r="F7995" s="1" t="s">
        <v>2660</v>
      </c>
      <c r="I7995" s="1" t="n">
        <v>255147</v>
      </c>
      <c r="J7995" s="1" t="n">
        <v>82109</v>
      </c>
      <c r="K7995" s="1" t="n">
        <v>7897042020201</v>
      </c>
      <c r="L7995" s="1" t="s">
        <v>5806</v>
      </c>
      <c r="N7995" s="1" t="n">
        <v>4</v>
      </c>
      <c r="O7995" s="1" t="n">
        <v>62.72</v>
      </c>
      <c r="P7995" s="0" t="s">
        <v>3222</v>
      </c>
    </row>
    <row r="7996" customFormat="false" ht="15" hidden="false" customHeight="true" outlineLevel="0" collapsed="false">
      <c r="A7996" s="1" t="n">
        <v>3</v>
      </c>
      <c r="B7996" s="18" t="n">
        <v>46252</v>
      </c>
      <c r="C7996" s="1" t="n">
        <v>11</v>
      </c>
      <c r="D7996" s="1" t="s">
        <v>3228</v>
      </c>
      <c r="E7996" s="1" t="n">
        <v>1739</v>
      </c>
      <c r="F7996" s="1" t="s">
        <v>2660</v>
      </c>
      <c r="I7996" s="1" t="n">
        <v>255147</v>
      </c>
      <c r="J7996" s="1" t="n">
        <v>82110</v>
      </c>
      <c r="K7996" s="1" t="n">
        <v>7897042020249</v>
      </c>
      <c r="L7996" s="1" t="s">
        <v>5807</v>
      </c>
      <c r="N7996" s="1" t="n">
        <v>4</v>
      </c>
      <c r="O7996" s="1" t="n">
        <v>62.72</v>
      </c>
      <c r="P7996" s="0" t="s">
        <v>3222</v>
      </c>
    </row>
    <row r="7997" customFormat="false" ht="15" hidden="false" customHeight="true" outlineLevel="0" collapsed="false">
      <c r="A7997" s="1" t="n">
        <v>3</v>
      </c>
      <c r="B7997" s="18" t="n">
        <v>46252</v>
      </c>
      <c r="C7997" s="1" t="n">
        <v>11</v>
      </c>
      <c r="D7997" s="1" t="s">
        <v>3228</v>
      </c>
      <c r="E7997" s="1" t="n">
        <v>1739</v>
      </c>
      <c r="F7997" s="1" t="s">
        <v>2660</v>
      </c>
      <c r="I7997" s="1" t="n">
        <v>255147</v>
      </c>
      <c r="J7997" s="1" t="n">
        <v>82111</v>
      </c>
      <c r="K7997" s="1" t="n">
        <v>7898136151290</v>
      </c>
      <c r="L7997" s="1" t="s">
        <v>5808</v>
      </c>
      <c r="N7997" s="1" t="n">
        <v>6</v>
      </c>
      <c r="O7997" s="1" t="n">
        <v>25.92</v>
      </c>
      <c r="P7997" s="0" t="s">
        <v>3222</v>
      </c>
    </row>
    <row r="7998" customFormat="false" ht="15" hidden="false" customHeight="true" outlineLevel="0" collapsed="false">
      <c r="A7998" s="1" t="n">
        <v>3</v>
      </c>
      <c r="B7998" s="18" t="n">
        <v>46252</v>
      </c>
      <c r="C7998" s="1" t="n">
        <v>11</v>
      </c>
      <c r="D7998" s="1" t="s">
        <v>3228</v>
      </c>
      <c r="E7998" s="1" t="n">
        <v>1739</v>
      </c>
      <c r="F7998" s="1" t="s">
        <v>2660</v>
      </c>
      <c r="I7998" s="1" t="n">
        <v>255147</v>
      </c>
      <c r="J7998" s="1" t="n">
        <v>82112</v>
      </c>
      <c r="K7998" s="1" t="n">
        <v>7896049501607</v>
      </c>
      <c r="L7998" s="1" t="s">
        <v>5809</v>
      </c>
      <c r="N7998" s="1" t="n">
        <v>6</v>
      </c>
      <c r="O7998" s="1" t="n">
        <v>40.62</v>
      </c>
      <c r="P7998" s="0" t="s">
        <v>3222</v>
      </c>
    </row>
    <row r="7999" customFormat="false" ht="15" hidden="false" customHeight="true" outlineLevel="0" collapsed="false">
      <c r="A7999" s="1" t="n">
        <v>3</v>
      </c>
      <c r="B7999" s="18" t="n">
        <v>46252</v>
      </c>
      <c r="C7999" s="1" t="n">
        <v>11</v>
      </c>
      <c r="D7999" s="1" t="s">
        <v>3228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4948</v>
      </c>
      <c r="N7999" s="1" t="n">
        <v>72</v>
      </c>
      <c r="O7999" s="1" t="n">
        <v>138.1</v>
      </c>
      <c r="P7999" s="0" t="s">
        <v>3222</v>
      </c>
    </row>
    <row r="8000" customFormat="false" ht="15" hidden="false" customHeight="true" outlineLevel="0" collapsed="false">
      <c r="A8000" s="1" t="n">
        <v>3</v>
      </c>
      <c r="B8000" s="18" t="n">
        <v>46252</v>
      </c>
      <c r="C8000" s="1" t="n">
        <v>11</v>
      </c>
      <c r="D8000" s="1" t="s">
        <v>3228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4949</v>
      </c>
      <c r="N8000" s="1" t="n">
        <v>36</v>
      </c>
      <c r="O8000" s="1" t="n">
        <v>69.02</v>
      </c>
      <c r="P8000" s="0" t="s">
        <v>3222</v>
      </c>
    </row>
    <row r="8001" customFormat="false" ht="15" hidden="false" customHeight="true" outlineLevel="0" collapsed="false">
      <c r="A8001" s="1" t="n">
        <v>3</v>
      </c>
      <c r="B8001" s="18" t="n">
        <v>46252</v>
      </c>
      <c r="C8001" s="1" t="n">
        <v>11</v>
      </c>
      <c r="D8001" s="1" t="s">
        <v>3228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4951</v>
      </c>
      <c r="N8001" s="1" t="n">
        <v>72</v>
      </c>
      <c r="O8001" s="1" t="n">
        <v>138.04</v>
      </c>
      <c r="P8001" s="0" t="s">
        <v>3222</v>
      </c>
    </row>
    <row r="8002" customFormat="false" ht="15" hidden="false" customHeight="true" outlineLevel="0" collapsed="false">
      <c r="A8002" s="1" t="n">
        <v>3</v>
      </c>
      <c r="B8002" s="18" t="n">
        <v>46252</v>
      </c>
      <c r="C8002" s="1" t="n">
        <v>11</v>
      </c>
      <c r="D8002" s="1" t="s">
        <v>3228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4952</v>
      </c>
      <c r="N8002" s="1" t="n">
        <v>72</v>
      </c>
      <c r="O8002" s="1" t="n">
        <v>138.06</v>
      </c>
      <c r="P8002" s="0" t="s">
        <v>3222</v>
      </c>
    </row>
    <row r="8003" customFormat="false" ht="15" hidden="false" customHeight="true" outlineLevel="0" collapsed="false">
      <c r="A8003" s="1" t="n">
        <v>3</v>
      </c>
      <c r="B8003" s="18" t="n">
        <v>46252</v>
      </c>
      <c r="C8003" s="1" t="n">
        <v>11</v>
      </c>
      <c r="D8003" s="1" t="s">
        <v>3228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5810</v>
      </c>
      <c r="N8003" s="1" t="n">
        <v>36</v>
      </c>
      <c r="O8003" s="1" t="n">
        <v>69.02</v>
      </c>
      <c r="P8003" s="0" t="s">
        <v>3222</v>
      </c>
    </row>
    <row r="8004" customFormat="false" ht="15" hidden="false" customHeight="true" outlineLevel="0" collapsed="false">
      <c r="A8004" s="1" t="n">
        <v>3</v>
      </c>
      <c r="B8004" s="18" t="n">
        <v>46252</v>
      </c>
      <c r="C8004" s="1" t="n">
        <v>11</v>
      </c>
      <c r="D8004" s="1" t="s">
        <v>3228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5811</v>
      </c>
      <c r="N8004" s="1" t="n">
        <v>72</v>
      </c>
      <c r="O8004" s="1" t="n">
        <v>138.04</v>
      </c>
      <c r="P8004" s="0" t="s">
        <v>3222</v>
      </c>
    </row>
    <row r="8005" customFormat="false" ht="15" hidden="false" customHeight="true" outlineLevel="0" collapsed="false">
      <c r="A8005" s="1" t="n">
        <v>3</v>
      </c>
      <c r="B8005" s="18" t="n">
        <v>46252</v>
      </c>
      <c r="C8005" s="1" t="n">
        <v>11</v>
      </c>
      <c r="D8005" s="1" t="s">
        <v>3228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5812</v>
      </c>
      <c r="N8005" s="1" t="n">
        <v>20</v>
      </c>
      <c r="O8005" s="1" t="n">
        <v>32.57</v>
      </c>
      <c r="P8005" s="0" t="s">
        <v>3222</v>
      </c>
    </row>
    <row r="8006" customFormat="false" ht="15" hidden="false" customHeight="true" outlineLevel="0" collapsed="false">
      <c r="A8006" s="1" t="n">
        <v>3</v>
      </c>
      <c r="B8006" s="18" t="n">
        <v>46252</v>
      </c>
      <c r="C8006" s="1" t="n">
        <v>11</v>
      </c>
      <c r="D8006" s="1" t="s">
        <v>3228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5813</v>
      </c>
      <c r="N8006" s="1" t="n">
        <v>40</v>
      </c>
      <c r="O8006" s="1" t="n">
        <v>65.15</v>
      </c>
      <c r="P8006" s="0" t="s">
        <v>3222</v>
      </c>
    </row>
    <row r="8007" customFormat="false" ht="15" hidden="false" customHeight="true" outlineLevel="0" collapsed="false">
      <c r="A8007" s="1" t="n">
        <v>3</v>
      </c>
      <c r="B8007" s="18" t="n">
        <v>46252</v>
      </c>
      <c r="C8007" s="1" t="n">
        <v>11</v>
      </c>
      <c r="D8007" s="1" t="s">
        <v>3228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5814</v>
      </c>
      <c r="N8007" s="1" t="n">
        <v>20</v>
      </c>
      <c r="O8007" s="1" t="n">
        <v>32.57</v>
      </c>
      <c r="P8007" s="0" t="s">
        <v>3222</v>
      </c>
    </row>
    <row r="8008" customFormat="false" ht="15" hidden="false" customHeight="true" outlineLevel="0" collapsed="false">
      <c r="A8008" s="1" t="n">
        <v>3</v>
      </c>
      <c r="B8008" s="18" t="n">
        <v>46252</v>
      </c>
      <c r="C8008" s="1" t="n">
        <v>11</v>
      </c>
      <c r="D8008" s="1" t="s">
        <v>3228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5815</v>
      </c>
      <c r="N8008" s="1" t="n">
        <v>20</v>
      </c>
      <c r="O8008" s="1" t="n">
        <v>79.29</v>
      </c>
      <c r="P8008" s="0" t="s">
        <v>3222</v>
      </c>
    </row>
    <row r="8009" customFormat="false" ht="15" hidden="false" customHeight="true" outlineLevel="0" collapsed="false">
      <c r="A8009" s="1" t="n">
        <v>3</v>
      </c>
      <c r="B8009" s="18" t="n">
        <v>46252</v>
      </c>
      <c r="C8009" s="1" t="n">
        <v>11</v>
      </c>
      <c r="D8009" s="1" t="s">
        <v>3228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5816</v>
      </c>
      <c r="N8009" s="1" t="n">
        <v>20</v>
      </c>
      <c r="O8009" s="1" t="n">
        <v>77.25</v>
      </c>
      <c r="P8009" s="0" t="s">
        <v>3222</v>
      </c>
    </row>
    <row r="8010" customFormat="false" ht="15" hidden="false" customHeight="true" outlineLevel="0" collapsed="false">
      <c r="A8010" s="1" t="n">
        <v>3</v>
      </c>
      <c r="B8010" s="18" t="n">
        <v>46252</v>
      </c>
      <c r="C8010" s="1" t="n">
        <v>11</v>
      </c>
      <c r="D8010" s="1" t="s">
        <v>3228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3362</v>
      </c>
      <c r="N8010" s="1" t="n">
        <v>48</v>
      </c>
      <c r="O8010" s="1" t="n">
        <v>180.99</v>
      </c>
      <c r="P8010" s="0" t="s">
        <v>3222</v>
      </c>
    </row>
    <row r="8011" customFormat="false" ht="15" hidden="false" customHeight="true" outlineLevel="0" collapsed="false">
      <c r="A8011" s="1" t="n">
        <v>3</v>
      </c>
      <c r="B8011" s="18" t="n">
        <v>46252</v>
      </c>
      <c r="C8011" s="1" t="n">
        <v>11</v>
      </c>
      <c r="D8011" s="1" t="s">
        <v>3228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3363</v>
      </c>
      <c r="N8011" s="1" t="n">
        <v>48</v>
      </c>
      <c r="O8011" s="1" t="n">
        <v>180.99</v>
      </c>
      <c r="P8011" s="0" t="s">
        <v>3222</v>
      </c>
    </row>
    <row r="8012" customFormat="false" ht="15" hidden="false" customHeight="true" outlineLevel="0" collapsed="false">
      <c r="A8012" s="1" t="n">
        <v>3</v>
      </c>
      <c r="B8012" s="18" t="n">
        <v>46252</v>
      </c>
      <c r="C8012" s="1" t="n">
        <v>11</v>
      </c>
      <c r="D8012" s="1" t="s">
        <v>3228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3364</v>
      </c>
      <c r="N8012" s="1" t="n">
        <v>24</v>
      </c>
      <c r="O8012" s="1" t="n">
        <v>82.91</v>
      </c>
      <c r="P8012" s="0" t="s">
        <v>3222</v>
      </c>
    </row>
    <row r="8013" customFormat="false" ht="15" hidden="false" customHeight="true" outlineLevel="0" collapsed="false">
      <c r="A8013" s="1" t="n">
        <v>3</v>
      </c>
      <c r="B8013" s="18" t="n">
        <v>46252</v>
      </c>
      <c r="C8013" s="1" t="n">
        <v>11</v>
      </c>
      <c r="D8013" s="1" t="s">
        <v>3228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5817</v>
      </c>
      <c r="N8013" s="1" t="n">
        <v>25</v>
      </c>
      <c r="O8013" s="1" t="n">
        <v>21.39</v>
      </c>
      <c r="P8013" s="0" t="s">
        <v>3222</v>
      </c>
    </row>
    <row r="8014" customFormat="false" ht="15" hidden="false" customHeight="true" outlineLevel="0" collapsed="false">
      <c r="A8014" s="1" t="n">
        <v>3</v>
      </c>
      <c r="B8014" s="18" t="n">
        <v>46252</v>
      </c>
      <c r="C8014" s="1" t="n">
        <v>11</v>
      </c>
      <c r="D8014" s="1" t="s">
        <v>3228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3666</v>
      </c>
      <c r="N8014" s="1" t="n">
        <v>100</v>
      </c>
      <c r="O8014" s="1" t="n">
        <v>438.22</v>
      </c>
      <c r="P8014" s="0" t="s">
        <v>3222</v>
      </c>
    </row>
    <row r="8015" customFormat="false" ht="15" hidden="false" customHeight="true" outlineLevel="0" collapsed="false">
      <c r="A8015" s="1" t="n">
        <v>3</v>
      </c>
      <c r="B8015" s="18" t="n">
        <v>46252</v>
      </c>
      <c r="C8015" s="1" t="n">
        <v>11</v>
      </c>
      <c r="D8015" s="1" t="s">
        <v>3228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5818</v>
      </c>
      <c r="N8015" s="1" t="n">
        <v>25</v>
      </c>
      <c r="O8015" s="1" t="n">
        <v>104.2</v>
      </c>
      <c r="P8015" s="0" t="s">
        <v>3222</v>
      </c>
    </row>
    <row r="8016" customFormat="false" ht="15" hidden="false" customHeight="true" outlineLevel="0" collapsed="false">
      <c r="A8016" s="1" t="n">
        <v>3</v>
      </c>
      <c r="B8016" s="18" t="n">
        <v>46252</v>
      </c>
      <c r="C8016" s="1" t="n">
        <v>11</v>
      </c>
      <c r="D8016" s="1" t="s">
        <v>3228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5819</v>
      </c>
      <c r="N8016" s="1" t="n">
        <v>32</v>
      </c>
      <c r="O8016" s="1" t="n">
        <v>105.99</v>
      </c>
      <c r="P8016" s="0" t="s">
        <v>3222</v>
      </c>
    </row>
    <row r="8017" customFormat="false" ht="15" hidden="false" customHeight="true" outlineLevel="0" collapsed="false">
      <c r="A8017" s="1" t="n">
        <v>3</v>
      </c>
      <c r="B8017" s="18" t="n">
        <v>46252</v>
      </c>
      <c r="C8017" s="1" t="n">
        <v>11</v>
      </c>
      <c r="D8017" s="1" t="s">
        <v>3228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5820</v>
      </c>
      <c r="N8017" s="1" t="n">
        <v>72</v>
      </c>
      <c r="O8017" s="1" t="n">
        <v>84.38</v>
      </c>
      <c r="P8017" s="0" t="s">
        <v>3222</v>
      </c>
    </row>
    <row r="8018" customFormat="false" ht="15" hidden="false" customHeight="true" outlineLevel="0" collapsed="false">
      <c r="A8018" s="1" t="n">
        <v>3</v>
      </c>
      <c r="B8018" s="18" t="n">
        <v>46252</v>
      </c>
      <c r="C8018" s="1" t="n">
        <v>11</v>
      </c>
      <c r="D8018" s="1" t="s">
        <v>3228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5821</v>
      </c>
      <c r="N8018" s="1" t="n">
        <v>32</v>
      </c>
      <c r="O8018" s="1" t="n">
        <v>105.99</v>
      </c>
      <c r="P8018" s="0" t="s">
        <v>3222</v>
      </c>
    </row>
    <row r="8019" customFormat="false" ht="15" hidden="false" customHeight="true" outlineLevel="0" collapsed="false">
      <c r="A8019" s="1" t="n">
        <v>3</v>
      </c>
      <c r="B8019" s="18" t="n">
        <v>46252</v>
      </c>
      <c r="C8019" s="1" t="n">
        <v>11</v>
      </c>
      <c r="D8019" s="1" t="s">
        <v>3228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5822</v>
      </c>
      <c r="N8019" s="1" t="n">
        <v>100</v>
      </c>
      <c r="O8019" s="1" t="n">
        <v>346.4</v>
      </c>
      <c r="P8019" s="0" t="s">
        <v>3222</v>
      </c>
    </row>
    <row r="8020" customFormat="false" ht="15" hidden="false" customHeight="true" outlineLevel="0" collapsed="false">
      <c r="A8020" s="1" t="n">
        <v>3</v>
      </c>
      <c r="B8020" s="18" t="n">
        <v>46252</v>
      </c>
      <c r="C8020" s="1" t="n">
        <v>11</v>
      </c>
      <c r="D8020" s="1" t="s">
        <v>3228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5823</v>
      </c>
      <c r="N8020" s="1" t="n">
        <v>50</v>
      </c>
      <c r="O8020" s="1" t="n">
        <v>131.97</v>
      </c>
      <c r="P8020" s="0" t="s">
        <v>3222</v>
      </c>
    </row>
    <row r="8021" customFormat="false" ht="15" hidden="false" customHeight="true" outlineLevel="0" collapsed="false">
      <c r="A8021" s="1" t="n">
        <v>3</v>
      </c>
      <c r="B8021" s="18" t="n">
        <v>46252</v>
      </c>
      <c r="C8021" s="1" t="n">
        <v>11</v>
      </c>
      <c r="D8021" s="1" t="s">
        <v>3228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5824</v>
      </c>
      <c r="N8021" s="1" t="n">
        <v>25</v>
      </c>
      <c r="O8021" s="1" t="n">
        <v>165.35</v>
      </c>
      <c r="P8021" s="0" t="s">
        <v>3222</v>
      </c>
    </row>
    <row r="8022" customFormat="false" ht="15" hidden="false" customHeight="true" outlineLevel="0" collapsed="false">
      <c r="A8022" s="1" t="n">
        <v>3</v>
      </c>
      <c r="B8022" s="18" t="n">
        <v>46252</v>
      </c>
      <c r="C8022" s="1" t="n">
        <v>11</v>
      </c>
      <c r="D8022" s="1" t="s">
        <v>3228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5825</v>
      </c>
      <c r="N8022" s="1" t="n">
        <v>50</v>
      </c>
      <c r="O8022" s="1" t="n">
        <v>188.03</v>
      </c>
      <c r="P8022" s="0" t="s">
        <v>3222</v>
      </c>
    </row>
    <row r="8023" customFormat="false" ht="15" hidden="false" customHeight="true" outlineLevel="0" collapsed="false">
      <c r="A8023" s="1" t="n">
        <v>3</v>
      </c>
      <c r="B8023" s="18" t="n">
        <v>46252</v>
      </c>
      <c r="C8023" s="1" t="n">
        <v>11</v>
      </c>
      <c r="D8023" s="1" t="s">
        <v>3228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5826</v>
      </c>
      <c r="N8023" s="1" t="n">
        <v>100</v>
      </c>
      <c r="O8023" s="1" t="n">
        <v>182.42</v>
      </c>
      <c r="P8023" s="0" t="s">
        <v>3222</v>
      </c>
    </row>
    <row r="8024" customFormat="false" ht="15" hidden="false" customHeight="true" outlineLevel="0" collapsed="false">
      <c r="A8024" s="1" t="n">
        <v>3</v>
      </c>
      <c r="B8024" s="18" t="n">
        <v>46252</v>
      </c>
      <c r="C8024" s="1" t="n">
        <v>11</v>
      </c>
      <c r="D8024" s="1" t="s">
        <v>3228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5827</v>
      </c>
      <c r="N8024" s="1" t="n">
        <v>12</v>
      </c>
      <c r="O8024" s="1" t="n">
        <v>129.51</v>
      </c>
      <c r="P8024" s="0" t="s">
        <v>3222</v>
      </c>
    </row>
    <row r="8025" customFormat="false" ht="15" hidden="false" customHeight="true" outlineLevel="0" collapsed="false">
      <c r="A8025" s="1" t="n">
        <v>3</v>
      </c>
      <c r="B8025" s="18" t="n">
        <v>46252</v>
      </c>
      <c r="C8025" s="1" t="n">
        <v>11</v>
      </c>
      <c r="D8025" s="1" t="s">
        <v>3228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5828</v>
      </c>
      <c r="N8025" s="1" t="n">
        <v>36</v>
      </c>
      <c r="O8025" s="1" t="n">
        <v>91.35</v>
      </c>
      <c r="P8025" s="0" t="s">
        <v>3222</v>
      </c>
    </row>
    <row r="8026" customFormat="false" ht="15" hidden="false" customHeight="true" outlineLevel="0" collapsed="false">
      <c r="A8026" s="1" t="n">
        <v>3</v>
      </c>
      <c r="B8026" s="18" t="n">
        <v>46252</v>
      </c>
      <c r="C8026" s="1" t="n">
        <v>11</v>
      </c>
      <c r="D8026" s="1" t="s">
        <v>3228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5829</v>
      </c>
      <c r="N8026" s="1" t="n">
        <v>34</v>
      </c>
      <c r="O8026" s="1" t="n">
        <v>294.18</v>
      </c>
      <c r="P8026" s="0" t="s">
        <v>3222</v>
      </c>
    </row>
    <row r="8027" customFormat="false" ht="15" hidden="false" customHeight="true" outlineLevel="0" collapsed="false">
      <c r="A8027" s="1" t="n">
        <v>3</v>
      </c>
      <c r="B8027" s="18" t="n">
        <v>46252</v>
      </c>
      <c r="C8027" s="1" t="n">
        <v>11</v>
      </c>
      <c r="D8027" s="1" t="s">
        <v>3228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5830</v>
      </c>
      <c r="N8027" s="1" t="n">
        <v>50</v>
      </c>
      <c r="O8027" s="1" t="n">
        <v>223.69</v>
      </c>
      <c r="P8027" s="0" t="s">
        <v>3222</v>
      </c>
    </row>
    <row r="8028" customFormat="false" ht="15" hidden="false" customHeight="true" outlineLevel="0" collapsed="false">
      <c r="A8028" s="1" t="n">
        <v>3</v>
      </c>
      <c r="B8028" s="18" t="n">
        <v>46252</v>
      </c>
      <c r="C8028" s="1" t="n">
        <v>11</v>
      </c>
      <c r="D8028" s="1" t="s">
        <v>3228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5831</v>
      </c>
      <c r="N8028" s="1" t="n">
        <v>10</v>
      </c>
      <c r="O8028" s="1" t="n">
        <v>24.36</v>
      </c>
      <c r="P8028" s="0" t="s">
        <v>3222</v>
      </c>
    </row>
    <row r="8029" customFormat="false" ht="15" hidden="false" customHeight="true" outlineLevel="0" collapsed="false">
      <c r="A8029" s="1" t="n">
        <v>3</v>
      </c>
      <c r="B8029" s="18" t="n">
        <v>46252</v>
      </c>
      <c r="C8029" s="1" t="n">
        <v>11</v>
      </c>
      <c r="D8029" s="1" t="s">
        <v>3228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5832</v>
      </c>
      <c r="N8029" s="1" t="n">
        <v>10</v>
      </c>
      <c r="O8029" s="1" t="n">
        <v>34.55</v>
      </c>
      <c r="P8029" s="0" t="s">
        <v>3222</v>
      </c>
    </row>
    <row r="8030" customFormat="false" ht="15" hidden="false" customHeight="true" outlineLevel="0" collapsed="false">
      <c r="A8030" s="1" t="n">
        <v>3</v>
      </c>
      <c r="B8030" s="18" t="n">
        <v>46252</v>
      </c>
      <c r="C8030" s="1" t="n">
        <v>11</v>
      </c>
      <c r="D8030" s="1" t="s">
        <v>3228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5833</v>
      </c>
      <c r="N8030" s="1" t="n">
        <v>10</v>
      </c>
      <c r="O8030" s="1" t="n">
        <v>34.55</v>
      </c>
      <c r="P8030" s="0" t="s">
        <v>3222</v>
      </c>
    </row>
    <row r="8031" customFormat="false" ht="15" hidden="false" customHeight="true" outlineLevel="0" collapsed="false">
      <c r="A8031" s="1" t="n">
        <v>3</v>
      </c>
      <c r="B8031" s="18" t="n">
        <v>46252</v>
      </c>
      <c r="C8031" s="1" t="n">
        <v>11</v>
      </c>
      <c r="D8031" s="1" t="s">
        <v>3228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5834</v>
      </c>
      <c r="N8031" s="1" t="n">
        <v>25</v>
      </c>
      <c r="O8031" s="1" t="n">
        <v>223.95</v>
      </c>
      <c r="P8031" s="0" t="s">
        <v>3222</v>
      </c>
    </row>
    <row r="8032" customFormat="false" ht="15" hidden="false" customHeight="true" outlineLevel="0" collapsed="false">
      <c r="A8032" s="1" t="n">
        <v>3</v>
      </c>
      <c r="B8032" s="18" t="n">
        <v>46252</v>
      </c>
      <c r="C8032" s="1" t="n">
        <v>11</v>
      </c>
      <c r="D8032" s="1" t="s">
        <v>3228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5835</v>
      </c>
      <c r="N8032" s="1" t="n">
        <v>16</v>
      </c>
      <c r="O8032" s="1" t="n">
        <v>104.19</v>
      </c>
      <c r="P8032" s="0" t="s">
        <v>3222</v>
      </c>
    </row>
    <row r="8033" customFormat="false" ht="15" hidden="false" customHeight="true" outlineLevel="0" collapsed="false">
      <c r="A8033" s="1" t="n">
        <v>3</v>
      </c>
      <c r="B8033" s="18" t="n">
        <v>46252</v>
      </c>
      <c r="C8033" s="1" t="n">
        <v>11</v>
      </c>
      <c r="D8033" s="1" t="s">
        <v>3228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5836</v>
      </c>
      <c r="N8033" s="1" t="n">
        <v>100</v>
      </c>
      <c r="O8033" s="1" t="n">
        <v>90.7</v>
      </c>
      <c r="P8033" s="0" t="s">
        <v>3222</v>
      </c>
    </row>
    <row r="8034" customFormat="false" ht="15" hidden="false" customHeight="true" outlineLevel="0" collapsed="false">
      <c r="A8034" s="1" t="n">
        <v>3</v>
      </c>
      <c r="B8034" s="18" t="n">
        <v>46252</v>
      </c>
      <c r="C8034" s="1" t="n">
        <v>11</v>
      </c>
      <c r="D8034" s="1" t="s">
        <v>3228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3370</v>
      </c>
      <c r="N8034" s="1" t="n">
        <v>75</v>
      </c>
      <c r="O8034" s="1" t="n">
        <v>1462.5</v>
      </c>
      <c r="P8034" s="0" t="s">
        <v>3222</v>
      </c>
    </row>
    <row r="8035" customFormat="false" ht="15" hidden="false" customHeight="true" outlineLevel="0" collapsed="false">
      <c r="A8035" s="1" t="n">
        <v>3</v>
      </c>
      <c r="B8035" s="18" t="n">
        <v>46252</v>
      </c>
      <c r="C8035" s="1" t="n">
        <v>11</v>
      </c>
      <c r="D8035" s="1" t="s">
        <v>3228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3371</v>
      </c>
      <c r="N8035" s="1" t="n">
        <v>15</v>
      </c>
      <c r="O8035" s="1" t="n">
        <v>315</v>
      </c>
      <c r="P8035" s="0" t="s">
        <v>3222</v>
      </c>
    </row>
    <row r="8036" customFormat="false" ht="15" hidden="false" customHeight="true" outlineLevel="0" collapsed="false">
      <c r="A8036" s="1" t="n">
        <v>3</v>
      </c>
      <c r="B8036" s="18" t="n">
        <v>46252</v>
      </c>
      <c r="C8036" s="1" t="n">
        <v>11</v>
      </c>
      <c r="D8036" s="1" t="s">
        <v>3228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3556</v>
      </c>
      <c r="N8036" s="1" t="n">
        <v>12</v>
      </c>
      <c r="O8036" s="1" t="n">
        <v>82.72</v>
      </c>
      <c r="P8036" s="0" t="s">
        <v>3222</v>
      </c>
    </row>
    <row r="8037" customFormat="false" ht="15" hidden="false" customHeight="true" outlineLevel="0" collapsed="false">
      <c r="A8037" s="1" t="n">
        <v>3</v>
      </c>
      <c r="B8037" s="18" t="n">
        <v>46252</v>
      </c>
      <c r="C8037" s="1" t="n">
        <v>11</v>
      </c>
      <c r="D8037" s="1" t="s">
        <v>3228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4830</v>
      </c>
      <c r="N8037" s="1" t="n">
        <v>32</v>
      </c>
      <c r="O8037" s="1" t="n">
        <v>52.75</v>
      </c>
      <c r="P8037" s="0" t="s">
        <v>3222</v>
      </c>
    </row>
    <row r="8038" customFormat="false" ht="15" hidden="false" customHeight="true" outlineLevel="0" collapsed="false">
      <c r="A8038" s="1" t="n">
        <v>3</v>
      </c>
      <c r="B8038" s="18" t="n">
        <v>46252</v>
      </c>
      <c r="C8038" s="1" t="n">
        <v>11</v>
      </c>
      <c r="D8038" s="1" t="s">
        <v>3228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5837</v>
      </c>
      <c r="N8038" s="1" t="n">
        <v>12</v>
      </c>
      <c r="O8038" s="1" t="n">
        <v>82.72</v>
      </c>
      <c r="P8038" s="0" t="s">
        <v>3222</v>
      </c>
    </row>
    <row r="8039" customFormat="false" ht="15" hidden="false" customHeight="true" outlineLevel="0" collapsed="false">
      <c r="A8039" s="1" t="n">
        <v>3</v>
      </c>
      <c r="B8039" s="18" t="n">
        <v>46252</v>
      </c>
      <c r="C8039" s="1" t="n">
        <v>11</v>
      </c>
      <c r="D8039" s="1" t="s">
        <v>3228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4435</v>
      </c>
      <c r="N8039" s="1" t="n">
        <v>1</v>
      </c>
      <c r="O8039" s="1" t="n">
        <v>146.59</v>
      </c>
      <c r="P8039" s="0" t="s">
        <v>3222</v>
      </c>
    </row>
    <row r="8040" customFormat="false" ht="15" hidden="false" customHeight="true" outlineLevel="0" collapsed="false">
      <c r="A8040" s="1" t="n">
        <v>3</v>
      </c>
      <c r="B8040" s="18" t="n">
        <v>46252</v>
      </c>
      <c r="C8040" s="1" t="n">
        <v>11</v>
      </c>
      <c r="D8040" s="1" t="s">
        <v>3228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3855</v>
      </c>
      <c r="N8040" s="1" t="n">
        <v>2</v>
      </c>
      <c r="O8040" s="1" t="n">
        <v>308.81</v>
      </c>
      <c r="P8040" s="0" t="s">
        <v>3222</v>
      </c>
    </row>
    <row r="8041" customFormat="false" ht="15" hidden="false" customHeight="true" outlineLevel="0" collapsed="false">
      <c r="A8041" s="1" t="n">
        <v>3</v>
      </c>
      <c r="B8041" s="18" t="n">
        <v>46252</v>
      </c>
      <c r="C8041" s="1" t="n">
        <v>11</v>
      </c>
      <c r="D8041" s="1" t="s">
        <v>3228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4440</v>
      </c>
      <c r="N8041" s="1" t="n">
        <v>12</v>
      </c>
      <c r="O8041" s="1" t="n">
        <v>72.17</v>
      </c>
      <c r="P8041" s="0" t="s">
        <v>3222</v>
      </c>
    </row>
    <row r="8042" customFormat="false" ht="15" hidden="false" customHeight="true" outlineLevel="0" collapsed="false">
      <c r="A8042" s="1" t="n">
        <v>3</v>
      </c>
      <c r="B8042" s="18" t="n">
        <v>46252</v>
      </c>
      <c r="C8042" s="1" t="n">
        <v>11</v>
      </c>
      <c r="D8042" s="1" t="s">
        <v>3228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5019</v>
      </c>
      <c r="N8042" s="1" t="n">
        <v>60</v>
      </c>
      <c r="O8042" s="1" t="n">
        <v>87.81</v>
      </c>
      <c r="P8042" s="0" t="s">
        <v>3222</v>
      </c>
    </row>
    <row r="8043" customFormat="false" ht="15" hidden="false" customHeight="true" outlineLevel="0" collapsed="false">
      <c r="A8043" s="1" t="n">
        <v>3</v>
      </c>
      <c r="B8043" s="18" t="n">
        <v>46252</v>
      </c>
      <c r="C8043" s="1" t="n">
        <v>11</v>
      </c>
      <c r="D8043" s="1" t="s">
        <v>3228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3564</v>
      </c>
      <c r="N8043" s="1" t="n">
        <v>36</v>
      </c>
      <c r="O8043" s="1" t="n">
        <v>190.22</v>
      </c>
      <c r="P8043" s="0" t="s">
        <v>3222</v>
      </c>
    </row>
    <row r="8044" customFormat="false" ht="15" hidden="false" customHeight="true" outlineLevel="0" collapsed="false">
      <c r="A8044" s="1" t="n">
        <v>3</v>
      </c>
      <c r="B8044" s="18" t="n">
        <v>46252</v>
      </c>
      <c r="C8044" s="1" t="n">
        <v>11</v>
      </c>
      <c r="D8044" s="1" t="s">
        <v>3228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3565</v>
      </c>
      <c r="N8044" s="1" t="n">
        <v>36</v>
      </c>
      <c r="O8044" s="1" t="n">
        <v>190.22</v>
      </c>
      <c r="P8044" s="0" t="s">
        <v>3222</v>
      </c>
    </row>
    <row r="8045" customFormat="false" ht="15" hidden="false" customHeight="true" outlineLevel="0" collapsed="false">
      <c r="A8045" s="1" t="n">
        <v>3</v>
      </c>
      <c r="B8045" s="18" t="n">
        <v>46252</v>
      </c>
      <c r="C8045" s="1" t="n">
        <v>11</v>
      </c>
      <c r="D8045" s="1" t="s">
        <v>3228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5434</v>
      </c>
      <c r="N8045" s="1" t="n">
        <v>12</v>
      </c>
      <c r="O8045" s="1" t="n">
        <v>25.75</v>
      </c>
      <c r="P8045" s="0" t="s">
        <v>3222</v>
      </c>
    </row>
    <row r="8046" customFormat="false" ht="15" hidden="false" customHeight="true" outlineLevel="0" collapsed="false">
      <c r="A8046" s="1" t="n">
        <v>3</v>
      </c>
      <c r="B8046" s="18" t="n">
        <v>46252</v>
      </c>
      <c r="C8046" s="1" t="n">
        <v>11</v>
      </c>
      <c r="D8046" s="1" t="s">
        <v>3228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5838</v>
      </c>
      <c r="N8046" s="1" t="n">
        <v>3</v>
      </c>
      <c r="O8046" s="1" t="n">
        <v>47.63</v>
      </c>
      <c r="P8046" s="0" t="s">
        <v>3222</v>
      </c>
    </row>
    <row r="8047" customFormat="false" ht="15" hidden="false" customHeight="true" outlineLevel="0" collapsed="false">
      <c r="A8047" s="1" t="n">
        <v>3</v>
      </c>
      <c r="B8047" s="18" t="n">
        <v>46252</v>
      </c>
      <c r="C8047" s="1" t="n">
        <v>11</v>
      </c>
      <c r="D8047" s="1" t="s">
        <v>3228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4053</v>
      </c>
      <c r="N8047" s="1" t="n">
        <v>120</v>
      </c>
      <c r="O8047" s="1" t="n">
        <v>176.07</v>
      </c>
      <c r="P8047" s="0" t="s">
        <v>3222</v>
      </c>
    </row>
    <row r="8048" customFormat="false" ht="15" hidden="false" customHeight="true" outlineLevel="0" collapsed="false">
      <c r="A8048" s="1" t="n">
        <v>3</v>
      </c>
      <c r="B8048" s="18" t="n">
        <v>46252</v>
      </c>
      <c r="C8048" s="1" t="n">
        <v>11</v>
      </c>
      <c r="D8048" s="1" t="s">
        <v>3228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5379</v>
      </c>
      <c r="N8048" s="1" t="n">
        <v>20</v>
      </c>
      <c r="O8048" s="1" t="n">
        <v>105.86</v>
      </c>
      <c r="P8048" s="0" t="s">
        <v>3222</v>
      </c>
    </row>
    <row r="8049" customFormat="false" ht="15" hidden="false" customHeight="true" outlineLevel="0" collapsed="false">
      <c r="A8049" s="1" t="n">
        <v>3</v>
      </c>
      <c r="B8049" s="18" t="n">
        <v>46252</v>
      </c>
      <c r="C8049" s="1" t="n">
        <v>11</v>
      </c>
      <c r="D8049" s="1" t="s">
        <v>3228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4831</v>
      </c>
      <c r="N8049" s="1" t="n">
        <v>30</v>
      </c>
      <c r="O8049" s="1" t="n">
        <v>131.33</v>
      </c>
      <c r="P8049" s="0" t="s">
        <v>3222</v>
      </c>
    </row>
    <row r="8050" customFormat="false" ht="15" hidden="false" customHeight="true" outlineLevel="0" collapsed="false">
      <c r="A8050" s="1" t="n">
        <v>3</v>
      </c>
      <c r="B8050" s="18" t="n">
        <v>46252</v>
      </c>
      <c r="C8050" s="1" t="n">
        <v>11</v>
      </c>
      <c r="D8050" s="1" t="s">
        <v>3228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4827</v>
      </c>
      <c r="N8050" s="1" t="n">
        <v>30</v>
      </c>
      <c r="O8050" s="1" t="n">
        <v>131.33</v>
      </c>
      <c r="P8050" s="0" t="s">
        <v>3222</v>
      </c>
    </row>
    <row r="8051" customFormat="false" ht="15" hidden="false" customHeight="true" outlineLevel="0" collapsed="false">
      <c r="A8051" s="1" t="n">
        <v>3</v>
      </c>
      <c r="B8051" s="18" t="n">
        <v>46252</v>
      </c>
      <c r="C8051" s="1" t="n">
        <v>11</v>
      </c>
      <c r="D8051" s="1" t="s">
        <v>3228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3543</v>
      </c>
      <c r="N8051" s="1" t="n">
        <v>30</v>
      </c>
      <c r="O8051" s="1" t="n">
        <v>131.33</v>
      </c>
      <c r="P8051" s="0" t="s">
        <v>3222</v>
      </c>
    </row>
    <row r="8052" customFormat="false" ht="15" hidden="false" customHeight="true" outlineLevel="0" collapsed="false">
      <c r="A8052" s="1" t="n">
        <v>3</v>
      </c>
      <c r="B8052" s="18" t="n">
        <v>46252</v>
      </c>
      <c r="C8052" s="1" t="n">
        <v>11</v>
      </c>
      <c r="D8052" s="1" t="s">
        <v>3228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3568</v>
      </c>
      <c r="N8052" s="1" t="n">
        <v>30</v>
      </c>
      <c r="O8052" s="1" t="n">
        <v>131.33</v>
      </c>
      <c r="P8052" s="0" t="s">
        <v>3222</v>
      </c>
    </row>
    <row r="8053" customFormat="false" ht="15" hidden="false" customHeight="true" outlineLevel="0" collapsed="false">
      <c r="A8053" s="1" t="n">
        <v>3</v>
      </c>
      <c r="B8053" s="18" t="n">
        <v>46252</v>
      </c>
      <c r="C8053" s="1" t="n">
        <v>11</v>
      </c>
      <c r="D8053" s="1" t="s">
        <v>3228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3569</v>
      </c>
      <c r="N8053" s="1" t="n">
        <v>6</v>
      </c>
      <c r="O8053" s="1" t="n">
        <v>36.73</v>
      </c>
      <c r="P8053" s="0" t="s">
        <v>3222</v>
      </c>
    </row>
    <row r="8054" customFormat="false" ht="15" hidden="false" customHeight="true" outlineLevel="0" collapsed="false">
      <c r="A8054" s="1" t="n">
        <v>3</v>
      </c>
      <c r="B8054" s="18" t="n">
        <v>46252</v>
      </c>
      <c r="C8054" s="1" t="n">
        <v>11</v>
      </c>
      <c r="D8054" s="1" t="s">
        <v>3228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5839</v>
      </c>
      <c r="N8054" s="1" t="n">
        <v>28</v>
      </c>
      <c r="O8054" s="1" t="n">
        <v>107.42</v>
      </c>
      <c r="P8054" s="0" t="s">
        <v>3222</v>
      </c>
    </row>
    <row r="8055" customFormat="false" ht="15" hidden="false" customHeight="true" outlineLevel="0" collapsed="false">
      <c r="A8055" s="1" t="n">
        <v>3</v>
      </c>
      <c r="B8055" s="18" t="n">
        <v>46252</v>
      </c>
      <c r="C8055" s="1" t="n">
        <v>11</v>
      </c>
      <c r="D8055" s="1" t="s">
        <v>3228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3557</v>
      </c>
      <c r="N8055" s="1" t="n">
        <v>6</v>
      </c>
      <c r="O8055" s="1" t="n">
        <v>35.64</v>
      </c>
      <c r="P8055" s="0" t="s">
        <v>3222</v>
      </c>
    </row>
    <row r="8056" customFormat="false" ht="15" hidden="false" customHeight="true" outlineLevel="0" collapsed="false">
      <c r="A8056" s="1" t="n">
        <v>3</v>
      </c>
      <c r="B8056" s="18" t="n">
        <v>46252</v>
      </c>
      <c r="C8056" s="1" t="n">
        <v>11</v>
      </c>
      <c r="D8056" s="1" t="s">
        <v>3228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5434</v>
      </c>
      <c r="N8056" s="1" t="n">
        <v>12</v>
      </c>
      <c r="O8056" s="1" t="n">
        <v>25.81</v>
      </c>
      <c r="P8056" s="0" t="s">
        <v>3222</v>
      </c>
    </row>
    <row r="8057" customFormat="false" ht="15" hidden="false" customHeight="true" outlineLevel="0" collapsed="false">
      <c r="A8057" s="1" t="n">
        <v>3</v>
      </c>
      <c r="B8057" s="18" t="n">
        <v>46252</v>
      </c>
      <c r="C8057" s="1" t="n">
        <v>11</v>
      </c>
      <c r="D8057" s="1" t="s">
        <v>3228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5371</v>
      </c>
      <c r="N8057" s="1" t="n">
        <v>16</v>
      </c>
      <c r="O8057" s="1" t="n">
        <v>61.35</v>
      </c>
      <c r="P8057" s="0" t="s">
        <v>3222</v>
      </c>
    </row>
    <row r="8058" customFormat="false" ht="15" hidden="false" customHeight="true" outlineLevel="0" collapsed="false">
      <c r="A8058" s="1" t="n">
        <v>3</v>
      </c>
      <c r="B8058" s="18" t="n">
        <v>46252</v>
      </c>
      <c r="C8058" s="1" t="n">
        <v>11</v>
      </c>
      <c r="D8058" s="1" t="s">
        <v>3228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4825</v>
      </c>
      <c r="N8058" s="1" t="n">
        <v>10</v>
      </c>
      <c r="O8058" s="1" t="n">
        <v>52.89</v>
      </c>
      <c r="P8058" s="0" t="s">
        <v>3222</v>
      </c>
    </row>
    <row r="8059" customFormat="false" ht="15" hidden="false" customHeight="true" outlineLevel="0" collapsed="false">
      <c r="A8059" s="1" t="n">
        <v>3</v>
      </c>
      <c r="B8059" s="18" t="n">
        <v>46252</v>
      </c>
      <c r="C8059" s="1" t="n">
        <v>11</v>
      </c>
      <c r="D8059" s="1" t="s">
        <v>3228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4826</v>
      </c>
      <c r="N8059" s="1" t="n">
        <v>12</v>
      </c>
      <c r="O8059" s="1" t="n">
        <v>64.69</v>
      </c>
      <c r="P8059" s="0" t="s">
        <v>3222</v>
      </c>
    </row>
    <row r="8060" customFormat="false" ht="15" hidden="false" customHeight="true" outlineLevel="0" collapsed="false">
      <c r="A8060" s="1" t="n">
        <v>3</v>
      </c>
      <c r="B8060" s="18" t="n">
        <v>46252</v>
      </c>
      <c r="C8060" s="1" t="n">
        <v>11</v>
      </c>
      <c r="D8060" s="1" t="s">
        <v>3228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5840</v>
      </c>
      <c r="N8060" s="1" t="n">
        <v>12</v>
      </c>
      <c r="O8060" s="1" t="n">
        <v>169.77</v>
      </c>
      <c r="P8060" s="0" t="s">
        <v>3222</v>
      </c>
    </row>
    <row r="8061" customFormat="false" ht="15" hidden="false" customHeight="true" outlineLevel="0" collapsed="false">
      <c r="A8061" s="1" t="n">
        <v>3</v>
      </c>
      <c r="B8061" s="18" t="n">
        <v>46252</v>
      </c>
      <c r="C8061" s="1" t="n">
        <v>11</v>
      </c>
      <c r="D8061" s="1" t="s">
        <v>3228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3552</v>
      </c>
      <c r="N8061" s="1" t="n">
        <v>24</v>
      </c>
      <c r="O8061" s="1" t="n">
        <v>88.78</v>
      </c>
      <c r="P8061" s="0" t="s">
        <v>3222</v>
      </c>
    </row>
    <row r="8062" customFormat="false" ht="15" hidden="false" customHeight="true" outlineLevel="0" collapsed="false">
      <c r="A8062" s="1" t="n">
        <v>3</v>
      </c>
      <c r="B8062" s="18" t="n">
        <v>46252</v>
      </c>
      <c r="C8062" s="1" t="n">
        <v>11</v>
      </c>
      <c r="D8062" s="1" t="s">
        <v>3228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3559</v>
      </c>
      <c r="N8062" s="1" t="n">
        <v>36</v>
      </c>
      <c r="O8062" s="1" t="n">
        <v>190.67</v>
      </c>
      <c r="P8062" s="0" t="s">
        <v>3222</v>
      </c>
    </row>
    <row r="8063" customFormat="false" ht="15" hidden="false" customHeight="true" outlineLevel="0" collapsed="false">
      <c r="A8063" s="1" t="n">
        <v>3</v>
      </c>
      <c r="B8063" s="18" t="n">
        <v>46252</v>
      </c>
      <c r="C8063" s="1" t="n">
        <v>11</v>
      </c>
      <c r="D8063" s="1" t="s">
        <v>3228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3560</v>
      </c>
      <c r="N8063" s="1" t="n">
        <v>54</v>
      </c>
      <c r="O8063" s="1" t="n">
        <v>119.24</v>
      </c>
      <c r="P8063" s="0" t="s">
        <v>3222</v>
      </c>
    </row>
    <row r="8064" customFormat="false" ht="15" hidden="false" customHeight="true" outlineLevel="0" collapsed="false">
      <c r="A8064" s="1" t="n">
        <v>3</v>
      </c>
      <c r="B8064" s="18" t="n">
        <v>46252</v>
      </c>
      <c r="C8064" s="1" t="n">
        <v>11</v>
      </c>
      <c r="D8064" s="1" t="s">
        <v>3228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4441</v>
      </c>
      <c r="N8064" s="1" t="n">
        <v>48</v>
      </c>
      <c r="O8064" s="1" t="n">
        <v>219.43</v>
      </c>
      <c r="P8064" s="0" t="s">
        <v>3222</v>
      </c>
    </row>
    <row r="8065" customFormat="false" ht="15" hidden="false" customHeight="true" outlineLevel="0" collapsed="false">
      <c r="A8065" s="1" t="n">
        <v>3</v>
      </c>
      <c r="B8065" s="18" t="n">
        <v>46252</v>
      </c>
      <c r="C8065" s="1" t="n">
        <v>11</v>
      </c>
      <c r="D8065" s="1" t="s">
        <v>3228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5841</v>
      </c>
      <c r="N8065" s="1" t="n">
        <v>14</v>
      </c>
      <c r="O8065" s="1" t="n">
        <v>85.54</v>
      </c>
      <c r="P8065" s="0" t="s">
        <v>3222</v>
      </c>
    </row>
    <row r="8066" customFormat="false" ht="15" hidden="false" customHeight="true" outlineLevel="0" collapsed="false">
      <c r="A8066" s="1" t="n">
        <v>3</v>
      </c>
      <c r="B8066" s="18" t="n">
        <v>46252</v>
      </c>
      <c r="C8066" s="1" t="n">
        <v>11</v>
      </c>
      <c r="D8066" s="1" t="s">
        <v>3228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4555</v>
      </c>
      <c r="N8066" s="1" t="n">
        <v>6</v>
      </c>
      <c r="O8066" s="1" t="n">
        <v>23.46</v>
      </c>
      <c r="P8066" s="0" t="s">
        <v>3222</v>
      </c>
    </row>
    <row r="8067" customFormat="false" ht="15" hidden="false" customHeight="true" outlineLevel="0" collapsed="false">
      <c r="A8067" s="1" t="n">
        <v>3</v>
      </c>
      <c r="B8067" s="18" t="n">
        <v>46252</v>
      </c>
      <c r="C8067" s="1" t="n">
        <v>11</v>
      </c>
      <c r="D8067" s="1" t="s">
        <v>3228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4556</v>
      </c>
      <c r="N8067" s="1" t="n">
        <v>6</v>
      </c>
      <c r="O8067" s="1" t="n">
        <v>23.46</v>
      </c>
      <c r="P8067" s="0" t="s">
        <v>3222</v>
      </c>
    </row>
    <row r="8068" customFormat="false" ht="15" hidden="false" customHeight="true" outlineLevel="0" collapsed="false">
      <c r="A8068" s="1" t="n">
        <v>3</v>
      </c>
      <c r="B8068" s="18" t="n">
        <v>46252</v>
      </c>
      <c r="C8068" s="1" t="n">
        <v>11</v>
      </c>
      <c r="D8068" s="1" t="s">
        <v>3228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5190</v>
      </c>
      <c r="N8068" s="1" t="n">
        <v>12</v>
      </c>
      <c r="O8068" s="1" t="n">
        <v>46.92</v>
      </c>
      <c r="P8068" s="0" t="s">
        <v>3222</v>
      </c>
    </row>
    <row r="8069" customFormat="false" ht="15" hidden="false" customHeight="true" outlineLevel="0" collapsed="false">
      <c r="A8069" s="1" t="n">
        <v>3</v>
      </c>
      <c r="B8069" s="18" t="n">
        <v>46252</v>
      </c>
      <c r="C8069" s="1" t="n">
        <v>11</v>
      </c>
      <c r="D8069" s="1" t="s">
        <v>3228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4559</v>
      </c>
      <c r="N8069" s="1" t="n">
        <v>48</v>
      </c>
      <c r="O8069" s="1" t="n">
        <v>199.68</v>
      </c>
      <c r="P8069" s="0" t="s">
        <v>3222</v>
      </c>
    </row>
    <row r="8070" customFormat="false" ht="15" hidden="false" customHeight="true" outlineLevel="0" collapsed="false">
      <c r="A8070" s="1" t="n">
        <v>3</v>
      </c>
      <c r="B8070" s="18" t="n">
        <v>46252</v>
      </c>
      <c r="C8070" s="1" t="n">
        <v>11</v>
      </c>
      <c r="D8070" s="1" t="s">
        <v>3228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5842</v>
      </c>
      <c r="N8070" s="1" t="n">
        <v>8</v>
      </c>
      <c r="O8070" s="1" t="n">
        <v>92.48</v>
      </c>
      <c r="P8070" s="0" t="s">
        <v>3222</v>
      </c>
    </row>
    <row r="8071" customFormat="false" ht="15" hidden="false" customHeight="true" outlineLevel="0" collapsed="false">
      <c r="A8071" s="1" t="n">
        <v>3</v>
      </c>
      <c r="B8071" s="18" t="n">
        <v>46252</v>
      </c>
      <c r="C8071" s="1" t="n">
        <v>11</v>
      </c>
      <c r="D8071" s="1" t="s">
        <v>3228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4563</v>
      </c>
      <c r="N8071" s="1" t="n">
        <v>12</v>
      </c>
      <c r="O8071" s="1" t="n">
        <v>33.12</v>
      </c>
      <c r="P8071" s="0" t="s">
        <v>3222</v>
      </c>
    </row>
    <row r="8072" customFormat="false" ht="15" hidden="false" customHeight="true" outlineLevel="0" collapsed="false">
      <c r="A8072" s="1" t="n">
        <v>3</v>
      </c>
      <c r="B8072" s="18" t="n">
        <v>46252</v>
      </c>
      <c r="C8072" s="1" t="n">
        <v>11</v>
      </c>
      <c r="D8072" s="1" t="s">
        <v>3228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5843</v>
      </c>
      <c r="N8072" s="1" t="n">
        <v>12</v>
      </c>
      <c r="O8072" s="1" t="n">
        <v>58.38</v>
      </c>
      <c r="P8072" s="0" t="s">
        <v>3222</v>
      </c>
    </row>
    <row r="8073" customFormat="false" ht="15" hidden="false" customHeight="true" outlineLevel="0" collapsed="false">
      <c r="A8073" s="1" t="n">
        <v>3</v>
      </c>
      <c r="B8073" s="18" t="n">
        <v>46252</v>
      </c>
      <c r="C8073" s="1" t="n">
        <v>11</v>
      </c>
      <c r="D8073" s="1" t="s">
        <v>3228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5844</v>
      </c>
      <c r="N8073" s="1" t="n">
        <v>12</v>
      </c>
      <c r="O8073" s="1" t="n">
        <v>58.38</v>
      </c>
      <c r="P8073" s="0" t="s">
        <v>3222</v>
      </c>
    </row>
    <row r="8074" customFormat="false" ht="15" hidden="false" customHeight="true" outlineLevel="0" collapsed="false">
      <c r="A8074" s="1" t="n">
        <v>3</v>
      </c>
      <c r="B8074" s="18" t="n">
        <v>46252</v>
      </c>
      <c r="C8074" s="1" t="n">
        <v>11</v>
      </c>
      <c r="D8074" s="1" t="s">
        <v>3228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5845</v>
      </c>
      <c r="N8074" s="1" t="n">
        <v>23</v>
      </c>
      <c r="O8074" s="1" t="n">
        <v>52.26</v>
      </c>
      <c r="P8074" s="0" t="s">
        <v>3222</v>
      </c>
    </row>
    <row r="8075" customFormat="false" ht="15" hidden="false" customHeight="true" outlineLevel="0" collapsed="false">
      <c r="A8075" s="1" t="n">
        <v>3</v>
      </c>
      <c r="B8075" s="18" t="n">
        <v>46252</v>
      </c>
      <c r="C8075" s="1" t="n">
        <v>11</v>
      </c>
      <c r="D8075" s="1" t="s">
        <v>3228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5846</v>
      </c>
      <c r="N8075" s="1" t="n">
        <v>3</v>
      </c>
      <c r="O8075" s="1" t="n">
        <v>8.34</v>
      </c>
      <c r="P8075" s="0" t="s">
        <v>3222</v>
      </c>
    </row>
    <row r="8076" customFormat="false" ht="15" hidden="false" customHeight="true" outlineLevel="0" collapsed="false">
      <c r="A8076" s="1" t="n">
        <v>3</v>
      </c>
      <c r="B8076" s="18" t="n">
        <v>46252</v>
      </c>
      <c r="C8076" s="1" t="n">
        <v>11</v>
      </c>
      <c r="D8076" s="1" t="s">
        <v>3228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5847</v>
      </c>
      <c r="N8076" s="1" t="n">
        <v>6</v>
      </c>
      <c r="O8076" s="1" t="n">
        <v>33.48</v>
      </c>
      <c r="P8076" s="0" t="s">
        <v>3222</v>
      </c>
    </row>
    <row r="8077" customFormat="false" ht="15" hidden="false" customHeight="true" outlineLevel="0" collapsed="false">
      <c r="A8077" s="1" t="n">
        <v>3</v>
      </c>
      <c r="B8077" s="18" t="n">
        <v>46253</v>
      </c>
      <c r="C8077" s="1" t="n">
        <v>6</v>
      </c>
      <c r="D8077" s="1" t="s">
        <v>3227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3225</v>
      </c>
      <c r="N8077" s="1" t="n">
        <v>20</v>
      </c>
      <c r="O8077" s="1" t="n">
        <v>125</v>
      </c>
      <c r="P8077" s="0" t="s">
        <v>3222</v>
      </c>
    </row>
    <row r="8078" customFormat="false" ht="15" hidden="false" customHeight="true" outlineLevel="0" collapsed="false">
      <c r="A8078" s="1" t="n">
        <v>3</v>
      </c>
      <c r="B8078" s="18" t="n">
        <v>46253</v>
      </c>
      <c r="C8078" s="1" t="n">
        <v>6</v>
      </c>
      <c r="D8078" s="1" t="s">
        <v>3227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3223</v>
      </c>
      <c r="N8078" s="1" t="n">
        <v>4</v>
      </c>
      <c r="O8078" s="1" t="n">
        <v>24</v>
      </c>
      <c r="P8078" s="0" t="s">
        <v>3222</v>
      </c>
    </row>
    <row r="8079" customFormat="false" ht="15" hidden="false" customHeight="true" outlineLevel="0" collapsed="false">
      <c r="A8079" s="1" t="n">
        <v>3</v>
      </c>
      <c r="B8079" s="18" t="n">
        <v>46253</v>
      </c>
      <c r="C8079" s="1" t="n">
        <v>6</v>
      </c>
      <c r="D8079" s="1" t="s">
        <v>3227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3224</v>
      </c>
      <c r="N8079" s="1" t="n">
        <v>50</v>
      </c>
      <c r="O8079" s="1" t="n">
        <v>100</v>
      </c>
      <c r="P8079" s="0" t="s">
        <v>3222</v>
      </c>
    </row>
    <row r="8080" customFormat="false" ht="15" hidden="false" customHeight="true" outlineLevel="0" collapsed="false">
      <c r="A8080" s="1" t="n">
        <v>3</v>
      </c>
      <c r="B8080" s="18" t="n">
        <v>46253</v>
      </c>
      <c r="C8080" s="1" t="n">
        <v>11</v>
      </c>
      <c r="D8080" s="1" t="s">
        <v>3228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4980</v>
      </c>
      <c r="N8080" s="1" t="n">
        <v>60</v>
      </c>
      <c r="O8080" s="1" t="n">
        <v>100</v>
      </c>
      <c r="P8080" s="0" t="s">
        <v>3222</v>
      </c>
    </row>
    <row r="8081" customFormat="false" ht="15" hidden="false" customHeight="true" outlineLevel="0" collapsed="false">
      <c r="A8081" s="1" t="n">
        <v>3</v>
      </c>
      <c r="B8081" s="18" t="n">
        <v>46253</v>
      </c>
      <c r="C8081" s="1" t="n">
        <v>11</v>
      </c>
      <c r="D8081" s="1" t="s">
        <v>3228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4981</v>
      </c>
      <c r="N8081" s="1" t="n">
        <v>60</v>
      </c>
      <c r="O8081" s="1" t="n">
        <v>110</v>
      </c>
      <c r="P8081" s="0" t="s">
        <v>3222</v>
      </c>
    </row>
    <row r="8082" customFormat="false" ht="15" hidden="false" customHeight="true" outlineLevel="0" collapsed="false">
      <c r="A8082" s="1" t="n">
        <v>3</v>
      </c>
      <c r="B8082" s="18" t="n">
        <v>46253</v>
      </c>
      <c r="C8082" s="1" t="n">
        <v>11</v>
      </c>
      <c r="D8082" s="1" t="s">
        <v>3228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4982</v>
      </c>
      <c r="N8082" s="1" t="n">
        <v>60</v>
      </c>
      <c r="O8082" s="1" t="n">
        <v>110</v>
      </c>
      <c r="P8082" s="0" t="s">
        <v>3222</v>
      </c>
    </row>
    <row r="8083" customFormat="false" ht="15" hidden="false" customHeight="true" outlineLevel="0" collapsed="false">
      <c r="A8083" s="1" t="n">
        <v>3</v>
      </c>
      <c r="B8083" s="18" t="n">
        <v>46253</v>
      </c>
      <c r="C8083" s="1" t="n">
        <v>11</v>
      </c>
      <c r="D8083" s="1" t="s">
        <v>3228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3676</v>
      </c>
      <c r="N8083" s="1" t="n">
        <v>8</v>
      </c>
      <c r="O8083" s="1" t="n">
        <v>43.92</v>
      </c>
      <c r="P8083" s="0" t="s">
        <v>3222</v>
      </c>
    </row>
    <row r="8084" customFormat="false" ht="15" hidden="false" customHeight="true" outlineLevel="0" collapsed="false">
      <c r="A8084" s="1" t="n">
        <v>3</v>
      </c>
      <c r="B8084" s="18" t="n">
        <v>46253</v>
      </c>
      <c r="C8084" s="1" t="n">
        <v>11</v>
      </c>
      <c r="D8084" s="1" t="s">
        <v>3228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3677</v>
      </c>
      <c r="N8084" s="1" t="n">
        <v>8</v>
      </c>
      <c r="O8084" s="1" t="n">
        <v>43.92</v>
      </c>
      <c r="P8084" s="0" t="s">
        <v>3222</v>
      </c>
    </row>
    <row r="8085" customFormat="false" ht="15" hidden="false" customHeight="true" outlineLevel="0" collapsed="false">
      <c r="A8085" s="1" t="n">
        <v>3</v>
      </c>
      <c r="B8085" s="18" t="n">
        <v>46253</v>
      </c>
      <c r="C8085" s="1" t="n">
        <v>11</v>
      </c>
      <c r="D8085" s="1" t="s">
        <v>3228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3678</v>
      </c>
      <c r="N8085" s="1" t="n">
        <v>3</v>
      </c>
      <c r="O8085" s="1" t="n">
        <v>32.64</v>
      </c>
      <c r="P8085" s="0" t="s">
        <v>3222</v>
      </c>
    </row>
    <row r="8086" customFormat="false" ht="15" hidden="false" customHeight="true" outlineLevel="0" collapsed="false">
      <c r="A8086" s="1" t="n">
        <v>3</v>
      </c>
      <c r="B8086" s="18" t="n">
        <v>46253</v>
      </c>
      <c r="C8086" s="1" t="n">
        <v>11</v>
      </c>
      <c r="D8086" s="1" t="s">
        <v>3228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3679</v>
      </c>
      <c r="N8086" s="1" t="n">
        <v>3</v>
      </c>
      <c r="O8086" s="1" t="n">
        <v>32.64</v>
      </c>
      <c r="P8086" s="0" t="s">
        <v>3222</v>
      </c>
    </row>
    <row r="8087" customFormat="false" ht="15" hidden="false" customHeight="true" outlineLevel="0" collapsed="false">
      <c r="A8087" s="1" t="n">
        <v>3</v>
      </c>
      <c r="B8087" s="18" t="n">
        <v>46253</v>
      </c>
      <c r="C8087" s="1" t="n">
        <v>11</v>
      </c>
      <c r="D8087" s="1" t="s">
        <v>3228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3419</v>
      </c>
      <c r="N8087" s="1" t="n">
        <v>8</v>
      </c>
      <c r="O8087" s="1" t="n">
        <v>43.92</v>
      </c>
      <c r="P8087" s="0" t="s">
        <v>3222</v>
      </c>
    </row>
    <row r="8088" customFormat="false" ht="15" hidden="false" customHeight="true" outlineLevel="0" collapsed="false">
      <c r="A8088" s="1" t="n">
        <v>3</v>
      </c>
      <c r="B8088" s="18" t="n">
        <v>46253</v>
      </c>
      <c r="C8088" s="1" t="n">
        <v>11</v>
      </c>
      <c r="D8088" s="1" t="s">
        <v>3228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3680</v>
      </c>
      <c r="N8088" s="1" t="n">
        <v>3</v>
      </c>
      <c r="O8088" s="1" t="n">
        <v>32.64</v>
      </c>
      <c r="P8088" s="0" t="s">
        <v>3222</v>
      </c>
    </row>
    <row r="8089" customFormat="false" ht="15" hidden="false" customHeight="true" outlineLevel="0" collapsed="false">
      <c r="A8089" s="1" t="n">
        <v>3</v>
      </c>
      <c r="B8089" s="18" t="n">
        <v>46253</v>
      </c>
      <c r="C8089" s="1" t="n">
        <v>11</v>
      </c>
      <c r="D8089" s="1" t="s">
        <v>3228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3298</v>
      </c>
      <c r="N8089" s="1" t="n">
        <v>60</v>
      </c>
      <c r="O8089" s="1" t="n">
        <v>1950</v>
      </c>
      <c r="P8089" s="0" t="s">
        <v>3222</v>
      </c>
    </row>
    <row r="8090" customFormat="false" ht="15" hidden="false" customHeight="true" outlineLevel="0" collapsed="false">
      <c r="A8090" s="1" t="n">
        <v>3</v>
      </c>
      <c r="B8090" s="18" t="n">
        <v>46253</v>
      </c>
      <c r="C8090" s="1" t="n">
        <v>11</v>
      </c>
      <c r="D8090" s="1" t="s">
        <v>3228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3300</v>
      </c>
      <c r="N8090" s="1" t="n">
        <v>51.4</v>
      </c>
      <c r="O8090" s="1" t="n">
        <v>1156.5</v>
      </c>
      <c r="P8090" s="0" t="s">
        <v>3222</v>
      </c>
    </row>
    <row r="8091" customFormat="false" ht="15" hidden="false" customHeight="true" outlineLevel="0" collapsed="false">
      <c r="A8091" s="1" t="n">
        <v>3</v>
      </c>
      <c r="B8091" s="18" t="n">
        <v>46253</v>
      </c>
      <c r="C8091" s="1" t="n">
        <v>11</v>
      </c>
      <c r="D8091" s="1" t="s">
        <v>3228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3301</v>
      </c>
      <c r="N8091" s="1" t="n">
        <v>46.7</v>
      </c>
      <c r="O8091" s="1" t="n">
        <v>1517.75</v>
      </c>
      <c r="P8091" s="0" t="s">
        <v>3222</v>
      </c>
    </row>
    <row r="8092" customFormat="false" ht="15" hidden="false" customHeight="true" outlineLevel="0" collapsed="false">
      <c r="A8092" s="1" t="n">
        <v>3</v>
      </c>
      <c r="B8092" s="18" t="n">
        <v>46253</v>
      </c>
      <c r="C8092" s="1" t="n">
        <v>11</v>
      </c>
      <c r="D8092" s="1" t="s">
        <v>3228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3758</v>
      </c>
      <c r="N8092" s="1" t="n">
        <v>20</v>
      </c>
      <c r="O8092" s="1" t="n">
        <v>317.4</v>
      </c>
      <c r="P8092" s="0" t="s">
        <v>3222</v>
      </c>
    </row>
    <row r="8093" customFormat="false" ht="15" hidden="false" customHeight="true" outlineLevel="0" collapsed="false">
      <c r="A8093" s="1" t="n">
        <v>3</v>
      </c>
      <c r="B8093" s="18" t="n">
        <v>46253</v>
      </c>
      <c r="C8093" s="1" t="n">
        <v>11</v>
      </c>
      <c r="D8093" s="1" t="s">
        <v>3228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4203</v>
      </c>
      <c r="N8093" s="1" t="n">
        <v>48</v>
      </c>
      <c r="O8093" s="1" t="n">
        <v>305.28</v>
      </c>
      <c r="P8093" s="0" t="s">
        <v>3222</v>
      </c>
    </row>
    <row r="8094" customFormat="false" ht="15" hidden="false" customHeight="true" outlineLevel="0" collapsed="false">
      <c r="A8094" s="1" t="n">
        <v>3</v>
      </c>
      <c r="B8094" s="18" t="n">
        <v>46253</v>
      </c>
      <c r="C8094" s="1" t="n">
        <v>11</v>
      </c>
      <c r="D8094" s="1" t="s">
        <v>3228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3244</v>
      </c>
      <c r="N8094" s="1" t="n">
        <v>30</v>
      </c>
      <c r="O8094" s="1" t="n">
        <v>246.6</v>
      </c>
      <c r="P8094" s="0" t="s">
        <v>3222</v>
      </c>
    </row>
    <row r="8095" customFormat="false" ht="15" hidden="false" customHeight="true" outlineLevel="0" collapsed="false">
      <c r="A8095" s="1" t="n">
        <v>3</v>
      </c>
      <c r="B8095" s="18" t="n">
        <v>46253</v>
      </c>
      <c r="C8095" s="1" t="n">
        <v>11</v>
      </c>
      <c r="D8095" s="1" t="s">
        <v>3228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3815</v>
      </c>
      <c r="N8095" s="1" t="n">
        <v>30</v>
      </c>
      <c r="O8095" s="1" t="n">
        <v>246.6</v>
      </c>
      <c r="P8095" s="0" t="s">
        <v>3222</v>
      </c>
    </row>
    <row r="8096" customFormat="false" ht="15" hidden="false" customHeight="true" outlineLevel="0" collapsed="false">
      <c r="A8096" s="1" t="n">
        <v>3</v>
      </c>
      <c r="B8096" s="18" t="n">
        <v>46253</v>
      </c>
      <c r="C8096" s="1" t="n">
        <v>11</v>
      </c>
      <c r="D8096" s="1" t="s">
        <v>3228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5065</v>
      </c>
      <c r="N8096" s="1" t="n">
        <v>24</v>
      </c>
      <c r="O8096" s="1" t="n">
        <v>75.12</v>
      </c>
      <c r="P8096" s="0" t="s">
        <v>3222</v>
      </c>
    </row>
    <row r="8097" customFormat="false" ht="15" hidden="false" customHeight="true" outlineLevel="0" collapsed="false">
      <c r="A8097" s="1" t="n">
        <v>3</v>
      </c>
      <c r="B8097" s="18" t="n">
        <v>46253</v>
      </c>
      <c r="C8097" s="1" t="n">
        <v>11</v>
      </c>
      <c r="D8097" s="1" t="s">
        <v>3228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4571</v>
      </c>
      <c r="N8097" s="1" t="n">
        <v>24</v>
      </c>
      <c r="O8097" s="1" t="n">
        <v>75.12</v>
      </c>
      <c r="P8097" s="0" t="s">
        <v>3222</v>
      </c>
    </row>
    <row r="8098" customFormat="false" ht="15" hidden="false" customHeight="true" outlineLevel="0" collapsed="false">
      <c r="A8098" s="1" t="n">
        <v>3</v>
      </c>
      <c r="B8098" s="18" t="n">
        <v>46253</v>
      </c>
      <c r="C8098" s="1" t="n">
        <v>11</v>
      </c>
      <c r="D8098" s="1" t="s">
        <v>3228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4131</v>
      </c>
      <c r="N8098" s="1" t="n">
        <v>48</v>
      </c>
      <c r="O8098" s="1" t="n">
        <v>173.28</v>
      </c>
      <c r="P8098" s="0" t="s">
        <v>3222</v>
      </c>
    </row>
    <row r="8099" customFormat="false" ht="15" hidden="false" customHeight="true" outlineLevel="0" collapsed="false">
      <c r="A8099" s="1" t="n">
        <v>3</v>
      </c>
      <c r="B8099" s="18" t="n">
        <v>46253</v>
      </c>
      <c r="C8099" s="1" t="n">
        <v>11</v>
      </c>
      <c r="D8099" s="1" t="s">
        <v>3228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3816</v>
      </c>
      <c r="N8099" s="1" t="n">
        <v>48</v>
      </c>
      <c r="O8099" s="1" t="n">
        <v>211.2</v>
      </c>
      <c r="P8099" s="0" t="s">
        <v>3222</v>
      </c>
    </row>
    <row r="8100" customFormat="false" ht="15" hidden="false" customHeight="true" outlineLevel="0" collapsed="false">
      <c r="A8100" s="1" t="n">
        <v>3</v>
      </c>
      <c r="B8100" s="18" t="n">
        <v>46253</v>
      </c>
      <c r="C8100" s="1" t="n">
        <v>11</v>
      </c>
      <c r="D8100" s="1" t="s">
        <v>3228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3817</v>
      </c>
      <c r="N8100" s="1" t="n">
        <v>24</v>
      </c>
      <c r="O8100" s="1" t="n">
        <v>84.48</v>
      </c>
      <c r="P8100" s="0" t="s">
        <v>3222</v>
      </c>
    </row>
    <row r="8101" customFormat="false" ht="15" hidden="false" customHeight="true" outlineLevel="0" collapsed="false">
      <c r="A8101" s="1" t="n">
        <v>3</v>
      </c>
      <c r="B8101" s="18" t="n">
        <v>46253</v>
      </c>
      <c r="C8101" s="1" t="n">
        <v>11</v>
      </c>
      <c r="D8101" s="1" t="s">
        <v>3228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3818</v>
      </c>
      <c r="N8101" s="1" t="n">
        <v>30</v>
      </c>
      <c r="O8101" s="1" t="n">
        <v>284.1</v>
      </c>
      <c r="P8101" s="0" t="s">
        <v>3222</v>
      </c>
    </row>
    <row r="8102" customFormat="false" ht="15" hidden="false" customHeight="true" outlineLevel="0" collapsed="false">
      <c r="A8102" s="1" t="n">
        <v>3</v>
      </c>
      <c r="B8102" s="18" t="n">
        <v>46253</v>
      </c>
      <c r="C8102" s="1" t="n">
        <v>11</v>
      </c>
      <c r="D8102" s="1" t="s">
        <v>3228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5848</v>
      </c>
      <c r="N8102" s="1" t="n">
        <v>48</v>
      </c>
      <c r="O8102" s="1" t="n">
        <v>110.4</v>
      </c>
      <c r="P8102" s="0" t="s">
        <v>3222</v>
      </c>
    </row>
    <row r="8103" customFormat="false" ht="15" hidden="false" customHeight="true" outlineLevel="0" collapsed="false">
      <c r="A8103" s="1" t="n">
        <v>3</v>
      </c>
      <c r="B8103" s="18" t="n">
        <v>46253</v>
      </c>
      <c r="C8103" s="1" t="n">
        <v>11</v>
      </c>
      <c r="D8103" s="1" t="s">
        <v>3228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4081</v>
      </c>
      <c r="N8103" s="1" t="n">
        <v>30</v>
      </c>
      <c r="O8103" s="1" t="n">
        <v>284.7</v>
      </c>
      <c r="P8103" s="0" t="s">
        <v>3222</v>
      </c>
    </row>
    <row r="8104" customFormat="false" ht="15" hidden="false" customHeight="true" outlineLevel="0" collapsed="false">
      <c r="A8104" s="1" t="n">
        <v>3</v>
      </c>
      <c r="B8104" s="18" t="n">
        <v>46253</v>
      </c>
      <c r="C8104" s="1" t="n">
        <v>11</v>
      </c>
      <c r="D8104" s="1" t="s">
        <v>3228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4082</v>
      </c>
      <c r="N8104" s="1" t="n">
        <v>18</v>
      </c>
      <c r="O8104" s="1" t="n">
        <v>170.82</v>
      </c>
      <c r="P8104" s="0" t="s">
        <v>3222</v>
      </c>
    </row>
    <row r="8105" customFormat="false" ht="15" hidden="false" customHeight="true" outlineLevel="0" collapsed="false">
      <c r="A8105" s="1" t="n">
        <v>3</v>
      </c>
      <c r="B8105" s="18" t="n">
        <v>46253</v>
      </c>
      <c r="C8105" s="1" t="n">
        <v>11</v>
      </c>
      <c r="D8105" s="1" t="s">
        <v>3228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3820</v>
      </c>
      <c r="N8105" s="1" t="n">
        <v>30</v>
      </c>
      <c r="O8105" s="1" t="n">
        <v>153.6</v>
      </c>
      <c r="P8105" s="0" t="s">
        <v>3222</v>
      </c>
    </row>
    <row r="8106" customFormat="false" ht="15" hidden="false" customHeight="true" outlineLevel="0" collapsed="false">
      <c r="A8106" s="1" t="n">
        <v>3</v>
      </c>
      <c r="B8106" s="18" t="n">
        <v>46253</v>
      </c>
      <c r="C8106" s="1" t="n">
        <v>11</v>
      </c>
      <c r="D8106" s="1" t="s">
        <v>3228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3822</v>
      </c>
      <c r="N8106" s="1" t="n">
        <v>60</v>
      </c>
      <c r="O8106" s="1" t="n">
        <v>348</v>
      </c>
      <c r="P8106" s="0" t="s">
        <v>3222</v>
      </c>
    </row>
    <row r="8107" customFormat="false" ht="15" hidden="false" customHeight="true" outlineLevel="0" collapsed="false">
      <c r="A8107" s="1" t="n">
        <v>3</v>
      </c>
      <c r="B8107" s="18" t="n">
        <v>46253</v>
      </c>
      <c r="C8107" s="1" t="n">
        <v>11</v>
      </c>
      <c r="D8107" s="1" t="s">
        <v>3228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3243</v>
      </c>
      <c r="N8107" s="1" t="n">
        <v>60</v>
      </c>
      <c r="O8107" s="1" t="n">
        <v>580.2</v>
      </c>
      <c r="P8107" s="0" t="s">
        <v>3222</v>
      </c>
    </row>
    <row r="8108" customFormat="false" ht="15" hidden="false" customHeight="true" outlineLevel="0" collapsed="false">
      <c r="A8108" s="1" t="n">
        <v>3</v>
      </c>
      <c r="B8108" s="18" t="n">
        <v>46253</v>
      </c>
      <c r="C8108" s="1" t="n">
        <v>11</v>
      </c>
      <c r="D8108" s="1" t="s">
        <v>3228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5849</v>
      </c>
      <c r="N8108" s="1" t="n">
        <v>18</v>
      </c>
      <c r="O8108" s="1" t="n">
        <v>63</v>
      </c>
      <c r="P8108" s="0" t="s">
        <v>3222</v>
      </c>
    </row>
    <row r="8109" customFormat="false" ht="15" hidden="false" customHeight="true" outlineLevel="0" collapsed="false">
      <c r="A8109" s="1" t="n">
        <v>3</v>
      </c>
      <c r="B8109" s="18" t="n">
        <v>46253</v>
      </c>
      <c r="C8109" s="1" t="n">
        <v>11</v>
      </c>
      <c r="D8109" s="1" t="s">
        <v>3228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3823</v>
      </c>
      <c r="N8109" s="1" t="n">
        <v>48</v>
      </c>
      <c r="O8109" s="1" t="n">
        <v>202.08</v>
      </c>
      <c r="P8109" s="0" t="s">
        <v>3222</v>
      </c>
    </row>
    <row r="8110" customFormat="false" ht="15" hidden="false" customHeight="true" outlineLevel="0" collapsed="false">
      <c r="A8110" s="1" t="n">
        <v>3</v>
      </c>
      <c r="B8110" s="18" t="n">
        <v>46253</v>
      </c>
      <c r="C8110" s="1" t="n">
        <v>11</v>
      </c>
      <c r="D8110" s="1" t="s">
        <v>3228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4578</v>
      </c>
      <c r="N8110" s="1" t="n">
        <v>12</v>
      </c>
      <c r="O8110" s="1" t="n">
        <v>46.32</v>
      </c>
      <c r="P8110" s="0" t="s">
        <v>3222</v>
      </c>
    </row>
    <row r="8111" customFormat="false" ht="15" hidden="false" customHeight="true" outlineLevel="0" collapsed="false">
      <c r="A8111" s="1" t="n">
        <v>3</v>
      </c>
      <c r="B8111" s="18" t="n">
        <v>46253</v>
      </c>
      <c r="C8111" s="1" t="n">
        <v>11</v>
      </c>
      <c r="D8111" s="1" t="s">
        <v>3228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5850</v>
      </c>
      <c r="N8111" s="1" t="n">
        <v>18</v>
      </c>
      <c r="O8111" s="1" t="n">
        <v>89.82</v>
      </c>
      <c r="P8111" s="0" t="s">
        <v>3222</v>
      </c>
    </row>
    <row r="8112" customFormat="false" ht="15" hidden="false" customHeight="true" outlineLevel="0" collapsed="false">
      <c r="A8112" s="1" t="n">
        <v>3</v>
      </c>
      <c r="B8112" s="18" t="n">
        <v>46253</v>
      </c>
      <c r="C8112" s="1" t="n">
        <v>11</v>
      </c>
      <c r="D8112" s="1" t="s">
        <v>3228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5851</v>
      </c>
      <c r="N8112" s="1" t="n">
        <v>18</v>
      </c>
      <c r="O8112" s="1" t="n">
        <v>89.82</v>
      </c>
      <c r="P8112" s="0" t="s">
        <v>3222</v>
      </c>
    </row>
    <row r="8113" customFormat="false" ht="15" hidden="false" customHeight="true" outlineLevel="0" collapsed="false">
      <c r="A8113" s="1" t="n">
        <v>3</v>
      </c>
      <c r="B8113" s="18" t="n">
        <v>46253</v>
      </c>
      <c r="C8113" s="1" t="n">
        <v>11</v>
      </c>
      <c r="D8113" s="1" t="s">
        <v>3228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5852</v>
      </c>
      <c r="N8113" s="1" t="n">
        <v>90</v>
      </c>
      <c r="O8113" s="1" t="n">
        <v>202.5</v>
      </c>
      <c r="P8113" s="0" t="s">
        <v>3222</v>
      </c>
    </row>
    <row r="8114" customFormat="false" ht="15" hidden="false" customHeight="true" outlineLevel="0" collapsed="false">
      <c r="A8114" s="1" t="n">
        <v>3</v>
      </c>
      <c r="B8114" s="18" t="n">
        <v>46253</v>
      </c>
      <c r="C8114" s="1" t="n">
        <v>11</v>
      </c>
      <c r="D8114" s="1" t="s">
        <v>3228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3302</v>
      </c>
      <c r="N8114" s="1" t="n">
        <v>36</v>
      </c>
      <c r="O8114" s="1" t="n">
        <v>305.64</v>
      </c>
      <c r="P8114" s="0" t="s">
        <v>3222</v>
      </c>
    </row>
    <row r="8115" customFormat="false" ht="15" hidden="false" customHeight="true" outlineLevel="0" collapsed="false">
      <c r="A8115" s="1" t="n">
        <v>3</v>
      </c>
      <c r="B8115" s="18" t="n">
        <v>46253</v>
      </c>
      <c r="C8115" s="1" t="n">
        <v>11</v>
      </c>
      <c r="D8115" s="1" t="s">
        <v>3228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5853</v>
      </c>
      <c r="N8115" s="1" t="n">
        <v>20</v>
      </c>
      <c r="O8115" s="1" t="n">
        <v>109.5</v>
      </c>
      <c r="P8115" s="0" t="s">
        <v>3222</v>
      </c>
    </row>
    <row r="8116" customFormat="false" ht="15" hidden="false" customHeight="true" outlineLevel="0" collapsed="false">
      <c r="A8116" s="1" t="n">
        <v>3</v>
      </c>
      <c r="B8116" s="18" t="n">
        <v>46253</v>
      </c>
      <c r="C8116" s="1" t="n">
        <v>11</v>
      </c>
      <c r="D8116" s="1" t="s">
        <v>3228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5854</v>
      </c>
      <c r="N8116" s="1" t="n">
        <v>20</v>
      </c>
      <c r="O8116" s="1" t="n">
        <v>96</v>
      </c>
      <c r="P8116" s="0" t="s">
        <v>3222</v>
      </c>
    </row>
    <row r="8117" customFormat="false" ht="15" hidden="false" customHeight="true" outlineLevel="0" collapsed="false">
      <c r="A8117" s="1" t="n">
        <v>3</v>
      </c>
      <c r="B8117" s="18" t="n">
        <v>46253</v>
      </c>
      <c r="C8117" s="1" t="n">
        <v>11</v>
      </c>
      <c r="D8117" s="1" t="s">
        <v>3228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5855</v>
      </c>
      <c r="N8117" s="1" t="n">
        <v>20</v>
      </c>
      <c r="O8117" s="1" t="n">
        <v>96</v>
      </c>
      <c r="P8117" s="0" t="s">
        <v>3222</v>
      </c>
    </row>
    <row r="8118" customFormat="false" ht="15" hidden="false" customHeight="true" outlineLevel="0" collapsed="false">
      <c r="A8118" s="1" t="n">
        <v>3</v>
      </c>
      <c r="B8118" s="18" t="n">
        <v>46253</v>
      </c>
      <c r="C8118" s="1" t="n">
        <v>11</v>
      </c>
      <c r="D8118" s="1" t="s">
        <v>3228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5254</v>
      </c>
      <c r="N8118" s="1" t="n">
        <v>40</v>
      </c>
      <c r="O8118" s="1" t="n">
        <v>98</v>
      </c>
      <c r="P8118" s="0" t="s">
        <v>3222</v>
      </c>
    </row>
    <row r="8119" customFormat="false" ht="15" hidden="false" customHeight="true" outlineLevel="0" collapsed="false">
      <c r="A8119" s="1" t="n">
        <v>3</v>
      </c>
      <c r="B8119" s="18" t="n">
        <v>46253</v>
      </c>
      <c r="C8119" s="1" t="n">
        <v>11</v>
      </c>
      <c r="D8119" s="1" t="s">
        <v>3228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5255</v>
      </c>
      <c r="N8119" s="1" t="n">
        <v>20</v>
      </c>
      <c r="O8119" s="1" t="n">
        <v>96</v>
      </c>
      <c r="P8119" s="0" t="s">
        <v>3222</v>
      </c>
    </row>
    <row r="8120" customFormat="false" ht="15" hidden="false" customHeight="true" outlineLevel="0" collapsed="false">
      <c r="A8120" s="1" t="n">
        <v>3</v>
      </c>
      <c r="B8120" s="18" t="n">
        <v>46253</v>
      </c>
      <c r="C8120" s="1" t="n">
        <v>11</v>
      </c>
      <c r="D8120" s="1" t="s">
        <v>3228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5256</v>
      </c>
      <c r="N8120" s="1" t="n">
        <v>40</v>
      </c>
      <c r="O8120" s="1" t="n">
        <v>98</v>
      </c>
      <c r="P8120" s="0" t="s">
        <v>3222</v>
      </c>
    </row>
    <row r="8121" customFormat="false" ht="15" hidden="false" customHeight="true" outlineLevel="0" collapsed="false">
      <c r="A8121" s="1" t="n">
        <v>3</v>
      </c>
      <c r="B8121" s="18" t="n">
        <v>46253</v>
      </c>
      <c r="C8121" s="1" t="n">
        <v>11</v>
      </c>
      <c r="D8121" s="1" t="s">
        <v>3228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5257</v>
      </c>
      <c r="N8121" s="1" t="n">
        <v>40</v>
      </c>
      <c r="O8121" s="1" t="n">
        <v>192</v>
      </c>
      <c r="P8121" s="0" t="s">
        <v>3222</v>
      </c>
    </row>
    <row r="8122" customFormat="false" ht="15" hidden="false" customHeight="true" outlineLevel="0" collapsed="false">
      <c r="A8122" s="1" t="n">
        <v>3</v>
      </c>
      <c r="B8122" s="18" t="n">
        <v>46253</v>
      </c>
      <c r="C8122" s="1" t="n">
        <v>11</v>
      </c>
      <c r="D8122" s="1" t="s">
        <v>3228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5856</v>
      </c>
      <c r="N8122" s="1" t="n">
        <v>20</v>
      </c>
      <c r="O8122" s="1" t="n">
        <v>49</v>
      </c>
      <c r="P8122" s="0" t="s">
        <v>3222</v>
      </c>
    </row>
    <row r="8123" customFormat="false" ht="15" hidden="false" customHeight="true" outlineLevel="0" collapsed="false">
      <c r="A8123" s="1" t="n">
        <v>3</v>
      </c>
      <c r="B8123" s="18" t="n">
        <v>46253</v>
      </c>
      <c r="C8123" s="1" t="n">
        <v>11</v>
      </c>
      <c r="D8123" s="1" t="s">
        <v>3228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5857</v>
      </c>
      <c r="N8123" s="1" t="n">
        <v>40</v>
      </c>
      <c r="O8123" s="1" t="n">
        <v>196</v>
      </c>
      <c r="P8123" s="0" t="s">
        <v>3222</v>
      </c>
    </row>
    <row r="8124" customFormat="false" ht="15" hidden="false" customHeight="true" outlineLevel="0" collapsed="false">
      <c r="A8124" s="1" t="n">
        <v>3</v>
      </c>
      <c r="B8124" s="18" t="n">
        <v>46253</v>
      </c>
      <c r="C8124" s="1" t="n">
        <v>11</v>
      </c>
      <c r="D8124" s="1" t="s">
        <v>3228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3640</v>
      </c>
      <c r="N8124" s="1" t="n">
        <v>4</v>
      </c>
      <c r="O8124" s="1" t="n">
        <v>50.35</v>
      </c>
      <c r="P8124" s="0" t="s">
        <v>3222</v>
      </c>
    </row>
    <row r="8125" customFormat="false" ht="15" hidden="false" customHeight="true" outlineLevel="0" collapsed="false">
      <c r="A8125" s="1" t="n">
        <v>3</v>
      </c>
      <c r="B8125" s="18" t="n">
        <v>46253</v>
      </c>
      <c r="C8125" s="1" t="n">
        <v>11</v>
      </c>
      <c r="D8125" s="1" t="s">
        <v>3228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3642</v>
      </c>
      <c r="N8125" s="1" t="n">
        <v>4</v>
      </c>
      <c r="O8125" s="1" t="n">
        <v>50.35</v>
      </c>
      <c r="P8125" s="0" t="s">
        <v>3222</v>
      </c>
    </row>
    <row r="8126" customFormat="false" ht="15" hidden="false" customHeight="true" outlineLevel="0" collapsed="false">
      <c r="A8126" s="1" t="n">
        <v>3</v>
      </c>
      <c r="B8126" s="18" t="n">
        <v>46253</v>
      </c>
      <c r="C8126" s="1" t="n">
        <v>11</v>
      </c>
      <c r="D8126" s="1" t="s">
        <v>3228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4941</v>
      </c>
      <c r="N8126" s="1" t="n">
        <v>4</v>
      </c>
      <c r="O8126" s="1" t="n">
        <v>50.35</v>
      </c>
      <c r="P8126" s="0" t="s">
        <v>3222</v>
      </c>
    </row>
    <row r="8127" customFormat="false" ht="15" hidden="false" customHeight="true" outlineLevel="0" collapsed="false">
      <c r="A8127" s="1" t="n">
        <v>3</v>
      </c>
      <c r="B8127" s="18" t="n">
        <v>46253</v>
      </c>
      <c r="C8127" s="1" t="n">
        <v>11</v>
      </c>
      <c r="D8127" s="1" t="s">
        <v>3228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3643</v>
      </c>
      <c r="N8127" s="1" t="n">
        <v>4</v>
      </c>
      <c r="O8127" s="1" t="n">
        <v>50.35</v>
      </c>
      <c r="P8127" s="0" t="s">
        <v>3222</v>
      </c>
    </row>
    <row r="8128" customFormat="false" ht="15" hidden="false" customHeight="true" outlineLevel="0" collapsed="false">
      <c r="A8128" s="1" t="n">
        <v>3</v>
      </c>
      <c r="B8128" s="18" t="n">
        <v>46253</v>
      </c>
      <c r="C8128" s="1" t="n">
        <v>11</v>
      </c>
      <c r="D8128" s="1" t="s">
        <v>3228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4942</v>
      </c>
      <c r="N8128" s="1" t="n">
        <v>4</v>
      </c>
      <c r="O8128" s="1" t="n">
        <v>50.35</v>
      </c>
      <c r="P8128" s="0" t="s">
        <v>3222</v>
      </c>
    </row>
    <row r="8129" customFormat="false" ht="15" hidden="false" customHeight="true" outlineLevel="0" collapsed="false">
      <c r="A8129" s="1" t="n">
        <v>3</v>
      </c>
      <c r="B8129" s="18" t="n">
        <v>46253</v>
      </c>
      <c r="C8129" s="1" t="n">
        <v>11</v>
      </c>
      <c r="D8129" s="1" t="s">
        <v>3228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4608</v>
      </c>
      <c r="N8129" s="1" t="n">
        <v>4</v>
      </c>
      <c r="O8129" s="1" t="n">
        <v>50.35</v>
      </c>
      <c r="P8129" s="0" t="s">
        <v>3222</v>
      </c>
    </row>
    <row r="8130" customFormat="false" ht="15" hidden="false" customHeight="true" outlineLevel="0" collapsed="false">
      <c r="A8130" s="1" t="n">
        <v>3</v>
      </c>
      <c r="B8130" s="18" t="n">
        <v>46253</v>
      </c>
      <c r="C8130" s="1" t="n">
        <v>11</v>
      </c>
      <c r="D8130" s="1" t="s">
        <v>3228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3645</v>
      </c>
      <c r="N8130" s="1" t="n">
        <v>4</v>
      </c>
      <c r="O8130" s="1" t="n">
        <v>50.35</v>
      </c>
      <c r="P8130" s="0" t="s">
        <v>3222</v>
      </c>
    </row>
    <row r="8131" customFormat="false" ht="15" hidden="false" customHeight="true" outlineLevel="0" collapsed="false">
      <c r="A8131" s="1" t="n">
        <v>3</v>
      </c>
      <c r="B8131" s="18" t="n">
        <v>46253</v>
      </c>
      <c r="C8131" s="1" t="n">
        <v>11</v>
      </c>
      <c r="D8131" s="1" t="s">
        <v>3228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5858</v>
      </c>
      <c r="N8131" s="1" t="n">
        <v>2</v>
      </c>
      <c r="O8131" s="1" t="n">
        <v>39.86</v>
      </c>
      <c r="P8131" s="0" t="s">
        <v>3222</v>
      </c>
    </row>
    <row r="8132" customFormat="false" ht="15" hidden="false" customHeight="true" outlineLevel="0" collapsed="false">
      <c r="A8132" s="1" t="n">
        <v>3</v>
      </c>
      <c r="B8132" s="18" t="n">
        <v>46253</v>
      </c>
      <c r="C8132" s="1" t="n">
        <v>11</v>
      </c>
      <c r="D8132" s="1" t="s">
        <v>3228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5626</v>
      </c>
      <c r="N8132" s="1" t="n">
        <v>2</v>
      </c>
      <c r="O8132" s="1" t="n">
        <v>39.86</v>
      </c>
      <c r="P8132" s="0" t="s">
        <v>3222</v>
      </c>
    </row>
    <row r="8133" customFormat="false" ht="15" hidden="false" customHeight="true" outlineLevel="0" collapsed="false">
      <c r="A8133" s="1" t="n">
        <v>3</v>
      </c>
      <c r="B8133" s="18" t="n">
        <v>46253</v>
      </c>
      <c r="C8133" s="1" t="n">
        <v>11</v>
      </c>
      <c r="D8133" s="1" t="s">
        <v>3228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3327</v>
      </c>
      <c r="N8133" s="1" t="n">
        <v>2</v>
      </c>
      <c r="O8133" s="1" t="n">
        <v>39.86</v>
      </c>
      <c r="P8133" s="0" t="s">
        <v>3222</v>
      </c>
    </row>
    <row r="8134" customFormat="false" ht="15" hidden="false" customHeight="true" outlineLevel="0" collapsed="false">
      <c r="A8134" s="1" t="n">
        <v>3</v>
      </c>
      <c r="B8134" s="18" t="n">
        <v>46253</v>
      </c>
      <c r="C8134" s="1" t="n">
        <v>11</v>
      </c>
      <c r="D8134" s="1" t="s">
        <v>3228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5859</v>
      </c>
      <c r="N8134" s="1" t="n">
        <v>20</v>
      </c>
      <c r="O8134" s="1" t="n">
        <v>159.45</v>
      </c>
      <c r="P8134" s="0" t="s">
        <v>3222</v>
      </c>
    </row>
    <row r="8135" customFormat="false" ht="15" hidden="false" customHeight="true" outlineLevel="0" collapsed="false">
      <c r="A8135" s="1" t="n">
        <v>3</v>
      </c>
      <c r="B8135" s="18" t="n">
        <v>46253</v>
      </c>
      <c r="C8135" s="1" t="n">
        <v>11</v>
      </c>
      <c r="D8135" s="1" t="s">
        <v>3228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3658</v>
      </c>
      <c r="N8135" s="1" t="n">
        <v>20</v>
      </c>
      <c r="O8135" s="1" t="n">
        <v>159.45</v>
      </c>
      <c r="P8135" s="0" t="s">
        <v>3222</v>
      </c>
    </row>
    <row r="8136" customFormat="false" ht="15" hidden="false" customHeight="true" outlineLevel="0" collapsed="false">
      <c r="A8136" s="1" t="n">
        <v>3</v>
      </c>
      <c r="B8136" s="18" t="n">
        <v>46253</v>
      </c>
      <c r="C8136" s="1" t="n">
        <v>11</v>
      </c>
      <c r="D8136" s="1" t="s">
        <v>3228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4139</v>
      </c>
      <c r="N8136" s="1" t="n">
        <v>20</v>
      </c>
      <c r="O8136" s="1" t="n">
        <v>56.65</v>
      </c>
      <c r="P8136" s="0" t="s">
        <v>3222</v>
      </c>
    </row>
    <row r="8137" customFormat="false" ht="15" hidden="false" customHeight="true" outlineLevel="0" collapsed="false">
      <c r="A8137" s="1" t="n">
        <v>3</v>
      </c>
      <c r="B8137" s="18" t="n">
        <v>46253</v>
      </c>
      <c r="C8137" s="1" t="n">
        <v>11</v>
      </c>
      <c r="D8137" s="1" t="s">
        <v>3228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3660</v>
      </c>
      <c r="N8137" s="1" t="n">
        <v>20</v>
      </c>
      <c r="O8137" s="1" t="n">
        <v>56.65</v>
      </c>
      <c r="P8137" s="0" t="s">
        <v>3222</v>
      </c>
    </row>
    <row r="8138" customFormat="false" ht="15" hidden="false" customHeight="true" outlineLevel="0" collapsed="false">
      <c r="A8138" s="1" t="n">
        <v>3</v>
      </c>
      <c r="B8138" s="18" t="n">
        <v>46253</v>
      </c>
      <c r="C8138" s="1" t="n">
        <v>11</v>
      </c>
      <c r="D8138" s="1" t="s">
        <v>3228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3315</v>
      </c>
      <c r="N8138" s="1" t="n">
        <v>30</v>
      </c>
      <c r="O8138" s="1" t="n">
        <v>78.68</v>
      </c>
      <c r="P8138" s="0" t="s">
        <v>3222</v>
      </c>
    </row>
    <row r="8139" customFormat="false" ht="15" hidden="false" customHeight="true" outlineLevel="0" collapsed="false">
      <c r="A8139" s="1" t="n">
        <v>3</v>
      </c>
      <c r="B8139" s="18" t="n">
        <v>46253</v>
      </c>
      <c r="C8139" s="1" t="n">
        <v>11</v>
      </c>
      <c r="D8139" s="1" t="s">
        <v>3228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4140</v>
      </c>
      <c r="N8139" s="1" t="n">
        <v>30</v>
      </c>
      <c r="O8139" s="1" t="n">
        <v>78.68</v>
      </c>
      <c r="P8139" s="0" t="s">
        <v>3222</v>
      </c>
    </row>
    <row r="8140" customFormat="false" ht="15" hidden="false" customHeight="true" outlineLevel="0" collapsed="false">
      <c r="A8140" s="1" t="n">
        <v>3</v>
      </c>
      <c r="B8140" s="18" t="n">
        <v>46253</v>
      </c>
      <c r="C8140" s="1" t="n">
        <v>11</v>
      </c>
      <c r="D8140" s="1" t="s">
        <v>3228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4623</v>
      </c>
      <c r="N8140" s="1" t="n">
        <v>20</v>
      </c>
      <c r="O8140" s="1" t="n">
        <v>111.19</v>
      </c>
      <c r="P8140" s="0" t="s">
        <v>3222</v>
      </c>
    </row>
    <row r="8141" customFormat="false" ht="15" hidden="false" customHeight="true" outlineLevel="0" collapsed="false">
      <c r="A8141" s="1" t="n">
        <v>3</v>
      </c>
      <c r="B8141" s="18" t="n">
        <v>46253</v>
      </c>
      <c r="C8141" s="1" t="n">
        <v>11</v>
      </c>
      <c r="D8141" s="1" t="s">
        <v>3228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4142</v>
      </c>
      <c r="N8141" s="1" t="n">
        <v>20</v>
      </c>
      <c r="O8141" s="1" t="n">
        <v>111.19</v>
      </c>
      <c r="P8141" s="0" t="s">
        <v>3222</v>
      </c>
    </row>
    <row r="8142" customFormat="false" ht="15" hidden="false" customHeight="true" outlineLevel="0" collapsed="false">
      <c r="A8142" s="1" t="n">
        <v>3</v>
      </c>
      <c r="B8142" s="18" t="n">
        <v>46253</v>
      </c>
      <c r="C8142" s="1" t="n">
        <v>11</v>
      </c>
      <c r="D8142" s="1" t="s">
        <v>3228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3665</v>
      </c>
      <c r="N8142" s="1" t="n">
        <v>8</v>
      </c>
      <c r="O8142" s="1" t="n">
        <v>54.55</v>
      </c>
      <c r="P8142" s="0" t="s">
        <v>3222</v>
      </c>
    </row>
    <row r="8143" customFormat="false" ht="15" hidden="false" customHeight="true" outlineLevel="0" collapsed="false">
      <c r="A8143" s="1" t="n">
        <v>3</v>
      </c>
      <c r="B8143" s="18" t="n">
        <v>46253</v>
      </c>
      <c r="C8143" s="1" t="n">
        <v>11</v>
      </c>
      <c r="D8143" s="1" t="s">
        <v>3228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4208</v>
      </c>
      <c r="N8143" s="1" t="n">
        <v>60</v>
      </c>
      <c r="O8143" s="1" t="n">
        <v>1258.32</v>
      </c>
      <c r="P8143" s="0" t="s">
        <v>3222</v>
      </c>
    </row>
    <row r="8144" customFormat="false" ht="15" hidden="false" customHeight="true" outlineLevel="0" collapsed="false">
      <c r="A8144" s="1" t="n">
        <v>3</v>
      </c>
      <c r="B8144" s="18" t="n">
        <v>46253</v>
      </c>
      <c r="C8144" s="1" t="n">
        <v>11</v>
      </c>
      <c r="D8144" s="1" t="s">
        <v>3228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4037</v>
      </c>
      <c r="N8144" s="1" t="n">
        <v>30</v>
      </c>
      <c r="O8144" s="1" t="n">
        <v>199.98</v>
      </c>
      <c r="P8144" s="0" t="s">
        <v>3222</v>
      </c>
    </row>
    <row r="8145" customFormat="false" ht="15" hidden="false" customHeight="true" outlineLevel="0" collapsed="false">
      <c r="A8145" s="1" t="n">
        <v>3</v>
      </c>
      <c r="B8145" s="18" t="n">
        <v>46253</v>
      </c>
      <c r="C8145" s="1" t="n">
        <v>11</v>
      </c>
      <c r="D8145" s="1" t="s">
        <v>3228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3789</v>
      </c>
      <c r="N8145" s="1" t="n">
        <v>16</v>
      </c>
      <c r="O8145" s="1" t="n">
        <v>113.25</v>
      </c>
      <c r="P8145" s="0" t="s">
        <v>3222</v>
      </c>
    </row>
    <row r="8146" customFormat="false" ht="15" hidden="false" customHeight="true" outlineLevel="0" collapsed="false">
      <c r="A8146" s="1" t="n">
        <v>3</v>
      </c>
      <c r="B8146" s="18" t="n">
        <v>46253</v>
      </c>
      <c r="C8146" s="1" t="n">
        <v>11</v>
      </c>
      <c r="D8146" s="1" t="s">
        <v>3228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5860</v>
      </c>
      <c r="N8146" s="1" t="n">
        <v>14</v>
      </c>
      <c r="O8146" s="1" t="n">
        <v>115.51</v>
      </c>
      <c r="P8146" s="0" t="s">
        <v>3222</v>
      </c>
    </row>
    <row r="8147" customFormat="false" ht="15" hidden="false" customHeight="true" outlineLevel="0" collapsed="false">
      <c r="A8147" s="1" t="n">
        <v>3</v>
      </c>
      <c r="B8147" s="18" t="n">
        <v>46253</v>
      </c>
      <c r="C8147" s="1" t="n">
        <v>11</v>
      </c>
      <c r="D8147" s="1" t="s">
        <v>3228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4968</v>
      </c>
      <c r="N8147" s="1" t="n">
        <v>12</v>
      </c>
      <c r="O8147" s="1" t="n">
        <v>55.2</v>
      </c>
      <c r="P8147" s="0" t="s">
        <v>3222</v>
      </c>
    </row>
    <row r="8148" customFormat="false" ht="15" hidden="false" customHeight="true" outlineLevel="0" collapsed="false">
      <c r="A8148" s="1" t="n">
        <v>3</v>
      </c>
      <c r="B8148" s="18" t="n">
        <v>46253</v>
      </c>
      <c r="C8148" s="1" t="n">
        <v>11</v>
      </c>
      <c r="D8148" s="1" t="s">
        <v>3228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5022</v>
      </c>
      <c r="N8148" s="1" t="n">
        <v>12</v>
      </c>
      <c r="O8148" s="1" t="n">
        <v>94.33</v>
      </c>
      <c r="P8148" s="0" t="s">
        <v>3222</v>
      </c>
    </row>
    <row r="8149" customFormat="false" ht="15" hidden="false" customHeight="true" outlineLevel="0" collapsed="false">
      <c r="A8149" s="1" t="n">
        <v>3</v>
      </c>
      <c r="B8149" s="18" t="n">
        <v>46253</v>
      </c>
      <c r="C8149" s="1" t="n">
        <v>11</v>
      </c>
      <c r="D8149" s="1" t="s">
        <v>3228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5023</v>
      </c>
      <c r="N8149" s="1" t="n">
        <v>12</v>
      </c>
      <c r="O8149" s="1" t="n">
        <v>94.33</v>
      </c>
      <c r="P8149" s="0" t="s">
        <v>3222</v>
      </c>
    </row>
    <row r="8150" customFormat="false" ht="15" hidden="false" customHeight="true" outlineLevel="0" collapsed="false">
      <c r="A8150" s="1" t="n">
        <v>3</v>
      </c>
      <c r="B8150" s="18" t="n">
        <v>46253</v>
      </c>
      <c r="C8150" s="1" t="n">
        <v>11</v>
      </c>
      <c r="D8150" s="1" t="s">
        <v>3228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5024</v>
      </c>
      <c r="N8150" s="1" t="n">
        <v>12</v>
      </c>
      <c r="O8150" s="1" t="n">
        <v>94.33</v>
      </c>
      <c r="P8150" s="0" t="s">
        <v>3222</v>
      </c>
    </row>
    <row r="8151" customFormat="false" ht="15" hidden="false" customHeight="true" outlineLevel="0" collapsed="false">
      <c r="A8151" s="1" t="n">
        <v>3</v>
      </c>
      <c r="B8151" s="18" t="n">
        <v>46253</v>
      </c>
      <c r="C8151" s="1" t="n">
        <v>11</v>
      </c>
      <c r="D8151" s="1" t="s">
        <v>3228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4834</v>
      </c>
      <c r="N8151" s="1" t="n">
        <v>10</v>
      </c>
      <c r="O8151" s="1" t="n">
        <v>52.89</v>
      </c>
      <c r="P8151" s="0" t="s">
        <v>3222</v>
      </c>
    </row>
    <row r="8152" customFormat="false" ht="15" hidden="false" customHeight="true" outlineLevel="0" collapsed="false">
      <c r="A8152" s="1" t="n">
        <v>3</v>
      </c>
      <c r="B8152" s="18" t="n">
        <v>46253</v>
      </c>
      <c r="C8152" s="1" t="n">
        <v>11</v>
      </c>
      <c r="D8152" s="1" t="s">
        <v>3228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3547</v>
      </c>
      <c r="N8152" s="1" t="n">
        <v>30</v>
      </c>
      <c r="O8152" s="1" t="n">
        <v>65.74</v>
      </c>
      <c r="P8152" s="0" t="s">
        <v>3222</v>
      </c>
    </row>
    <row r="8153" customFormat="false" ht="15" hidden="false" customHeight="true" outlineLevel="0" collapsed="false">
      <c r="A8153" s="1" t="n">
        <v>3</v>
      </c>
      <c r="B8153" s="18" t="n">
        <v>46253</v>
      </c>
      <c r="C8153" s="1" t="n">
        <v>11</v>
      </c>
      <c r="D8153" s="1" t="s">
        <v>3228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5861</v>
      </c>
      <c r="N8153" s="1" t="n">
        <v>6</v>
      </c>
      <c r="O8153" s="1" t="n">
        <v>35.63</v>
      </c>
      <c r="P8153" s="0" t="s">
        <v>3222</v>
      </c>
    </row>
    <row r="8154" customFormat="false" ht="15" hidden="false" customHeight="true" outlineLevel="0" collapsed="false">
      <c r="A8154" s="1" t="n">
        <v>3</v>
      </c>
      <c r="B8154" s="18" t="n">
        <v>46253</v>
      </c>
      <c r="C8154" s="1" t="n">
        <v>22</v>
      </c>
      <c r="D8154" s="1" t="s">
        <v>3374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3389</v>
      </c>
      <c r="N8154" s="1" t="n">
        <v>2.394</v>
      </c>
      <c r="O8154" s="1" t="n">
        <v>53.57</v>
      </c>
      <c r="P8154" s="0" t="s">
        <v>3222</v>
      </c>
    </row>
    <row r="8155" customFormat="false" ht="15" hidden="false" customHeight="true" outlineLevel="0" collapsed="false">
      <c r="A8155" s="1" t="n">
        <v>3</v>
      </c>
      <c r="B8155" s="18" t="n">
        <v>46253</v>
      </c>
      <c r="C8155" s="1" t="n">
        <v>22</v>
      </c>
      <c r="D8155" s="1" t="s">
        <v>3374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3390</v>
      </c>
      <c r="N8155" s="1" t="n">
        <v>10.75</v>
      </c>
      <c r="O8155" s="1" t="n">
        <v>257.14</v>
      </c>
      <c r="P8155" s="0" t="s">
        <v>3222</v>
      </c>
    </row>
    <row r="8156" customFormat="false" ht="15" hidden="false" customHeight="true" outlineLevel="0" collapsed="false">
      <c r="A8156" s="1" t="n">
        <v>3</v>
      </c>
      <c r="B8156" s="18" t="n">
        <v>46253</v>
      </c>
      <c r="C8156" s="1" t="n">
        <v>22</v>
      </c>
      <c r="D8156" s="1" t="s">
        <v>3374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3391</v>
      </c>
      <c r="N8156" s="1" t="n">
        <v>15.385</v>
      </c>
      <c r="O8156" s="1" t="n">
        <v>379.89</v>
      </c>
      <c r="P8156" s="0" t="s">
        <v>3222</v>
      </c>
    </row>
    <row r="8157" customFormat="false" ht="15" hidden="false" customHeight="true" outlineLevel="0" collapsed="false">
      <c r="A8157" s="1" t="n">
        <v>3</v>
      </c>
      <c r="B8157" s="18" t="n">
        <v>46253</v>
      </c>
      <c r="C8157" s="1" t="n">
        <v>22</v>
      </c>
      <c r="D8157" s="1" t="s">
        <v>3374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3392</v>
      </c>
      <c r="N8157" s="1" t="n">
        <v>14.171</v>
      </c>
      <c r="O8157" s="1" t="n">
        <v>382.73</v>
      </c>
      <c r="P8157" s="0" t="s">
        <v>3222</v>
      </c>
    </row>
    <row r="8158" customFormat="false" ht="15" hidden="false" customHeight="true" outlineLevel="0" collapsed="false">
      <c r="A8158" s="1" t="n">
        <v>3</v>
      </c>
      <c r="B8158" s="18" t="n">
        <v>46253</v>
      </c>
      <c r="C8158" s="1" t="n">
        <v>22</v>
      </c>
      <c r="D8158" s="1" t="s">
        <v>3374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3375</v>
      </c>
      <c r="N8158" s="1" t="n">
        <v>5.89</v>
      </c>
      <c r="O8158" s="1" t="n">
        <v>197.08</v>
      </c>
      <c r="P8158" s="0" t="s">
        <v>3222</v>
      </c>
    </row>
    <row r="8159" customFormat="false" ht="15" hidden="false" customHeight="true" outlineLevel="0" collapsed="false">
      <c r="A8159" s="1" t="n">
        <v>3</v>
      </c>
      <c r="B8159" s="18" t="n">
        <v>46253</v>
      </c>
      <c r="C8159" s="1" t="n">
        <v>22</v>
      </c>
      <c r="D8159" s="1" t="s">
        <v>3374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3375</v>
      </c>
      <c r="N8159" s="1" t="n">
        <v>5.38</v>
      </c>
      <c r="O8159" s="1" t="n">
        <v>183.65</v>
      </c>
      <c r="P8159" s="0" t="s">
        <v>3222</v>
      </c>
    </row>
    <row r="8160" customFormat="false" ht="15" hidden="false" customHeight="true" outlineLevel="0" collapsed="false">
      <c r="A8160" s="1" t="n">
        <v>3</v>
      </c>
      <c r="B8160" s="18" t="n">
        <v>46253</v>
      </c>
      <c r="C8160" s="1" t="n">
        <v>22</v>
      </c>
      <c r="D8160" s="1" t="s">
        <v>3374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3393</v>
      </c>
      <c r="N8160" s="1" t="n">
        <v>2.854</v>
      </c>
      <c r="O8160" s="1" t="n">
        <v>74.88</v>
      </c>
      <c r="P8160" s="0" t="s">
        <v>3222</v>
      </c>
    </row>
    <row r="8161" customFormat="false" ht="15" hidden="false" customHeight="true" outlineLevel="0" collapsed="false">
      <c r="A8161" s="1" t="n">
        <v>3</v>
      </c>
      <c r="B8161" s="18" t="n">
        <v>46253</v>
      </c>
      <c r="C8161" s="1" t="n">
        <v>22</v>
      </c>
      <c r="D8161" s="1" t="s">
        <v>3374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3376</v>
      </c>
      <c r="N8161" s="1" t="n">
        <v>11.175</v>
      </c>
      <c r="O8161" s="1" t="n">
        <v>391</v>
      </c>
      <c r="P8161" s="0" t="s">
        <v>3222</v>
      </c>
    </row>
    <row r="8162" customFormat="false" ht="15" hidden="false" customHeight="true" outlineLevel="0" collapsed="false">
      <c r="A8162" s="1" t="n">
        <v>3</v>
      </c>
      <c r="B8162" s="18" t="n">
        <v>46253</v>
      </c>
      <c r="C8162" s="1" t="n">
        <v>22</v>
      </c>
      <c r="D8162" s="1" t="s">
        <v>3374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3377</v>
      </c>
      <c r="N8162" s="1" t="n">
        <v>2.496</v>
      </c>
      <c r="O8162" s="1" t="n">
        <v>98.14</v>
      </c>
      <c r="P8162" s="0" t="s">
        <v>3222</v>
      </c>
    </row>
    <row r="8163" customFormat="false" ht="15" hidden="false" customHeight="true" outlineLevel="0" collapsed="false">
      <c r="A8163" s="1" t="n">
        <v>3</v>
      </c>
      <c r="B8163" s="18" t="n">
        <v>46253</v>
      </c>
      <c r="C8163" s="1" t="n">
        <v>22</v>
      </c>
      <c r="D8163" s="1" t="s">
        <v>3374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3377</v>
      </c>
      <c r="N8163" s="1" t="n">
        <v>1.962</v>
      </c>
      <c r="O8163" s="1" t="n">
        <v>78.7</v>
      </c>
      <c r="P8163" s="0" t="s">
        <v>3222</v>
      </c>
    </row>
    <row r="8164" customFormat="false" ht="15" hidden="false" customHeight="true" outlineLevel="0" collapsed="false">
      <c r="A8164" s="1" t="n">
        <v>3</v>
      </c>
      <c r="B8164" s="18" t="n">
        <v>46253</v>
      </c>
      <c r="C8164" s="1" t="n">
        <v>22</v>
      </c>
      <c r="D8164" s="1" t="s">
        <v>3374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3378</v>
      </c>
      <c r="N8164" s="1" t="n">
        <v>5.95</v>
      </c>
      <c r="O8164" s="1" t="n">
        <v>233.94</v>
      </c>
      <c r="P8164" s="0" t="s">
        <v>3222</v>
      </c>
    </row>
    <row r="8165" customFormat="false" ht="15" hidden="false" customHeight="true" outlineLevel="0" collapsed="false">
      <c r="A8165" s="1" t="n">
        <v>3</v>
      </c>
      <c r="B8165" s="18" t="n">
        <v>46253</v>
      </c>
      <c r="C8165" s="1" t="n">
        <v>22</v>
      </c>
      <c r="D8165" s="1" t="s">
        <v>3374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3378</v>
      </c>
      <c r="N8165" s="1" t="n">
        <v>5</v>
      </c>
      <c r="O8165" s="1" t="n">
        <v>200.55</v>
      </c>
      <c r="P8165" s="0" t="s">
        <v>3222</v>
      </c>
    </row>
    <row r="8166" customFormat="false" ht="15" hidden="false" customHeight="true" outlineLevel="0" collapsed="false">
      <c r="A8166" s="1" t="n">
        <v>3</v>
      </c>
      <c r="B8166" s="18" t="n">
        <v>46253</v>
      </c>
      <c r="C8166" s="1" t="n">
        <v>22</v>
      </c>
      <c r="D8166" s="1" t="s">
        <v>3374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3379</v>
      </c>
      <c r="N8166" s="1" t="n">
        <v>4.83</v>
      </c>
      <c r="O8166" s="1" t="n">
        <v>210.22</v>
      </c>
      <c r="P8166" s="0" t="s">
        <v>3222</v>
      </c>
    </row>
    <row r="8167" customFormat="false" ht="15" hidden="false" customHeight="true" outlineLevel="0" collapsed="false">
      <c r="A8167" s="1" t="n">
        <v>3</v>
      </c>
      <c r="B8167" s="18" t="n">
        <v>46253</v>
      </c>
      <c r="C8167" s="1" t="n">
        <v>22</v>
      </c>
      <c r="D8167" s="1" t="s">
        <v>3374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3379</v>
      </c>
      <c r="N8167" s="1" t="n">
        <v>4.748</v>
      </c>
      <c r="O8167" s="1" t="n">
        <v>202.57</v>
      </c>
      <c r="P8167" s="0" t="s">
        <v>3222</v>
      </c>
    </row>
    <row r="8168" customFormat="false" ht="15" hidden="false" customHeight="true" outlineLevel="0" collapsed="false">
      <c r="A8168" s="1" t="n">
        <v>3</v>
      </c>
      <c r="B8168" s="18" t="n">
        <v>46253</v>
      </c>
      <c r="C8168" s="1" t="n">
        <v>22</v>
      </c>
      <c r="D8168" s="1" t="s">
        <v>3374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3380</v>
      </c>
      <c r="N8168" s="1" t="n">
        <v>9.415</v>
      </c>
      <c r="O8168" s="1" t="n">
        <v>433.2</v>
      </c>
      <c r="P8168" s="0" t="s">
        <v>3222</v>
      </c>
    </row>
    <row r="8169" customFormat="false" ht="15" hidden="false" customHeight="true" outlineLevel="0" collapsed="false">
      <c r="A8169" s="1" t="n">
        <v>3</v>
      </c>
      <c r="B8169" s="18" t="n">
        <v>46253</v>
      </c>
      <c r="C8169" s="1" t="n">
        <v>22</v>
      </c>
      <c r="D8169" s="1" t="s">
        <v>3374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3380</v>
      </c>
      <c r="N8169" s="1" t="n">
        <v>8.595</v>
      </c>
      <c r="O8169" s="1" t="n">
        <v>403.44</v>
      </c>
      <c r="P8169" s="0" t="s">
        <v>3222</v>
      </c>
    </row>
    <row r="8170" customFormat="false" ht="15" hidden="false" customHeight="true" outlineLevel="0" collapsed="false">
      <c r="A8170" s="1" t="n">
        <v>3</v>
      </c>
      <c r="B8170" s="18" t="n">
        <v>46253</v>
      </c>
      <c r="C8170" s="1" t="n">
        <v>22</v>
      </c>
      <c r="D8170" s="1" t="s">
        <v>3374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3381</v>
      </c>
      <c r="N8170" s="1" t="n">
        <v>3.784</v>
      </c>
      <c r="O8170" s="1" t="n">
        <v>180.85</v>
      </c>
      <c r="P8170" s="0" t="s">
        <v>3222</v>
      </c>
    </row>
    <row r="8171" customFormat="false" ht="15" hidden="false" customHeight="true" outlineLevel="0" collapsed="false">
      <c r="A8171" s="1" t="n">
        <v>3</v>
      </c>
      <c r="B8171" s="18" t="n">
        <v>46253</v>
      </c>
      <c r="C8171" s="1" t="n">
        <v>22</v>
      </c>
      <c r="D8171" s="1" t="s">
        <v>3374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3381</v>
      </c>
      <c r="N8171" s="1" t="n">
        <v>3.992</v>
      </c>
      <c r="O8171" s="1" t="n">
        <v>187.02</v>
      </c>
      <c r="P8171" s="0" t="s">
        <v>3222</v>
      </c>
    </row>
    <row r="8172" customFormat="false" ht="15" hidden="false" customHeight="true" outlineLevel="0" collapsed="false">
      <c r="A8172" s="1" t="n">
        <v>3</v>
      </c>
      <c r="B8172" s="18" t="n">
        <v>46253</v>
      </c>
      <c r="C8172" s="1" t="n">
        <v>22</v>
      </c>
      <c r="D8172" s="1" t="s">
        <v>3374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3382</v>
      </c>
      <c r="N8172" s="1" t="n">
        <v>1.278</v>
      </c>
      <c r="O8172" s="1" t="n">
        <v>54.53</v>
      </c>
      <c r="P8172" s="0" t="s">
        <v>3222</v>
      </c>
    </row>
    <row r="8173" customFormat="false" ht="15" hidden="false" customHeight="true" outlineLevel="0" collapsed="false">
      <c r="A8173" s="1" t="n">
        <v>3</v>
      </c>
      <c r="B8173" s="18" t="n">
        <v>46253</v>
      </c>
      <c r="C8173" s="1" t="n">
        <v>22</v>
      </c>
      <c r="D8173" s="1" t="s">
        <v>3374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3382</v>
      </c>
      <c r="N8173" s="1" t="n">
        <v>1.196</v>
      </c>
      <c r="O8173" s="1" t="n">
        <v>52.06</v>
      </c>
      <c r="P8173" s="0" t="s">
        <v>3222</v>
      </c>
    </row>
    <row r="8174" customFormat="false" ht="15" hidden="false" customHeight="true" outlineLevel="0" collapsed="false">
      <c r="A8174" s="1" t="n">
        <v>3</v>
      </c>
      <c r="B8174" s="18" t="n">
        <v>46253</v>
      </c>
      <c r="C8174" s="1" t="n">
        <v>22</v>
      </c>
      <c r="D8174" s="1" t="s">
        <v>3374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3383</v>
      </c>
      <c r="N8174" s="1" t="n">
        <v>1.604</v>
      </c>
      <c r="O8174" s="1" t="n">
        <v>75.29</v>
      </c>
      <c r="P8174" s="0" t="s">
        <v>3222</v>
      </c>
    </row>
    <row r="8175" customFormat="false" ht="15" hidden="false" customHeight="true" outlineLevel="0" collapsed="false">
      <c r="A8175" s="1" t="n">
        <v>3</v>
      </c>
      <c r="B8175" s="18" t="n">
        <v>46253</v>
      </c>
      <c r="C8175" s="1" t="n">
        <v>22</v>
      </c>
      <c r="D8175" s="1" t="s">
        <v>3374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3384</v>
      </c>
      <c r="N8175" s="1" t="n">
        <v>1.286</v>
      </c>
      <c r="O8175" s="1" t="n">
        <v>71.34</v>
      </c>
      <c r="P8175" s="0" t="s">
        <v>3222</v>
      </c>
    </row>
    <row r="8176" customFormat="false" ht="15" hidden="false" customHeight="true" outlineLevel="0" collapsed="false">
      <c r="A8176" s="1" t="n">
        <v>3</v>
      </c>
      <c r="B8176" s="18" t="n">
        <v>46253</v>
      </c>
      <c r="C8176" s="1" t="n">
        <v>22</v>
      </c>
      <c r="D8176" s="1" t="s">
        <v>3374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3384</v>
      </c>
      <c r="N8176" s="1" t="n">
        <v>1.602</v>
      </c>
      <c r="O8176" s="1" t="n">
        <v>87.12</v>
      </c>
      <c r="P8176" s="0" t="s">
        <v>3222</v>
      </c>
    </row>
    <row r="8177" customFormat="false" ht="15" hidden="false" customHeight="true" outlineLevel="0" collapsed="false">
      <c r="A8177" s="1" t="n">
        <v>3</v>
      </c>
      <c r="B8177" s="18" t="n">
        <v>46253</v>
      </c>
      <c r="C8177" s="1" t="n">
        <v>22</v>
      </c>
      <c r="D8177" s="1" t="s">
        <v>3374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3385</v>
      </c>
      <c r="N8177" s="1" t="n">
        <v>1.95</v>
      </c>
      <c r="O8177" s="1" t="n">
        <v>74.89</v>
      </c>
      <c r="P8177" s="0" t="s">
        <v>3222</v>
      </c>
    </row>
    <row r="8178" customFormat="false" ht="15" hidden="false" customHeight="true" outlineLevel="0" collapsed="false">
      <c r="A8178" s="1" t="n">
        <v>3</v>
      </c>
      <c r="B8178" s="18" t="n">
        <v>46253</v>
      </c>
      <c r="C8178" s="1" t="n">
        <v>22</v>
      </c>
      <c r="D8178" s="1" t="s">
        <v>3374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3386</v>
      </c>
      <c r="N8178" s="1" t="n">
        <v>1.972</v>
      </c>
      <c r="O8178" s="1" t="n">
        <v>3.35</v>
      </c>
      <c r="P8178" s="0" t="s">
        <v>3222</v>
      </c>
    </row>
    <row r="8179" customFormat="false" ht="15" hidden="false" customHeight="true" outlineLevel="0" collapsed="false">
      <c r="A8179" s="1" t="n">
        <v>3</v>
      </c>
      <c r="B8179" s="18" t="n">
        <v>46253</v>
      </c>
      <c r="C8179" s="1" t="n">
        <v>22</v>
      </c>
      <c r="D8179" s="1" t="s">
        <v>3374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3386</v>
      </c>
      <c r="N8179" s="1" t="n">
        <v>2.804</v>
      </c>
      <c r="O8179" s="1" t="n">
        <v>4.31</v>
      </c>
      <c r="P8179" s="0" t="s">
        <v>3222</v>
      </c>
    </row>
    <row r="8180" customFormat="false" ht="15" hidden="false" customHeight="true" outlineLevel="0" collapsed="false">
      <c r="A8180" s="1" t="n">
        <v>3</v>
      </c>
      <c r="B8180" s="18" t="n">
        <v>46253</v>
      </c>
      <c r="C8180" s="1" t="n">
        <v>22</v>
      </c>
      <c r="D8180" s="1" t="s">
        <v>3374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3386</v>
      </c>
      <c r="N8180" s="1" t="n">
        <v>1.714</v>
      </c>
      <c r="O8180" s="1" t="n">
        <v>2.85</v>
      </c>
      <c r="P8180" s="0" t="s">
        <v>3222</v>
      </c>
    </row>
    <row r="8181" customFormat="false" ht="15" hidden="false" customHeight="true" outlineLevel="0" collapsed="false">
      <c r="A8181" s="1" t="n">
        <v>3</v>
      </c>
      <c r="B8181" s="18" t="n">
        <v>46253</v>
      </c>
      <c r="C8181" s="1" t="n">
        <v>22</v>
      </c>
      <c r="D8181" s="1" t="s">
        <v>3374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3387</v>
      </c>
      <c r="N8181" s="1" t="n">
        <v>9.67</v>
      </c>
      <c r="O8181" s="1" t="n">
        <v>24.68</v>
      </c>
      <c r="P8181" s="0" t="s">
        <v>3222</v>
      </c>
    </row>
    <row r="8182" customFormat="false" ht="15" hidden="false" customHeight="true" outlineLevel="0" collapsed="false">
      <c r="A8182" s="1" t="n">
        <v>3</v>
      </c>
      <c r="B8182" s="18" t="n">
        <v>46253</v>
      </c>
      <c r="C8182" s="1" t="n">
        <v>22</v>
      </c>
      <c r="D8182" s="1" t="s">
        <v>3374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3387</v>
      </c>
      <c r="N8182" s="1" t="n">
        <v>1.728</v>
      </c>
      <c r="O8182" s="1" t="n">
        <v>3.99</v>
      </c>
      <c r="P8182" s="0" t="s">
        <v>3222</v>
      </c>
    </row>
    <row r="8183" customFormat="false" ht="15" hidden="false" customHeight="true" outlineLevel="0" collapsed="false">
      <c r="A8183" s="1" t="n">
        <v>3</v>
      </c>
      <c r="B8183" s="18" t="n">
        <v>46253</v>
      </c>
      <c r="C8183" s="1" t="n">
        <v>22</v>
      </c>
      <c r="D8183" s="1" t="s">
        <v>3374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3387</v>
      </c>
      <c r="N8183" s="1" t="n">
        <v>8.512</v>
      </c>
      <c r="O8183" s="1" t="n">
        <v>21.3</v>
      </c>
      <c r="P8183" s="0" t="s">
        <v>3222</v>
      </c>
    </row>
    <row r="8184" customFormat="false" ht="15" hidden="false" customHeight="true" outlineLevel="0" collapsed="false">
      <c r="A8184" s="1" t="n">
        <v>3</v>
      </c>
      <c r="B8184" s="18" t="n">
        <v>46253</v>
      </c>
      <c r="C8184" s="1" t="n">
        <v>22</v>
      </c>
      <c r="D8184" s="1" t="s">
        <v>3374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3388</v>
      </c>
      <c r="N8184" s="1" t="n">
        <v>1.103</v>
      </c>
      <c r="O8184" s="1" t="n">
        <v>0</v>
      </c>
      <c r="P8184" s="0" t="s">
        <v>3222</v>
      </c>
    </row>
    <row r="8185" customFormat="false" ht="15" hidden="false" customHeight="true" outlineLevel="0" collapsed="false">
      <c r="A8185" s="1" t="n">
        <v>3</v>
      </c>
      <c r="B8185" s="18" t="n">
        <v>46253</v>
      </c>
      <c r="C8185" s="1" t="n">
        <v>22</v>
      </c>
      <c r="D8185" s="1" t="s">
        <v>3374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3388</v>
      </c>
      <c r="N8185" s="1" t="n">
        <v>1.596</v>
      </c>
      <c r="O8185" s="1" t="n">
        <v>0</v>
      </c>
      <c r="P8185" s="0" t="s">
        <v>3222</v>
      </c>
    </row>
    <row r="8186" customFormat="false" ht="15" hidden="false" customHeight="true" outlineLevel="0" collapsed="false">
      <c r="A8186" s="1" t="n">
        <v>3</v>
      </c>
      <c r="B8186" s="18" t="n">
        <v>46253</v>
      </c>
      <c r="C8186" s="1" t="n">
        <v>22</v>
      </c>
      <c r="D8186" s="1" t="s">
        <v>3374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3388</v>
      </c>
      <c r="N8186" s="1" t="n">
        <v>1.314</v>
      </c>
      <c r="O8186" s="1" t="n">
        <v>0</v>
      </c>
      <c r="P8186" s="0" t="s">
        <v>3222</v>
      </c>
    </row>
    <row r="8187" customFormat="false" ht="15" hidden="false" customHeight="true" outlineLevel="0" collapsed="false">
      <c r="A8187" s="1" t="n">
        <v>3</v>
      </c>
      <c r="B8187" s="18" t="n">
        <v>46253</v>
      </c>
      <c r="C8187" s="1" t="n">
        <v>100</v>
      </c>
      <c r="D8187" s="1" t="s">
        <v>3395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3389</v>
      </c>
      <c r="N8187" s="1" t="n">
        <v>2.394</v>
      </c>
      <c r="O8187" s="1" t="n">
        <v>53.57</v>
      </c>
      <c r="P8187" s="0" t="s">
        <v>3222</v>
      </c>
    </row>
    <row r="8188" customFormat="false" ht="15" hidden="false" customHeight="true" outlineLevel="0" collapsed="false">
      <c r="A8188" s="1" t="n">
        <v>3</v>
      </c>
      <c r="B8188" s="18" t="n">
        <v>46253</v>
      </c>
      <c r="C8188" s="1" t="n">
        <v>100</v>
      </c>
      <c r="D8188" s="1" t="s">
        <v>3395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3390</v>
      </c>
      <c r="N8188" s="1" t="n">
        <v>10.75</v>
      </c>
      <c r="O8188" s="1" t="n">
        <v>257.14</v>
      </c>
      <c r="P8188" s="0" t="s">
        <v>3222</v>
      </c>
    </row>
    <row r="8189" customFormat="false" ht="15" hidden="false" customHeight="true" outlineLevel="0" collapsed="false">
      <c r="A8189" s="1" t="n">
        <v>3</v>
      </c>
      <c r="B8189" s="18" t="n">
        <v>46253</v>
      </c>
      <c r="C8189" s="1" t="n">
        <v>100</v>
      </c>
      <c r="D8189" s="1" t="s">
        <v>3395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3391</v>
      </c>
      <c r="N8189" s="1" t="n">
        <v>15.385</v>
      </c>
      <c r="O8189" s="1" t="n">
        <v>379.89</v>
      </c>
      <c r="P8189" s="0" t="s">
        <v>3222</v>
      </c>
    </row>
    <row r="8190" customFormat="false" ht="15" hidden="false" customHeight="true" outlineLevel="0" collapsed="false">
      <c r="A8190" s="1" t="n">
        <v>3</v>
      </c>
      <c r="B8190" s="18" t="n">
        <v>46253</v>
      </c>
      <c r="C8190" s="1" t="n">
        <v>100</v>
      </c>
      <c r="D8190" s="1" t="s">
        <v>3395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3392</v>
      </c>
      <c r="N8190" s="1" t="n">
        <v>14.171</v>
      </c>
      <c r="O8190" s="1" t="n">
        <v>382.73</v>
      </c>
      <c r="P8190" s="0" t="s">
        <v>3222</v>
      </c>
    </row>
    <row r="8191" customFormat="false" ht="15" hidden="false" customHeight="true" outlineLevel="0" collapsed="false">
      <c r="A8191" s="1" t="n">
        <v>3</v>
      </c>
      <c r="B8191" s="18" t="n">
        <v>46253</v>
      </c>
      <c r="C8191" s="1" t="n">
        <v>100</v>
      </c>
      <c r="D8191" s="1" t="s">
        <v>3395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3393</v>
      </c>
      <c r="N8191" s="1" t="n">
        <v>2.854</v>
      </c>
      <c r="O8191" s="1" t="n">
        <v>74.88</v>
      </c>
      <c r="P8191" s="0" t="s">
        <v>3222</v>
      </c>
    </row>
    <row r="8192" customFormat="false" ht="15" hidden="false" customHeight="true" outlineLevel="0" collapsed="false">
      <c r="A8192" s="1" t="n">
        <v>3</v>
      </c>
      <c r="B8192" s="18" t="n">
        <v>46253</v>
      </c>
      <c r="C8192" s="1" t="n">
        <v>100</v>
      </c>
      <c r="D8192" s="1" t="s">
        <v>3395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3386</v>
      </c>
      <c r="N8192" s="1" t="n">
        <v>2.804</v>
      </c>
      <c r="O8192" s="1" t="n">
        <v>4.31</v>
      </c>
      <c r="P8192" s="0" t="s">
        <v>3222</v>
      </c>
    </row>
    <row r="8193" customFormat="false" ht="15" hidden="false" customHeight="true" outlineLevel="0" collapsed="false">
      <c r="A8193" s="1" t="n">
        <v>3</v>
      </c>
      <c r="B8193" s="18" t="n">
        <v>46253</v>
      </c>
      <c r="C8193" s="1" t="n">
        <v>100</v>
      </c>
      <c r="D8193" s="1" t="s">
        <v>3395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3387</v>
      </c>
      <c r="N8193" s="1" t="n">
        <v>1.728</v>
      </c>
      <c r="O8193" s="1" t="n">
        <v>3.99</v>
      </c>
      <c r="P8193" s="0" t="s">
        <v>3222</v>
      </c>
    </row>
    <row r="8194" customFormat="false" ht="15" hidden="false" customHeight="true" outlineLevel="0" collapsed="false">
      <c r="A8194" s="1" t="n">
        <v>3</v>
      </c>
      <c r="B8194" s="18" t="n">
        <v>46253</v>
      </c>
      <c r="C8194" s="1" t="n">
        <v>100</v>
      </c>
      <c r="D8194" s="1" t="s">
        <v>3395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3388</v>
      </c>
      <c r="N8194" s="1" t="n">
        <v>1.314</v>
      </c>
      <c r="O8194" s="1" t="n">
        <v>0</v>
      </c>
      <c r="P8194" s="0" t="s">
        <v>3222</v>
      </c>
    </row>
    <row r="8195" customFormat="false" ht="15" hidden="false" customHeight="true" outlineLevel="0" collapsed="false">
      <c r="A8195" s="1" t="n">
        <v>3</v>
      </c>
      <c r="B8195" s="18" t="n">
        <v>46253</v>
      </c>
      <c r="C8195" s="1" t="n">
        <v>100</v>
      </c>
      <c r="D8195" s="1" t="s">
        <v>3395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3375</v>
      </c>
      <c r="N8195" s="1" t="n">
        <v>5.89</v>
      </c>
      <c r="O8195" s="1" t="n">
        <v>197.08</v>
      </c>
      <c r="P8195" s="0" t="s">
        <v>3222</v>
      </c>
    </row>
    <row r="8196" customFormat="false" ht="15" hidden="false" customHeight="true" outlineLevel="0" collapsed="false">
      <c r="A8196" s="1" t="n">
        <v>3</v>
      </c>
      <c r="B8196" s="18" t="n">
        <v>46253</v>
      </c>
      <c r="C8196" s="1" t="n">
        <v>100</v>
      </c>
      <c r="D8196" s="1" t="s">
        <v>3395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3377</v>
      </c>
      <c r="N8196" s="1" t="n">
        <v>2.496</v>
      </c>
      <c r="O8196" s="1" t="n">
        <v>98.14</v>
      </c>
      <c r="P8196" s="0" t="s">
        <v>3222</v>
      </c>
    </row>
    <row r="8197" customFormat="false" ht="15" hidden="false" customHeight="true" outlineLevel="0" collapsed="false">
      <c r="A8197" s="1" t="n">
        <v>3</v>
      </c>
      <c r="B8197" s="18" t="n">
        <v>46253</v>
      </c>
      <c r="C8197" s="1" t="n">
        <v>100</v>
      </c>
      <c r="D8197" s="1" t="s">
        <v>3395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3378</v>
      </c>
      <c r="N8197" s="1" t="n">
        <v>5.95</v>
      </c>
      <c r="O8197" s="1" t="n">
        <v>233.94</v>
      </c>
      <c r="P8197" s="0" t="s">
        <v>3222</v>
      </c>
    </row>
    <row r="8198" customFormat="false" ht="15" hidden="false" customHeight="true" outlineLevel="0" collapsed="false">
      <c r="A8198" s="1" t="n">
        <v>3</v>
      </c>
      <c r="B8198" s="18" t="n">
        <v>46253</v>
      </c>
      <c r="C8198" s="1" t="n">
        <v>100</v>
      </c>
      <c r="D8198" s="1" t="s">
        <v>3395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3379</v>
      </c>
      <c r="N8198" s="1" t="n">
        <v>4.748</v>
      </c>
      <c r="O8198" s="1" t="n">
        <v>202.57</v>
      </c>
      <c r="P8198" s="0" t="s">
        <v>3222</v>
      </c>
    </row>
    <row r="8199" customFormat="false" ht="15" hidden="false" customHeight="true" outlineLevel="0" collapsed="false">
      <c r="A8199" s="1" t="n">
        <v>3</v>
      </c>
      <c r="B8199" s="18" t="n">
        <v>46253</v>
      </c>
      <c r="C8199" s="1" t="n">
        <v>100</v>
      </c>
      <c r="D8199" s="1" t="s">
        <v>3395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3380</v>
      </c>
      <c r="N8199" s="1" t="n">
        <v>9.415</v>
      </c>
      <c r="O8199" s="1" t="n">
        <v>433.2</v>
      </c>
      <c r="P8199" s="0" t="s">
        <v>3222</v>
      </c>
    </row>
    <row r="8200" customFormat="false" ht="15" hidden="false" customHeight="true" outlineLevel="0" collapsed="false">
      <c r="A8200" s="1" t="n">
        <v>3</v>
      </c>
      <c r="B8200" s="18" t="n">
        <v>46253</v>
      </c>
      <c r="C8200" s="1" t="n">
        <v>100</v>
      </c>
      <c r="D8200" s="1" t="s">
        <v>3395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3381</v>
      </c>
      <c r="N8200" s="1" t="n">
        <v>3.992</v>
      </c>
      <c r="O8200" s="1" t="n">
        <v>187.02</v>
      </c>
      <c r="P8200" s="0" t="s">
        <v>3222</v>
      </c>
    </row>
    <row r="8201" customFormat="false" ht="15" hidden="false" customHeight="true" outlineLevel="0" collapsed="false">
      <c r="A8201" s="1" t="n">
        <v>3</v>
      </c>
      <c r="B8201" s="18" t="n">
        <v>46253</v>
      </c>
      <c r="C8201" s="1" t="n">
        <v>100</v>
      </c>
      <c r="D8201" s="1" t="s">
        <v>3395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3382</v>
      </c>
      <c r="N8201" s="1" t="n">
        <v>1.278</v>
      </c>
      <c r="O8201" s="1" t="n">
        <v>54.53</v>
      </c>
      <c r="P8201" s="0" t="s">
        <v>3222</v>
      </c>
    </row>
    <row r="8202" customFormat="false" ht="15" hidden="false" customHeight="true" outlineLevel="0" collapsed="false">
      <c r="A8202" s="1" t="n">
        <v>3</v>
      </c>
      <c r="B8202" s="18" t="n">
        <v>46253</v>
      </c>
      <c r="C8202" s="1" t="n">
        <v>100</v>
      </c>
      <c r="D8202" s="1" t="s">
        <v>3395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3384</v>
      </c>
      <c r="N8202" s="1" t="n">
        <v>1.602</v>
      </c>
      <c r="O8202" s="1" t="n">
        <v>87.12</v>
      </c>
      <c r="P8202" s="0" t="s">
        <v>3222</v>
      </c>
    </row>
    <row r="8203" customFormat="false" ht="15" hidden="false" customHeight="true" outlineLevel="0" collapsed="false">
      <c r="A8203" s="1" t="n">
        <v>3</v>
      </c>
      <c r="B8203" s="18" t="n">
        <v>46253</v>
      </c>
      <c r="C8203" s="1" t="n">
        <v>100</v>
      </c>
      <c r="D8203" s="1" t="s">
        <v>3395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3386</v>
      </c>
      <c r="N8203" s="1" t="n">
        <v>1.714</v>
      </c>
      <c r="O8203" s="1" t="n">
        <v>2.85</v>
      </c>
      <c r="P8203" s="0" t="s">
        <v>3222</v>
      </c>
    </row>
    <row r="8204" customFormat="false" ht="15" hidden="false" customHeight="true" outlineLevel="0" collapsed="false">
      <c r="A8204" s="1" t="n">
        <v>3</v>
      </c>
      <c r="B8204" s="18" t="n">
        <v>46253</v>
      </c>
      <c r="C8204" s="1" t="n">
        <v>100</v>
      </c>
      <c r="D8204" s="1" t="s">
        <v>3395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3387</v>
      </c>
      <c r="N8204" s="1" t="n">
        <v>8.512</v>
      </c>
      <c r="O8204" s="1" t="n">
        <v>21.3</v>
      </c>
      <c r="P8204" s="0" t="s">
        <v>3222</v>
      </c>
    </row>
    <row r="8205" customFormat="false" ht="15" hidden="false" customHeight="true" outlineLevel="0" collapsed="false">
      <c r="A8205" s="1" t="n">
        <v>3</v>
      </c>
      <c r="B8205" s="18" t="n">
        <v>46253</v>
      </c>
      <c r="C8205" s="1" t="n">
        <v>100</v>
      </c>
      <c r="D8205" s="1" t="s">
        <v>3395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3388</v>
      </c>
      <c r="N8205" s="1" t="n">
        <v>1.103</v>
      </c>
      <c r="O8205" s="1" t="n">
        <v>0</v>
      </c>
      <c r="P8205" s="0" t="s">
        <v>3222</v>
      </c>
    </row>
    <row r="8206" customFormat="false" ht="15" hidden="false" customHeight="true" outlineLevel="0" collapsed="false">
      <c r="A8206" s="1" t="n">
        <v>3</v>
      </c>
      <c r="B8206" s="18" t="n">
        <v>46253</v>
      </c>
      <c r="C8206" s="1" t="n">
        <v>100</v>
      </c>
      <c r="D8206" s="1" t="s">
        <v>3395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3375</v>
      </c>
      <c r="N8206" s="1" t="n">
        <v>5.38</v>
      </c>
      <c r="O8206" s="1" t="n">
        <v>183.65</v>
      </c>
      <c r="P8206" s="0" t="s">
        <v>3222</v>
      </c>
    </row>
    <row r="8207" customFormat="false" ht="15" hidden="false" customHeight="true" outlineLevel="0" collapsed="false">
      <c r="A8207" s="1" t="n">
        <v>3</v>
      </c>
      <c r="B8207" s="18" t="n">
        <v>46253</v>
      </c>
      <c r="C8207" s="1" t="n">
        <v>100</v>
      </c>
      <c r="D8207" s="1" t="s">
        <v>3395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3376</v>
      </c>
      <c r="N8207" s="1" t="n">
        <v>11.175</v>
      </c>
      <c r="O8207" s="1" t="n">
        <v>391</v>
      </c>
      <c r="P8207" s="0" t="s">
        <v>3222</v>
      </c>
    </row>
    <row r="8208" customFormat="false" ht="15" hidden="false" customHeight="true" outlineLevel="0" collapsed="false">
      <c r="A8208" s="1" t="n">
        <v>3</v>
      </c>
      <c r="B8208" s="18" t="n">
        <v>46253</v>
      </c>
      <c r="C8208" s="1" t="n">
        <v>100</v>
      </c>
      <c r="D8208" s="1" t="s">
        <v>3395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3377</v>
      </c>
      <c r="N8208" s="1" t="n">
        <v>1.962</v>
      </c>
      <c r="O8208" s="1" t="n">
        <v>78.7</v>
      </c>
      <c r="P8208" s="0" t="s">
        <v>3222</v>
      </c>
    </row>
    <row r="8209" customFormat="false" ht="15" hidden="false" customHeight="true" outlineLevel="0" collapsed="false">
      <c r="A8209" s="1" t="n">
        <v>3</v>
      </c>
      <c r="B8209" s="18" t="n">
        <v>46253</v>
      </c>
      <c r="C8209" s="1" t="n">
        <v>100</v>
      </c>
      <c r="D8209" s="1" t="s">
        <v>3395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3378</v>
      </c>
      <c r="N8209" s="1" t="n">
        <v>5</v>
      </c>
      <c r="O8209" s="1" t="n">
        <v>200.55</v>
      </c>
      <c r="P8209" s="0" t="s">
        <v>3222</v>
      </c>
    </row>
    <row r="8210" customFormat="false" ht="15" hidden="false" customHeight="true" outlineLevel="0" collapsed="false">
      <c r="A8210" s="1" t="n">
        <v>3</v>
      </c>
      <c r="B8210" s="18" t="n">
        <v>46253</v>
      </c>
      <c r="C8210" s="1" t="n">
        <v>100</v>
      </c>
      <c r="D8210" s="1" t="s">
        <v>3395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3379</v>
      </c>
      <c r="N8210" s="1" t="n">
        <v>4.83</v>
      </c>
      <c r="O8210" s="1" t="n">
        <v>210.22</v>
      </c>
      <c r="P8210" s="0" t="s">
        <v>3222</v>
      </c>
    </row>
    <row r="8211" customFormat="false" ht="15" hidden="false" customHeight="true" outlineLevel="0" collapsed="false">
      <c r="A8211" s="1" t="n">
        <v>3</v>
      </c>
      <c r="B8211" s="18" t="n">
        <v>46253</v>
      </c>
      <c r="C8211" s="1" t="n">
        <v>100</v>
      </c>
      <c r="D8211" s="1" t="s">
        <v>3395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3380</v>
      </c>
      <c r="N8211" s="1" t="n">
        <v>8.595</v>
      </c>
      <c r="O8211" s="1" t="n">
        <v>403.44</v>
      </c>
      <c r="P8211" s="0" t="s">
        <v>3222</v>
      </c>
    </row>
    <row r="8212" customFormat="false" ht="15" hidden="false" customHeight="true" outlineLevel="0" collapsed="false">
      <c r="A8212" s="1" t="n">
        <v>3</v>
      </c>
      <c r="B8212" s="18" t="n">
        <v>46253</v>
      </c>
      <c r="C8212" s="1" t="n">
        <v>100</v>
      </c>
      <c r="D8212" s="1" t="s">
        <v>3395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3381</v>
      </c>
      <c r="N8212" s="1" t="n">
        <v>3.784</v>
      </c>
      <c r="O8212" s="1" t="n">
        <v>180.85</v>
      </c>
      <c r="P8212" s="0" t="s">
        <v>3222</v>
      </c>
    </row>
    <row r="8213" customFormat="false" ht="15" hidden="false" customHeight="true" outlineLevel="0" collapsed="false">
      <c r="A8213" s="1" t="n">
        <v>3</v>
      </c>
      <c r="B8213" s="18" t="n">
        <v>46253</v>
      </c>
      <c r="C8213" s="1" t="n">
        <v>100</v>
      </c>
      <c r="D8213" s="1" t="s">
        <v>3395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3382</v>
      </c>
      <c r="N8213" s="1" t="n">
        <v>1.196</v>
      </c>
      <c r="O8213" s="1" t="n">
        <v>52.06</v>
      </c>
      <c r="P8213" s="0" t="s">
        <v>3222</v>
      </c>
    </row>
    <row r="8214" customFormat="false" ht="15" hidden="false" customHeight="true" outlineLevel="0" collapsed="false">
      <c r="A8214" s="1" t="n">
        <v>3</v>
      </c>
      <c r="B8214" s="18" t="n">
        <v>46253</v>
      </c>
      <c r="C8214" s="1" t="n">
        <v>100</v>
      </c>
      <c r="D8214" s="1" t="s">
        <v>3395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3383</v>
      </c>
      <c r="N8214" s="1" t="n">
        <v>1.604</v>
      </c>
      <c r="O8214" s="1" t="n">
        <v>75.29</v>
      </c>
      <c r="P8214" s="0" t="s">
        <v>3222</v>
      </c>
    </row>
    <row r="8215" customFormat="false" ht="15" hidden="false" customHeight="true" outlineLevel="0" collapsed="false">
      <c r="A8215" s="1" t="n">
        <v>3</v>
      </c>
      <c r="B8215" s="18" t="n">
        <v>46253</v>
      </c>
      <c r="C8215" s="1" t="n">
        <v>100</v>
      </c>
      <c r="D8215" s="1" t="s">
        <v>3395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3384</v>
      </c>
      <c r="N8215" s="1" t="n">
        <v>1.286</v>
      </c>
      <c r="O8215" s="1" t="n">
        <v>71.34</v>
      </c>
      <c r="P8215" s="0" t="s">
        <v>3222</v>
      </c>
    </row>
    <row r="8216" customFormat="false" ht="15" hidden="false" customHeight="true" outlineLevel="0" collapsed="false">
      <c r="A8216" s="1" t="n">
        <v>3</v>
      </c>
      <c r="B8216" s="18" t="n">
        <v>46253</v>
      </c>
      <c r="C8216" s="1" t="n">
        <v>100</v>
      </c>
      <c r="D8216" s="1" t="s">
        <v>3395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3385</v>
      </c>
      <c r="N8216" s="1" t="n">
        <v>1.95</v>
      </c>
      <c r="O8216" s="1" t="n">
        <v>74.89</v>
      </c>
      <c r="P8216" s="0" t="s">
        <v>3222</v>
      </c>
    </row>
    <row r="8217" customFormat="false" ht="15" hidden="false" customHeight="true" outlineLevel="0" collapsed="false">
      <c r="A8217" s="1" t="n">
        <v>3</v>
      </c>
      <c r="B8217" s="18" t="n">
        <v>46253</v>
      </c>
      <c r="C8217" s="1" t="n">
        <v>100</v>
      </c>
      <c r="D8217" s="1" t="s">
        <v>3395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3386</v>
      </c>
      <c r="N8217" s="1" t="n">
        <v>1.972</v>
      </c>
      <c r="O8217" s="1" t="n">
        <v>3.35</v>
      </c>
      <c r="P8217" s="0" t="s">
        <v>3222</v>
      </c>
    </row>
    <row r="8218" customFormat="false" ht="15" hidden="false" customHeight="true" outlineLevel="0" collapsed="false">
      <c r="A8218" s="1" t="n">
        <v>3</v>
      </c>
      <c r="B8218" s="18" t="n">
        <v>46253</v>
      </c>
      <c r="C8218" s="1" t="n">
        <v>100</v>
      </c>
      <c r="D8218" s="1" t="s">
        <v>3395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3387</v>
      </c>
      <c r="N8218" s="1" t="n">
        <v>9.67</v>
      </c>
      <c r="O8218" s="1" t="n">
        <v>24.68</v>
      </c>
      <c r="P8218" s="0" t="s">
        <v>3222</v>
      </c>
    </row>
    <row r="8219" customFormat="false" ht="15" hidden="false" customHeight="true" outlineLevel="0" collapsed="false">
      <c r="A8219" s="1" t="n">
        <v>3</v>
      </c>
      <c r="B8219" s="18" t="n">
        <v>46253</v>
      </c>
      <c r="C8219" s="1" t="n">
        <v>100</v>
      </c>
      <c r="D8219" s="1" t="s">
        <v>3395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3388</v>
      </c>
      <c r="N8219" s="1" t="n">
        <v>1.596</v>
      </c>
      <c r="O8219" s="1" t="n">
        <v>0</v>
      </c>
      <c r="P8219" s="0" t="s">
        <v>3222</v>
      </c>
    </row>
    <row r="8220" customFormat="false" ht="15" hidden="false" customHeight="true" outlineLevel="0" collapsed="false">
      <c r="A8220" s="1" t="n">
        <v>3</v>
      </c>
      <c r="B8220" s="18" t="n">
        <v>46254</v>
      </c>
      <c r="C8220" s="1" t="n">
        <v>6</v>
      </c>
      <c r="D8220" s="1" t="s">
        <v>3227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3221</v>
      </c>
      <c r="N8220" s="1" t="n">
        <v>6</v>
      </c>
      <c r="O8220" s="1" t="n">
        <v>15</v>
      </c>
      <c r="P8220" s="0" t="s">
        <v>3222</v>
      </c>
    </row>
    <row r="8221" customFormat="false" ht="15" hidden="false" customHeight="true" outlineLevel="0" collapsed="false">
      <c r="A8221" s="1" t="n">
        <v>3</v>
      </c>
      <c r="B8221" s="18" t="n">
        <v>46254</v>
      </c>
      <c r="C8221" s="1" t="n">
        <v>6</v>
      </c>
      <c r="D8221" s="1" t="s">
        <v>3227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3223</v>
      </c>
      <c r="N8221" s="1" t="n">
        <v>7</v>
      </c>
      <c r="O8221" s="1" t="n">
        <v>42</v>
      </c>
      <c r="P8221" s="0" t="s">
        <v>3222</v>
      </c>
    </row>
    <row r="8222" customFormat="false" ht="15" hidden="false" customHeight="true" outlineLevel="0" collapsed="false">
      <c r="A8222" s="1" t="n">
        <v>3</v>
      </c>
      <c r="B8222" s="18" t="n">
        <v>46254</v>
      </c>
      <c r="C8222" s="1" t="n">
        <v>6</v>
      </c>
      <c r="D8222" s="1" t="s">
        <v>3227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3224</v>
      </c>
      <c r="N8222" s="1" t="n">
        <v>50</v>
      </c>
      <c r="O8222" s="1" t="n">
        <v>100</v>
      </c>
      <c r="P8222" s="0" t="s">
        <v>3222</v>
      </c>
    </row>
    <row r="8223" customFormat="false" ht="15" hidden="false" customHeight="true" outlineLevel="0" collapsed="false">
      <c r="A8223" s="1" t="n">
        <v>3</v>
      </c>
      <c r="B8223" s="18" t="n">
        <v>46254</v>
      </c>
      <c r="C8223" s="1" t="n">
        <v>6</v>
      </c>
      <c r="D8223" s="1" t="s">
        <v>3227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3225</v>
      </c>
      <c r="N8223" s="1" t="n">
        <v>40</v>
      </c>
      <c r="O8223" s="1" t="n">
        <v>250</v>
      </c>
      <c r="P8223" s="0" t="s">
        <v>3222</v>
      </c>
    </row>
    <row r="8224" customFormat="false" ht="15" hidden="false" customHeight="true" outlineLevel="0" collapsed="false">
      <c r="A8224" s="1" t="n">
        <v>3</v>
      </c>
      <c r="B8224" s="18" t="n">
        <v>46254</v>
      </c>
      <c r="C8224" s="1" t="n">
        <v>6</v>
      </c>
      <c r="D8224" s="1" t="s">
        <v>3227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3858</v>
      </c>
      <c r="N8224" s="1" t="n">
        <v>50</v>
      </c>
      <c r="O8224" s="1" t="n">
        <v>650</v>
      </c>
      <c r="P8224" s="0" t="s">
        <v>3222</v>
      </c>
    </row>
    <row r="8225" customFormat="false" ht="15" hidden="false" customHeight="true" outlineLevel="0" collapsed="false">
      <c r="A8225" s="1" t="n">
        <v>3</v>
      </c>
      <c r="B8225" s="18" t="n">
        <v>46254</v>
      </c>
      <c r="C8225" s="1" t="n">
        <v>6</v>
      </c>
      <c r="D8225" s="1" t="s">
        <v>3227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3263</v>
      </c>
      <c r="N8225" s="1" t="n">
        <v>12.462</v>
      </c>
      <c r="O8225" s="1" t="n">
        <v>37.38</v>
      </c>
      <c r="P8225" s="0" t="s">
        <v>3222</v>
      </c>
    </row>
    <row r="8226" customFormat="false" ht="15" hidden="false" customHeight="true" outlineLevel="0" collapsed="false">
      <c r="A8226" s="1" t="n">
        <v>3</v>
      </c>
      <c r="B8226" s="18" t="n">
        <v>46254</v>
      </c>
      <c r="C8226" s="1" t="n">
        <v>11</v>
      </c>
      <c r="D8226" s="1" t="s">
        <v>3228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3277</v>
      </c>
      <c r="N8226" s="1" t="n">
        <v>20</v>
      </c>
      <c r="O8226" s="1" t="n">
        <v>240</v>
      </c>
      <c r="P8226" s="0" t="s">
        <v>3222</v>
      </c>
    </row>
    <row r="8227" customFormat="false" ht="15" hidden="false" customHeight="true" outlineLevel="0" collapsed="false">
      <c r="A8227" s="1" t="n">
        <v>3</v>
      </c>
      <c r="B8227" s="18" t="n">
        <v>46254</v>
      </c>
      <c r="C8227" s="1" t="n">
        <v>11</v>
      </c>
      <c r="D8227" s="1" t="s">
        <v>3228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5862</v>
      </c>
      <c r="N8227" s="1" t="n">
        <v>60</v>
      </c>
      <c r="O8227" s="1" t="n">
        <v>198</v>
      </c>
      <c r="P8227" s="0" t="s">
        <v>3222</v>
      </c>
    </row>
    <row r="8228" customFormat="false" ht="15" hidden="false" customHeight="true" outlineLevel="0" collapsed="false">
      <c r="A8228" s="1" t="n">
        <v>3</v>
      </c>
      <c r="B8228" s="18" t="n">
        <v>46254</v>
      </c>
      <c r="C8228" s="1" t="n">
        <v>11</v>
      </c>
      <c r="D8228" s="1" t="s">
        <v>3228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5863</v>
      </c>
      <c r="N8228" s="1" t="n">
        <v>12</v>
      </c>
      <c r="O8228" s="1" t="n">
        <v>156</v>
      </c>
      <c r="P8228" s="0" t="s">
        <v>3222</v>
      </c>
    </row>
    <row r="8229" customFormat="false" ht="15" hidden="false" customHeight="true" outlineLevel="0" collapsed="false">
      <c r="A8229" s="1" t="n">
        <v>3</v>
      </c>
      <c r="B8229" s="18" t="n">
        <v>46254</v>
      </c>
      <c r="C8229" s="1" t="n">
        <v>11</v>
      </c>
      <c r="D8229" s="1" t="s">
        <v>3228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5864</v>
      </c>
      <c r="N8229" s="1" t="n">
        <v>100</v>
      </c>
      <c r="O8229" s="1" t="n">
        <v>274.14</v>
      </c>
      <c r="P8229" s="0" t="s">
        <v>3222</v>
      </c>
    </row>
    <row r="8230" customFormat="false" ht="15" hidden="false" customHeight="true" outlineLevel="0" collapsed="false">
      <c r="A8230" s="1" t="n">
        <v>3</v>
      </c>
      <c r="B8230" s="18" t="n">
        <v>46254</v>
      </c>
      <c r="C8230" s="1" t="n">
        <v>11</v>
      </c>
      <c r="D8230" s="1" t="s">
        <v>3228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3404</v>
      </c>
      <c r="N8230" s="1" t="n">
        <v>6</v>
      </c>
      <c r="O8230" s="1" t="n">
        <v>51.6</v>
      </c>
      <c r="P8230" s="0" t="s">
        <v>3222</v>
      </c>
    </row>
    <row r="8231" customFormat="false" ht="15" hidden="false" customHeight="true" outlineLevel="0" collapsed="false">
      <c r="A8231" s="1" t="n">
        <v>3</v>
      </c>
      <c r="B8231" s="18" t="n">
        <v>46254</v>
      </c>
      <c r="C8231" s="1" t="n">
        <v>11</v>
      </c>
      <c r="D8231" s="1" t="s">
        <v>3228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3405</v>
      </c>
      <c r="N8231" s="1" t="n">
        <v>7</v>
      </c>
      <c r="O8231" s="1" t="n">
        <v>74.69</v>
      </c>
      <c r="P8231" s="0" t="s">
        <v>3222</v>
      </c>
    </row>
    <row r="8232" customFormat="false" ht="15" hidden="false" customHeight="true" outlineLevel="0" collapsed="false">
      <c r="A8232" s="1" t="n">
        <v>3</v>
      </c>
      <c r="B8232" s="18" t="n">
        <v>46254</v>
      </c>
      <c r="C8232" s="1" t="n">
        <v>11</v>
      </c>
      <c r="D8232" s="1" t="s">
        <v>3228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3406</v>
      </c>
      <c r="N8232" s="1" t="n">
        <v>7</v>
      </c>
      <c r="O8232" s="1" t="n">
        <v>48.02</v>
      </c>
      <c r="P8232" s="0" t="s">
        <v>3222</v>
      </c>
    </row>
    <row r="8233" customFormat="false" ht="15" hidden="false" customHeight="true" outlineLevel="0" collapsed="false">
      <c r="A8233" s="1" t="n">
        <v>3</v>
      </c>
      <c r="B8233" s="18" t="n">
        <v>46254</v>
      </c>
      <c r="C8233" s="1" t="n">
        <v>11</v>
      </c>
      <c r="D8233" s="1" t="s">
        <v>3228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3407</v>
      </c>
      <c r="N8233" s="1" t="n">
        <v>7</v>
      </c>
      <c r="O8233" s="1" t="n">
        <v>95.9</v>
      </c>
      <c r="P8233" s="0" t="s">
        <v>3222</v>
      </c>
    </row>
    <row r="8234" customFormat="false" ht="15" hidden="false" customHeight="true" outlineLevel="0" collapsed="false">
      <c r="A8234" s="1" t="n">
        <v>3</v>
      </c>
      <c r="B8234" s="18" t="n">
        <v>46254</v>
      </c>
      <c r="C8234" s="1" t="n">
        <v>11</v>
      </c>
      <c r="D8234" s="1" t="s">
        <v>3228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3408</v>
      </c>
      <c r="N8234" s="1" t="n">
        <v>6</v>
      </c>
      <c r="O8234" s="1" t="n">
        <v>75.36</v>
      </c>
      <c r="P8234" s="0" t="s">
        <v>3222</v>
      </c>
    </row>
    <row r="8235" customFormat="false" ht="15" hidden="false" customHeight="true" outlineLevel="0" collapsed="false">
      <c r="A8235" s="1" t="n">
        <v>3</v>
      </c>
      <c r="B8235" s="18" t="n">
        <v>46254</v>
      </c>
      <c r="C8235" s="1" t="n">
        <v>11</v>
      </c>
      <c r="D8235" s="1" t="s">
        <v>3228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3409</v>
      </c>
      <c r="N8235" s="1" t="n">
        <v>6</v>
      </c>
      <c r="O8235" s="1" t="n">
        <v>75.36</v>
      </c>
      <c r="P8235" s="0" t="s">
        <v>3222</v>
      </c>
    </row>
    <row r="8236" customFormat="false" ht="15" hidden="false" customHeight="true" outlineLevel="0" collapsed="false">
      <c r="A8236" s="1" t="n">
        <v>3</v>
      </c>
      <c r="B8236" s="18" t="n">
        <v>46254</v>
      </c>
      <c r="C8236" s="1" t="n">
        <v>11</v>
      </c>
      <c r="D8236" s="1" t="s">
        <v>3228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3410</v>
      </c>
      <c r="N8236" s="1" t="n">
        <v>7</v>
      </c>
      <c r="O8236" s="1" t="n">
        <v>81.48</v>
      </c>
      <c r="P8236" s="0" t="s">
        <v>3222</v>
      </c>
    </row>
    <row r="8237" customFormat="false" ht="15" hidden="false" customHeight="true" outlineLevel="0" collapsed="false">
      <c r="A8237" s="1" t="n">
        <v>3</v>
      </c>
      <c r="B8237" s="18" t="n">
        <v>46254</v>
      </c>
      <c r="C8237" s="1" t="n">
        <v>11</v>
      </c>
      <c r="D8237" s="1" t="s">
        <v>3228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3431</v>
      </c>
      <c r="N8237" s="1" t="n">
        <v>81</v>
      </c>
      <c r="O8237" s="1" t="n">
        <v>205.74</v>
      </c>
      <c r="P8237" s="0" t="s">
        <v>3222</v>
      </c>
    </row>
    <row r="8238" customFormat="false" ht="15" hidden="false" customHeight="true" outlineLevel="0" collapsed="false">
      <c r="A8238" s="1" t="n">
        <v>3</v>
      </c>
      <c r="B8238" s="18" t="n">
        <v>46254</v>
      </c>
      <c r="C8238" s="1" t="n">
        <v>11</v>
      </c>
      <c r="D8238" s="1" t="s">
        <v>3228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3432</v>
      </c>
      <c r="N8238" s="1" t="n">
        <v>20</v>
      </c>
      <c r="O8238" s="1" t="n">
        <v>44</v>
      </c>
      <c r="P8238" s="0" t="s">
        <v>3222</v>
      </c>
    </row>
    <row r="8239" customFormat="false" ht="15" hidden="false" customHeight="true" outlineLevel="0" collapsed="false">
      <c r="A8239" s="1" t="n">
        <v>3</v>
      </c>
      <c r="B8239" s="18" t="n">
        <v>46254</v>
      </c>
      <c r="C8239" s="1" t="n">
        <v>11</v>
      </c>
      <c r="D8239" s="1" t="s">
        <v>3228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5865</v>
      </c>
      <c r="N8239" s="1" t="n">
        <v>12</v>
      </c>
      <c r="O8239" s="1" t="n">
        <v>67.44</v>
      </c>
      <c r="P8239" s="0" t="s">
        <v>3222</v>
      </c>
    </row>
    <row r="8240" customFormat="false" ht="15" hidden="false" customHeight="true" outlineLevel="0" collapsed="false">
      <c r="A8240" s="1" t="n">
        <v>3</v>
      </c>
      <c r="B8240" s="18" t="n">
        <v>46254</v>
      </c>
      <c r="C8240" s="1" t="n">
        <v>11</v>
      </c>
      <c r="D8240" s="1" t="s">
        <v>3228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5866</v>
      </c>
      <c r="N8240" s="1" t="n">
        <v>12</v>
      </c>
      <c r="O8240" s="1" t="n">
        <v>167.04</v>
      </c>
      <c r="P8240" s="0" t="s">
        <v>3222</v>
      </c>
    </row>
    <row r="8241" customFormat="false" ht="15" hidden="false" customHeight="true" outlineLevel="0" collapsed="false">
      <c r="A8241" s="1" t="n">
        <v>3</v>
      </c>
      <c r="B8241" s="18" t="n">
        <v>46254</v>
      </c>
      <c r="C8241" s="1" t="n">
        <v>11</v>
      </c>
      <c r="D8241" s="1" t="s">
        <v>3228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3435</v>
      </c>
      <c r="N8241" s="1" t="n">
        <v>20</v>
      </c>
      <c r="O8241" s="1" t="n">
        <v>44</v>
      </c>
      <c r="P8241" s="0" t="s">
        <v>3222</v>
      </c>
    </row>
    <row r="8242" customFormat="false" ht="15" hidden="false" customHeight="true" outlineLevel="0" collapsed="false">
      <c r="A8242" s="1" t="n">
        <v>3</v>
      </c>
      <c r="B8242" s="18" t="n">
        <v>46254</v>
      </c>
      <c r="C8242" s="1" t="n">
        <v>11</v>
      </c>
      <c r="D8242" s="1" t="s">
        <v>3228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3436</v>
      </c>
      <c r="N8242" s="1" t="n">
        <v>56</v>
      </c>
      <c r="O8242" s="1" t="n">
        <v>186.48</v>
      </c>
      <c r="P8242" s="0" t="s">
        <v>3222</v>
      </c>
    </row>
    <row r="8243" customFormat="false" ht="15" hidden="false" customHeight="true" outlineLevel="0" collapsed="false">
      <c r="A8243" s="1" t="n">
        <v>3</v>
      </c>
      <c r="B8243" s="18" t="n">
        <v>46254</v>
      </c>
      <c r="C8243" s="1" t="n">
        <v>11</v>
      </c>
      <c r="D8243" s="1" t="s">
        <v>3228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3437</v>
      </c>
      <c r="N8243" s="1" t="n">
        <v>6</v>
      </c>
      <c r="O8243" s="1" t="n">
        <v>80.04</v>
      </c>
      <c r="P8243" s="0" t="s">
        <v>3222</v>
      </c>
    </row>
    <row r="8244" customFormat="false" ht="15" hidden="false" customHeight="true" outlineLevel="0" collapsed="false">
      <c r="A8244" s="1" t="n">
        <v>3</v>
      </c>
      <c r="B8244" s="18" t="n">
        <v>46254</v>
      </c>
      <c r="C8244" s="1" t="n">
        <v>11</v>
      </c>
      <c r="D8244" s="1" t="s">
        <v>3228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3438</v>
      </c>
      <c r="N8244" s="1" t="n">
        <v>4</v>
      </c>
      <c r="O8244" s="1" t="n">
        <v>10.6</v>
      </c>
      <c r="P8244" s="0" t="s">
        <v>3222</v>
      </c>
    </row>
    <row r="8245" customFormat="false" ht="15" hidden="false" customHeight="true" outlineLevel="0" collapsed="false">
      <c r="A8245" s="1" t="n">
        <v>3</v>
      </c>
      <c r="B8245" s="18" t="n">
        <v>46254</v>
      </c>
      <c r="C8245" s="1" t="n">
        <v>11</v>
      </c>
      <c r="D8245" s="1" t="s">
        <v>3228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5226</v>
      </c>
      <c r="N8245" s="1" t="n">
        <v>20</v>
      </c>
      <c r="O8245" s="1" t="n">
        <v>66.6</v>
      </c>
      <c r="P8245" s="0" t="s">
        <v>3222</v>
      </c>
    </row>
    <row r="8246" customFormat="false" ht="15" hidden="false" customHeight="true" outlineLevel="0" collapsed="false">
      <c r="A8246" s="1" t="n">
        <v>3</v>
      </c>
      <c r="B8246" s="18" t="n">
        <v>46254</v>
      </c>
      <c r="C8246" s="1" t="n">
        <v>11</v>
      </c>
      <c r="D8246" s="1" t="s">
        <v>3228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3439</v>
      </c>
      <c r="N8246" s="1" t="n">
        <v>3</v>
      </c>
      <c r="O8246" s="1" t="n">
        <v>37.71</v>
      </c>
      <c r="P8246" s="0" t="s">
        <v>3222</v>
      </c>
    </row>
    <row r="8247" customFormat="false" ht="15" hidden="false" customHeight="true" outlineLevel="0" collapsed="false">
      <c r="A8247" s="1" t="n">
        <v>3</v>
      </c>
      <c r="B8247" s="18" t="n">
        <v>46254</v>
      </c>
      <c r="C8247" s="1" t="n">
        <v>11</v>
      </c>
      <c r="D8247" s="1" t="s">
        <v>3228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5227</v>
      </c>
      <c r="N8247" s="1" t="n">
        <v>4</v>
      </c>
      <c r="O8247" s="1" t="n">
        <v>10.6</v>
      </c>
      <c r="P8247" s="0" t="s">
        <v>3222</v>
      </c>
    </row>
    <row r="8248" customFormat="false" ht="15" hidden="false" customHeight="true" outlineLevel="0" collapsed="false">
      <c r="A8248" s="1" t="n">
        <v>3</v>
      </c>
      <c r="B8248" s="18" t="n">
        <v>46254</v>
      </c>
      <c r="C8248" s="1" t="n">
        <v>11</v>
      </c>
      <c r="D8248" s="1" t="s">
        <v>3228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3441</v>
      </c>
      <c r="N8248" s="1" t="n">
        <v>10</v>
      </c>
      <c r="O8248" s="1" t="n">
        <v>64</v>
      </c>
      <c r="P8248" s="0" t="s">
        <v>3222</v>
      </c>
    </row>
    <row r="8249" customFormat="false" ht="15" hidden="false" customHeight="true" outlineLevel="0" collapsed="false">
      <c r="A8249" s="1" t="n">
        <v>3</v>
      </c>
      <c r="B8249" s="18" t="n">
        <v>46254</v>
      </c>
      <c r="C8249" s="1" t="n">
        <v>11</v>
      </c>
      <c r="D8249" s="1" t="s">
        <v>3228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3442</v>
      </c>
      <c r="N8249" s="1" t="n">
        <v>10</v>
      </c>
      <c r="O8249" s="1" t="n">
        <v>64</v>
      </c>
      <c r="P8249" s="0" t="s">
        <v>3222</v>
      </c>
    </row>
    <row r="8250" customFormat="false" ht="15" hidden="false" customHeight="true" outlineLevel="0" collapsed="false">
      <c r="A8250" s="1" t="n">
        <v>3</v>
      </c>
      <c r="B8250" s="18" t="n">
        <v>46254</v>
      </c>
      <c r="C8250" s="1" t="n">
        <v>11</v>
      </c>
      <c r="D8250" s="1" t="s">
        <v>3228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3443</v>
      </c>
      <c r="N8250" s="1" t="n">
        <v>58</v>
      </c>
      <c r="O8250" s="1" t="n">
        <v>218.66</v>
      </c>
      <c r="P8250" s="0" t="s">
        <v>3222</v>
      </c>
    </row>
    <row r="8251" customFormat="false" ht="15" hidden="false" customHeight="true" outlineLevel="0" collapsed="false">
      <c r="A8251" s="1" t="n">
        <v>3</v>
      </c>
      <c r="B8251" s="18" t="n">
        <v>46254</v>
      </c>
      <c r="C8251" s="1" t="n">
        <v>11</v>
      </c>
      <c r="D8251" s="1" t="s">
        <v>3228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3445</v>
      </c>
      <c r="N8251" s="1" t="n">
        <v>12</v>
      </c>
      <c r="O8251" s="1" t="n">
        <v>48.72</v>
      </c>
      <c r="P8251" s="0" t="s">
        <v>3222</v>
      </c>
    </row>
    <row r="8252" customFormat="false" ht="15" hidden="false" customHeight="true" outlineLevel="0" collapsed="false">
      <c r="A8252" s="1" t="n">
        <v>3</v>
      </c>
      <c r="B8252" s="18" t="n">
        <v>46254</v>
      </c>
      <c r="C8252" s="1" t="n">
        <v>11</v>
      </c>
      <c r="D8252" s="1" t="s">
        <v>3228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3446</v>
      </c>
      <c r="N8252" s="1" t="n">
        <v>6</v>
      </c>
      <c r="O8252" s="1" t="n">
        <v>79.14</v>
      </c>
      <c r="P8252" s="0" t="s">
        <v>3222</v>
      </c>
    </row>
    <row r="8253" customFormat="false" ht="15" hidden="false" customHeight="true" outlineLevel="0" collapsed="false">
      <c r="A8253" s="1" t="n">
        <v>3</v>
      </c>
      <c r="B8253" s="18" t="n">
        <v>46254</v>
      </c>
      <c r="C8253" s="1" t="n">
        <v>11</v>
      </c>
      <c r="D8253" s="1" t="s">
        <v>3228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3447</v>
      </c>
      <c r="N8253" s="1" t="n">
        <v>36</v>
      </c>
      <c r="O8253" s="1" t="n">
        <v>146.16</v>
      </c>
      <c r="P8253" s="0" t="s">
        <v>3222</v>
      </c>
    </row>
    <row r="8254" customFormat="false" ht="15" hidden="false" customHeight="true" outlineLevel="0" collapsed="false">
      <c r="A8254" s="1" t="n">
        <v>3</v>
      </c>
      <c r="B8254" s="18" t="n">
        <v>46254</v>
      </c>
      <c r="C8254" s="1" t="n">
        <v>11</v>
      </c>
      <c r="D8254" s="1" t="s">
        <v>3228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3448</v>
      </c>
      <c r="N8254" s="1" t="n">
        <v>56</v>
      </c>
      <c r="O8254" s="1" t="n">
        <v>169.68</v>
      </c>
      <c r="P8254" s="0" t="s">
        <v>3222</v>
      </c>
    </row>
    <row r="8255" customFormat="false" ht="15" hidden="false" customHeight="true" outlineLevel="0" collapsed="false">
      <c r="A8255" s="1" t="n">
        <v>3</v>
      </c>
      <c r="B8255" s="18" t="n">
        <v>46254</v>
      </c>
      <c r="C8255" s="1" t="n">
        <v>11</v>
      </c>
      <c r="D8255" s="1" t="s">
        <v>3228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3437</v>
      </c>
      <c r="N8255" s="1" t="n">
        <v>25</v>
      </c>
      <c r="O8255" s="1" t="n">
        <v>216</v>
      </c>
      <c r="P8255" s="0" t="s">
        <v>3222</v>
      </c>
    </row>
    <row r="8256" customFormat="false" ht="15" hidden="false" customHeight="true" outlineLevel="0" collapsed="false">
      <c r="A8256" s="1" t="n">
        <v>3</v>
      </c>
      <c r="B8256" s="18" t="n">
        <v>46254</v>
      </c>
      <c r="C8256" s="1" t="n">
        <v>11</v>
      </c>
      <c r="D8256" s="1" t="s">
        <v>3228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3449</v>
      </c>
      <c r="N8256" s="1" t="n">
        <v>10</v>
      </c>
      <c r="O8256" s="1" t="n">
        <v>64</v>
      </c>
      <c r="P8256" s="0" t="s">
        <v>3222</v>
      </c>
    </row>
    <row r="8257" customFormat="false" ht="15" hidden="false" customHeight="true" outlineLevel="0" collapsed="false">
      <c r="A8257" s="1" t="n">
        <v>3</v>
      </c>
      <c r="B8257" s="18" t="n">
        <v>46254</v>
      </c>
      <c r="C8257" s="1" t="n">
        <v>11</v>
      </c>
      <c r="D8257" s="1" t="s">
        <v>3228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5231</v>
      </c>
      <c r="N8257" s="1" t="n">
        <v>6</v>
      </c>
      <c r="O8257" s="1" t="n">
        <v>25.86</v>
      </c>
      <c r="P8257" s="0" t="s">
        <v>3222</v>
      </c>
    </row>
    <row r="8258" customFormat="false" ht="15" hidden="false" customHeight="true" outlineLevel="0" collapsed="false">
      <c r="A8258" s="1" t="n">
        <v>3</v>
      </c>
      <c r="B8258" s="18" t="n">
        <v>46254</v>
      </c>
      <c r="C8258" s="1" t="n">
        <v>11</v>
      </c>
      <c r="D8258" s="1" t="s">
        <v>3228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3450</v>
      </c>
      <c r="N8258" s="1" t="n">
        <v>20</v>
      </c>
      <c r="O8258" s="1" t="n">
        <v>66.6</v>
      </c>
      <c r="P8258" s="0" t="s">
        <v>3222</v>
      </c>
    </row>
    <row r="8259" customFormat="false" ht="15" hidden="false" customHeight="true" outlineLevel="0" collapsed="false">
      <c r="A8259" s="1" t="n">
        <v>3</v>
      </c>
      <c r="B8259" s="18" t="n">
        <v>46254</v>
      </c>
      <c r="C8259" s="1" t="n">
        <v>11</v>
      </c>
      <c r="D8259" s="1" t="s">
        <v>3228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5233</v>
      </c>
      <c r="N8259" s="1" t="n">
        <v>10</v>
      </c>
      <c r="O8259" s="1" t="n">
        <v>33.3</v>
      </c>
      <c r="P8259" s="0" t="s">
        <v>3222</v>
      </c>
    </row>
    <row r="8260" customFormat="false" ht="15" hidden="false" customHeight="true" outlineLevel="0" collapsed="false">
      <c r="A8260" s="1" t="n">
        <v>3</v>
      </c>
      <c r="B8260" s="18" t="n">
        <v>46254</v>
      </c>
      <c r="C8260" s="1" t="n">
        <v>11</v>
      </c>
      <c r="D8260" s="1" t="s">
        <v>3228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5234</v>
      </c>
      <c r="N8260" s="1" t="n">
        <v>10</v>
      </c>
      <c r="O8260" s="1" t="n">
        <v>33.3</v>
      </c>
      <c r="P8260" s="0" t="s">
        <v>3222</v>
      </c>
    </row>
    <row r="8261" customFormat="false" ht="15" hidden="false" customHeight="true" outlineLevel="0" collapsed="false">
      <c r="A8261" s="1" t="n">
        <v>3</v>
      </c>
      <c r="B8261" s="18" t="n">
        <v>46254</v>
      </c>
      <c r="C8261" s="1" t="n">
        <v>11</v>
      </c>
      <c r="D8261" s="1" t="s">
        <v>3228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3451</v>
      </c>
      <c r="N8261" s="1" t="n">
        <v>10</v>
      </c>
      <c r="O8261" s="1" t="n">
        <v>33.3</v>
      </c>
      <c r="P8261" s="0" t="s">
        <v>3222</v>
      </c>
    </row>
    <row r="8262" customFormat="false" ht="15" hidden="false" customHeight="true" outlineLevel="0" collapsed="false">
      <c r="A8262" s="1" t="n">
        <v>3</v>
      </c>
      <c r="B8262" s="18" t="n">
        <v>46254</v>
      </c>
      <c r="C8262" s="1" t="n">
        <v>11</v>
      </c>
      <c r="D8262" s="1" t="s">
        <v>3228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3452</v>
      </c>
      <c r="N8262" s="1" t="n">
        <v>15</v>
      </c>
      <c r="O8262" s="1" t="n">
        <v>108.3</v>
      </c>
      <c r="P8262" s="0" t="s">
        <v>3222</v>
      </c>
    </row>
    <row r="8263" customFormat="false" ht="15" hidden="false" customHeight="true" outlineLevel="0" collapsed="false">
      <c r="A8263" s="1" t="n">
        <v>3</v>
      </c>
      <c r="B8263" s="18" t="n">
        <v>46254</v>
      </c>
      <c r="C8263" s="1" t="n">
        <v>11</v>
      </c>
      <c r="D8263" s="1" t="s">
        <v>3228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4528</v>
      </c>
      <c r="N8263" s="1" t="n">
        <v>20</v>
      </c>
      <c r="O8263" s="1" t="n">
        <v>76.6</v>
      </c>
      <c r="P8263" s="0" t="s">
        <v>3222</v>
      </c>
    </row>
    <row r="8264" customFormat="false" ht="15" hidden="false" customHeight="true" outlineLevel="0" collapsed="false">
      <c r="A8264" s="1" t="n">
        <v>3</v>
      </c>
      <c r="B8264" s="18" t="n">
        <v>46254</v>
      </c>
      <c r="C8264" s="1" t="n">
        <v>11</v>
      </c>
      <c r="D8264" s="1" t="s">
        <v>3228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5867</v>
      </c>
      <c r="N8264" s="1" t="n">
        <v>24</v>
      </c>
      <c r="O8264" s="1" t="n">
        <v>144.24</v>
      </c>
      <c r="P8264" s="0" t="s">
        <v>3222</v>
      </c>
    </row>
    <row r="8265" customFormat="false" ht="15" hidden="false" customHeight="true" outlineLevel="0" collapsed="false">
      <c r="A8265" s="1" t="n">
        <v>3</v>
      </c>
      <c r="B8265" s="18" t="n">
        <v>46254</v>
      </c>
      <c r="C8265" s="1" t="n">
        <v>11</v>
      </c>
      <c r="D8265" s="1" t="s">
        <v>3228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5868</v>
      </c>
      <c r="N8265" s="1" t="n">
        <v>3</v>
      </c>
      <c r="O8265" s="1" t="n">
        <v>43.2</v>
      </c>
      <c r="P8265" s="0" t="s">
        <v>3222</v>
      </c>
    </row>
    <row r="8266" customFormat="false" ht="15" hidden="false" customHeight="true" outlineLevel="0" collapsed="false">
      <c r="A8266" s="1" t="n">
        <v>3</v>
      </c>
      <c r="B8266" s="18" t="n">
        <v>46254</v>
      </c>
      <c r="C8266" s="1" t="n">
        <v>11</v>
      </c>
      <c r="D8266" s="1" t="s">
        <v>3228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5869</v>
      </c>
      <c r="N8266" s="1" t="n">
        <v>12</v>
      </c>
      <c r="O8266" s="1" t="n">
        <v>55.92</v>
      </c>
      <c r="P8266" s="0" t="s">
        <v>3222</v>
      </c>
    </row>
    <row r="8267" customFormat="false" ht="15" hidden="false" customHeight="true" outlineLevel="0" collapsed="false">
      <c r="A8267" s="1" t="n">
        <v>3</v>
      </c>
      <c r="B8267" s="18" t="n">
        <v>46254</v>
      </c>
      <c r="C8267" s="1" t="n">
        <v>11</v>
      </c>
      <c r="D8267" s="1" t="s">
        <v>3228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5870</v>
      </c>
      <c r="N8267" s="1" t="n">
        <v>6</v>
      </c>
      <c r="O8267" s="1" t="n">
        <v>34.38</v>
      </c>
      <c r="P8267" s="0" t="s">
        <v>3222</v>
      </c>
    </row>
    <row r="8268" customFormat="false" ht="15" hidden="false" customHeight="true" outlineLevel="0" collapsed="false">
      <c r="A8268" s="1" t="n">
        <v>3</v>
      </c>
      <c r="B8268" s="18" t="n">
        <v>46254</v>
      </c>
      <c r="C8268" s="1" t="n">
        <v>11</v>
      </c>
      <c r="D8268" s="1" t="s">
        <v>3228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5871</v>
      </c>
      <c r="N8268" s="1" t="n">
        <v>48</v>
      </c>
      <c r="O8268" s="1" t="n">
        <v>143.52</v>
      </c>
      <c r="P8268" s="0" t="s">
        <v>3222</v>
      </c>
    </row>
    <row r="8269" customFormat="false" ht="15" hidden="false" customHeight="true" outlineLevel="0" collapsed="false">
      <c r="A8269" s="1" t="n">
        <v>3</v>
      </c>
      <c r="B8269" s="18" t="n">
        <v>46254</v>
      </c>
      <c r="C8269" s="1" t="n">
        <v>11</v>
      </c>
      <c r="D8269" s="1" t="s">
        <v>3228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5872</v>
      </c>
      <c r="N8269" s="1" t="n">
        <v>24</v>
      </c>
      <c r="O8269" s="1" t="n">
        <v>148.56</v>
      </c>
      <c r="P8269" s="0" t="s">
        <v>3222</v>
      </c>
    </row>
    <row r="8270" customFormat="false" ht="15" hidden="false" customHeight="true" outlineLevel="0" collapsed="false">
      <c r="A8270" s="1" t="n">
        <v>3</v>
      </c>
      <c r="B8270" s="18" t="n">
        <v>46254</v>
      </c>
      <c r="C8270" s="1" t="n">
        <v>11</v>
      </c>
      <c r="D8270" s="1" t="s">
        <v>3228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5873</v>
      </c>
      <c r="N8270" s="1" t="n">
        <v>6</v>
      </c>
      <c r="O8270" s="1" t="n">
        <v>31.42</v>
      </c>
      <c r="P8270" s="0" t="s">
        <v>3222</v>
      </c>
    </row>
    <row r="8271" customFormat="false" ht="15" hidden="false" customHeight="true" outlineLevel="0" collapsed="false">
      <c r="A8271" s="1" t="n">
        <v>3</v>
      </c>
      <c r="B8271" s="18" t="n">
        <v>46254</v>
      </c>
      <c r="C8271" s="1" t="n">
        <v>11</v>
      </c>
      <c r="D8271" s="1" t="s">
        <v>3228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5874</v>
      </c>
      <c r="N8271" s="1" t="n">
        <v>6</v>
      </c>
      <c r="O8271" s="1" t="n">
        <v>25.56</v>
      </c>
      <c r="P8271" s="0" t="s">
        <v>3222</v>
      </c>
    </row>
    <row r="8272" customFormat="false" ht="15" hidden="false" customHeight="true" outlineLevel="0" collapsed="false">
      <c r="A8272" s="1" t="n">
        <v>3</v>
      </c>
      <c r="B8272" s="18" t="n">
        <v>46254</v>
      </c>
      <c r="C8272" s="1" t="n">
        <v>11</v>
      </c>
      <c r="D8272" s="1" t="s">
        <v>3228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5875</v>
      </c>
      <c r="N8272" s="1" t="n">
        <v>4</v>
      </c>
      <c r="O8272" s="1" t="n">
        <v>67.88</v>
      </c>
      <c r="P8272" s="0" t="s">
        <v>3222</v>
      </c>
    </row>
    <row r="8273" customFormat="false" ht="15" hidden="false" customHeight="true" outlineLevel="0" collapsed="false">
      <c r="A8273" s="1" t="n">
        <v>3</v>
      </c>
      <c r="B8273" s="18" t="n">
        <v>46254</v>
      </c>
      <c r="C8273" s="1" t="n">
        <v>11</v>
      </c>
      <c r="D8273" s="1" t="s">
        <v>3228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5876</v>
      </c>
      <c r="N8273" s="1" t="n">
        <v>4</v>
      </c>
      <c r="O8273" s="1" t="n">
        <v>51.38</v>
      </c>
      <c r="P8273" s="0" t="s">
        <v>3222</v>
      </c>
    </row>
    <row r="8274" customFormat="false" ht="15" hidden="false" customHeight="true" outlineLevel="0" collapsed="false">
      <c r="A8274" s="1" t="n">
        <v>3</v>
      </c>
      <c r="B8274" s="18" t="n">
        <v>46254</v>
      </c>
      <c r="C8274" s="1" t="n">
        <v>11</v>
      </c>
      <c r="D8274" s="1" t="s">
        <v>3228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5877</v>
      </c>
      <c r="N8274" s="1" t="n">
        <v>3</v>
      </c>
      <c r="O8274" s="1" t="n">
        <v>50.91</v>
      </c>
      <c r="P8274" s="0" t="s">
        <v>3222</v>
      </c>
    </row>
    <row r="8275" customFormat="false" ht="15" hidden="false" customHeight="true" outlineLevel="0" collapsed="false">
      <c r="A8275" s="1" t="n">
        <v>3</v>
      </c>
      <c r="B8275" s="18" t="n">
        <v>46254</v>
      </c>
      <c r="C8275" s="1" t="n">
        <v>11</v>
      </c>
      <c r="D8275" s="1" t="s">
        <v>3228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5878</v>
      </c>
      <c r="N8275" s="1" t="n">
        <v>12</v>
      </c>
      <c r="O8275" s="1" t="n">
        <v>154.68</v>
      </c>
      <c r="P8275" s="0" t="s">
        <v>3222</v>
      </c>
    </row>
    <row r="8276" customFormat="false" ht="15" hidden="false" customHeight="true" outlineLevel="0" collapsed="false">
      <c r="A8276" s="1" t="n">
        <v>3</v>
      </c>
      <c r="B8276" s="18" t="n">
        <v>46254</v>
      </c>
      <c r="C8276" s="1" t="n">
        <v>11</v>
      </c>
      <c r="D8276" s="1" t="s">
        <v>3228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4279</v>
      </c>
      <c r="N8276" s="1" t="n">
        <v>6</v>
      </c>
      <c r="O8276" s="1" t="n">
        <v>86.94</v>
      </c>
      <c r="P8276" s="0" t="s">
        <v>3222</v>
      </c>
    </row>
    <row r="8277" customFormat="false" ht="15" hidden="false" customHeight="true" outlineLevel="0" collapsed="false">
      <c r="A8277" s="1" t="n">
        <v>3</v>
      </c>
      <c r="B8277" s="18" t="n">
        <v>46254</v>
      </c>
      <c r="C8277" s="1" t="n">
        <v>11</v>
      </c>
      <c r="D8277" s="1" t="s">
        <v>3228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5879</v>
      </c>
      <c r="N8277" s="1" t="n">
        <v>3</v>
      </c>
      <c r="O8277" s="1" t="n">
        <v>37.95</v>
      </c>
      <c r="P8277" s="0" t="s">
        <v>3222</v>
      </c>
    </row>
    <row r="8278" customFormat="false" ht="15" hidden="false" customHeight="true" outlineLevel="0" collapsed="false">
      <c r="A8278" s="1" t="n">
        <v>3</v>
      </c>
      <c r="B8278" s="18" t="n">
        <v>46254</v>
      </c>
      <c r="C8278" s="1" t="n">
        <v>11</v>
      </c>
      <c r="D8278" s="1" t="s">
        <v>3228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5880</v>
      </c>
      <c r="N8278" s="1" t="n">
        <v>3</v>
      </c>
      <c r="O8278" s="1" t="n">
        <v>50.91</v>
      </c>
      <c r="P8278" s="0" t="s">
        <v>3222</v>
      </c>
    </row>
    <row r="8279" customFormat="false" ht="15" hidden="false" customHeight="true" outlineLevel="0" collapsed="false">
      <c r="A8279" s="1" t="n">
        <v>3</v>
      </c>
      <c r="B8279" s="18" t="n">
        <v>46254</v>
      </c>
      <c r="C8279" s="1" t="n">
        <v>11</v>
      </c>
      <c r="D8279" s="1" t="s">
        <v>3228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5881</v>
      </c>
      <c r="N8279" s="1" t="n">
        <v>6</v>
      </c>
      <c r="O8279" s="1" t="n">
        <v>57.36</v>
      </c>
      <c r="P8279" s="0" t="s">
        <v>3222</v>
      </c>
    </row>
    <row r="8280" customFormat="false" ht="15" hidden="false" customHeight="true" outlineLevel="0" collapsed="false">
      <c r="A8280" s="1" t="n">
        <v>3</v>
      </c>
      <c r="B8280" s="18" t="n">
        <v>46254</v>
      </c>
      <c r="C8280" s="1" t="n">
        <v>11</v>
      </c>
      <c r="D8280" s="1" t="s">
        <v>3228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5882</v>
      </c>
      <c r="N8280" s="1" t="n">
        <v>6</v>
      </c>
      <c r="O8280" s="1" t="n">
        <v>57.36</v>
      </c>
      <c r="P8280" s="0" t="s">
        <v>3222</v>
      </c>
    </row>
    <row r="8281" customFormat="false" ht="15" hidden="false" customHeight="true" outlineLevel="0" collapsed="false">
      <c r="A8281" s="1" t="n">
        <v>3</v>
      </c>
      <c r="B8281" s="18" t="n">
        <v>46254</v>
      </c>
      <c r="C8281" s="1" t="n">
        <v>11</v>
      </c>
      <c r="D8281" s="1" t="s">
        <v>3228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5883</v>
      </c>
      <c r="N8281" s="1" t="n">
        <v>6</v>
      </c>
      <c r="O8281" s="1" t="n">
        <v>57.36</v>
      </c>
      <c r="P8281" s="0" t="s">
        <v>3222</v>
      </c>
    </row>
    <row r="8282" customFormat="false" ht="15" hidden="false" customHeight="true" outlineLevel="0" collapsed="false">
      <c r="A8282" s="1" t="n">
        <v>3</v>
      </c>
      <c r="B8282" s="18" t="n">
        <v>46254</v>
      </c>
      <c r="C8282" s="1" t="n">
        <v>11</v>
      </c>
      <c r="D8282" s="1" t="s">
        <v>3228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5884</v>
      </c>
      <c r="N8282" s="1" t="n">
        <v>6</v>
      </c>
      <c r="O8282" s="1" t="n">
        <v>57.36</v>
      </c>
      <c r="P8282" s="0" t="s">
        <v>3222</v>
      </c>
    </row>
    <row r="8283" customFormat="false" ht="15" hidden="false" customHeight="true" outlineLevel="0" collapsed="false">
      <c r="A8283" s="1" t="n">
        <v>3</v>
      </c>
      <c r="B8283" s="18" t="n">
        <v>46254</v>
      </c>
      <c r="C8283" s="1" t="n">
        <v>11</v>
      </c>
      <c r="D8283" s="1" t="s">
        <v>3228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5885</v>
      </c>
      <c r="N8283" s="1" t="n">
        <v>6</v>
      </c>
      <c r="O8283" s="1" t="n">
        <v>57.36</v>
      </c>
      <c r="P8283" s="0" t="s">
        <v>3222</v>
      </c>
    </row>
    <row r="8284" customFormat="false" ht="15" hidden="false" customHeight="true" outlineLevel="0" collapsed="false">
      <c r="A8284" s="1" t="n">
        <v>3</v>
      </c>
      <c r="B8284" s="18" t="n">
        <v>46254</v>
      </c>
      <c r="C8284" s="1" t="n">
        <v>11</v>
      </c>
      <c r="D8284" s="1" t="s">
        <v>3228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5886</v>
      </c>
      <c r="N8284" s="1" t="n">
        <v>6</v>
      </c>
      <c r="O8284" s="1" t="n">
        <v>15.12</v>
      </c>
      <c r="P8284" s="0" t="s">
        <v>3222</v>
      </c>
    </row>
    <row r="8285" customFormat="false" ht="15" hidden="false" customHeight="true" outlineLevel="0" collapsed="false">
      <c r="A8285" s="1" t="n">
        <v>3</v>
      </c>
      <c r="B8285" s="18" t="n">
        <v>46254</v>
      </c>
      <c r="C8285" s="1" t="n">
        <v>11</v>
      </c>
      <c r="D8285" s="1" t="s">
        <v>3228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5887</v>
      </c>
      <c r="N8285" s="1" t="n">
        <v>12</v>
      </c>
      <c r="O8285" s="1" t="n">
        <v>138.48</v>
      </c>
      <c r="P8285" s="0" t="s">
        <v>3222</v>
      </c>
    </row>
    <row r="8286" customFormat="false" ht="15" hidden="false" customHeight="true" outlineLevel="0" collapsed="false">
      <c r="A8286" s="1" t="n">
        <v>3</v>
      </c>
      <c r="B8286" s="18" t="n">
        <v>46254</v>
      </c>
      <c r="C8286" s="1" t="n">
        <v>11</v>
      </c>
      <c r="D8286" s="1" t="s">
        <v>3228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4283</v>
      </c>
      <c r="N8286" s="1" t="n">
        <v>3</v>
      </c>
      <c r="O8286" s="1" t="n">
        <v>35.67</v>
      </c>
      <c r="P8286" s="0" t="s">
        <v>3222</v>
      </c>
    </row>
    <row r="8287" customFormat="false" ht="15" hidden="false" customHeight="true" outlineLevel="0" collapsed="false">
      <c r="A8287" s="1" t="n">
        <v>3</v>
      </c>
      <c r="B8287" s="18" t="n">
        <v>46254</v>
      </c>
      <c r="C8287" s="1" t="n">
        <v>11</v>
      </c>
      <c r="D8287" s="1" t="s">
        <v>3228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5888</v>
      </c>
      <c r="N8287" s="1" t="n">
        <v>6</v>
      </c>
      <c r="O8287" s="1" t="n">
        <v>29.94</v>
      </c>
      <c r="P8287" s="0" t="s">
        <v>3222</v>
      </c>
    </row>
    <row r="8288" customFormat="false" ht="15" hidden="false" customHeight="true" outlineLevel="0" collapsed="false">
      <c r="A8288" s="1" t="n">
        <v>3</v>
      </c>
      <c r="B8288" s="18" t="n">
        <v>46254</v>
      </c>
      <c r="C8288" s="1" t="n">
        <v>11</v>
      </c>
      <c r="D8288" s="1" t="s">
        <v>3228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5889</v>
      </c>
      <c r="N8288" s="1" t="n">
        <v>3</v>
      </c>
      <c r="O8288" s="1" t="n">
        <v>35.67</v>
      </c>
      <c r="P8288" s="0" t="s">
        <v>3222</v>
      </c>
    </row>
    <row r="8289" customFormat="false" ht="15" hidden="false" customHeight="true" outlineLevel="0" collapsed="false">
      <c r="A8289" s="1" t="n">
        <v>3</v>
      </c>
      <c r="B8289" s="18" t="n">
        <v>46254</v>
      </c>
      <c r="C8289" s="1" t="n">
        <v>11</v>
      </c>
      <c r="D8289" s="1" t="s">
        <v>3228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5890</v>
      </c>
      <c r="N8289" s="1" t="n">
        <v>3</v>
      </c>
      <c r="O8289" s="1" t="n">
        <v>50.91</v>
      </c>
      <c r="P8289" s="0" t="s">
        <v>3222</v>
      </c>
    </row>
    <row r="8290" customFormat="false" ht="15" hidden="false" customHeight="true" outlineLevel="0" collapsed="false">
      <c r="A8290" s="1" t="n">
        <v>3</v>
      </c>
      <c r="B8290" s="18" t="n">
        <v>46254</v>
      </c>
      <c r="C8290" s="1" t="n">
        <v>11</v>
      </c>
      <c r="D8290" s="1" t="s">
        <v>3228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5891</v>
      </c>
      <c r="N8290" s="1" t="n">
        <v>5</v>
      </c>
      <c r="O8290" s="1" t="n">
        <v>43.84</v>
      </c>
      <c r="P8290" s="0" t="s">
        <v>3222</v>
      </c>
    </row>
    <row r="8291" customFormat="false" ht="15" hidden="false" customHeight="true" outlineLevel="0" collapsed="false">
      <c r="A8291" s="1" t="n">
        <v>3</v>
      </c>
      <c r="B8291" s="18" t="n">
        <v>46254</v>
      </c>
      <c r="C8291" s="1" t="n">
        <v>11</v>
      </c>
      <c r="D8291" s="1" t="s">
        <v>3228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5892</v>
      </c>
      <c r="N8291" s="1" t="n">
        <v>6</v>
      </c>
      <c r="O8291" s="1" t="n">
        <v>57.36</v>
      </c>
      <c r="P8291" s="0" t="s">
        <v>3222</v>
      </c>
    </row>
    <row r="8292" customFormat="false" ht="15" hidden="false" customHeight="true" outlineLevel="0" collapsed="false">
      <c r="A8292" s="1" t="n">
        <v>3</v>
      </c>
      <c r="B8292" s="18" t="n">
        <v>46254</v>
      </c>
      <c r="C8292" s="1" t="n">
        <v>11</v>
      </c>
      <c r="D8292" s="1" t="s">
        <v>3228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5893</v>
      </c>
      <c r="N8292" s="1" t="n">
        <v>3</v>
      </c>
      <c r="O8292" s="1" t="n">
        <v>43.2</v>
      </c>
      <c r="P8292" s="0" t="s">
        <v>3222</v>
      </c>
    </row>
    <row r="8293" customFormat="false" ht="15" hidden="false" customHeight="true" outlineLevel="0" collapsed="false">
      <c r="A8293" s="1" t="n">
        <v>3</v>
      </c>
      <c r="B8293" s="18" t="n">
        <v>46254</v>
      </c>
      <c r="C8293" s="1" t="n">
        <v>11</v>
      </c>
      <c r="D8293" s="1" t="s">
        <v>3228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4284</v>
      </c>
      <c r="N8293" s="1" t="n">
        <v>3</v>
      </c>
      <c r="O8293" s="1" t="n">
        <v>35.67</v>
      </c>
      <c r="P8293" s="0" t="s">
        <v>3222</v>
      </c>
    </row>
    <row r="8294" customFormat="false" ht="15" hidden="false" customHeight="true" outlineLevel="0" collapsed="false">
      <c r="A8294" s="1" t="n">
        <v>3</v>
      </c>
      <c r="B8294" s="18" t="n">
        <v>46254</v>
      </c>
      <c r="C8294" s="1" t="n">
        <v>11</v>
      </c>
      <c r="D8294" s="1" t="s">
        <v>3228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5894</v>
      </c>
      <c r="N8294" s="1" t="n">
        <v>6</v>
      </c>
      <c r="O8294" s="1" t="n">
        <v>15.12</v>
      </c>
      <c r="P8294" s="0" t="s">
        <v>3222</v>
      </c>
    </row>
    <row r="8295" customFormat="false" ht="15" hidden="false" customHeight="true" outlineLevel="0" collapsed="false">
      <c r="A8295" s="1" t="n">
        <v>3</v>
      </c>
      <c r="B8295" s="18" t="n">
        <v>46254</v>
      </c>
      <c r="C8295" s="1" t="n">
        <v>11</v>
      </c>
      <c r="D8295" s="1" t="s">
        <v>3228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5895</v>
      </c>
      <c r="N8295" s="1" t="n">
        <v>6</v>
      </c>
      <c r="O8295" s="1" t="n">
        <v>19.02</v>
      </c>
      <c r="P8295" s="0" t="s">
        <v>3222</v>
      </c>
    </row>
    <row r="8296" customFormat="false" ht="15" hidden="false" customHeight="true" outlineLevel="0" collapsed="false">
      <c r="A8296" s="1" t="n">
        <v>3</v>
      </c>
      <c r="B8296" s="18" t="n">
        <v>46254</v>
      </c>
      <c r="C8296" s="1" t="n">
        <v>11</v>
      </c>
      <c r="D8296" s="1" t="s">
        <v>3228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4286</v>
      </c>
      <c r="N8296" s="1" t="n">
        <v>3</v>
      </c>
      <c r="O8296" s="1" t="n">
        <v>46.68</v>
      </c>
      <c r="P8296" s="0" t="s">
        <v>3222</v>
      </c>
    </row>
    <row r="8297" customFormat="false" ht="15" hidden="false" customHeight="true" outlineLevel="0" collapsed="false">
      <c r="A8297" s="1" t="n">
        <v>3</v>
      </c>
      <c r="B8297" s="18" t="n">
        <v>46254</v>
      </c>
      <c r="C8297" s="1" t="n">
        <v>11</v>
      </c>
      <c r="D8297" s="1" t="s">
        <v>3228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5894</v>
      </c>
      <c r="N8297" s="1" t="n">
        <v>6</v>
      </c>
      <c r="O8297" s="1" t="n">
        <v>15.12</v>
      </c>
      <c r="P8297" s="0" t="s">
        <v>3222</v>
      </c>
    </row>
    <row r="8298" customFormat="false" ht="15" hidden="false" customHeight="true" outlineLevel="0" collapsed="false">
      <c r="A8298" s="1" t="n">
        <v>3</v>
      </c>
      <c r="B8298" s="18" t="n">
        <v>46254</v>
      </c>
      <c r="C8298" s="1" t="n">
        <v>11</v>
      </c>
      <c r="D8298" s="1" t="s">
        <v>3228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5896</v>
      </c>
      <c r="N8298" s="1" t="n">
        <v>3</v>
      </c>
      <c r="O8298" s="1" t="n">
        <v>50.91</v>
      </c>
      <c r="P8298" s="0" t="s">
        <v>3222</v>
      </c>
    </row>
    <row r="8299" customFormat="false" ht="15" hidden="false" customHeight="true" outlineLevel="0" collapsed="false">
      <c r="A8299" s="1" t="n">
        <v>3</v>
      </c>
      <c r="B8299" s="18" t="n">
        <v>46254</v>
      </c>
      <c r="C8299" s="1" t="n">
        <v>11</v>
      </c>
      <c r="D8299" s="1" t="s">
        <v>3228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5897</v>
      </c>
      <c r="N8299" s="1" t="n">
        <v>6</v>
      </c>
      <c r="O8299" s="1" t="n">
        <v>35.46</v>
      </c>
      <c r="P8299" s="0" t="s">
        <v>3222</v>
      </c>
    </row>
    <row r="8300" customFormat="false" ht="15" hidden="false" customHeight="true" outlineLevel="0" collapsed="false">
      <c r="A8300" s="1" t="n">
        <v>3</v>
      </c>
      <c r="B8300" s="18" t="n">
        <v>46254</v>
      </c>
      <c r="C8300" s="1" t="n">
        <v>11</v>
      </c>
      <c r="D8300" s="1" t="s">
        <v>3228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5898</v>
      </c>
      <c r="N8300" s="1" t="n">
        <v>3</v>
      </c>
      <c r="O8300" s="1" t="n">
        <v>35.46</v>
      </c>
      <c r="P8300" s="0" t="s">
        <v>3222</v>
      </c>
    </row>
    <row r="8301" customFormat="false" ht="15" hidden="false" customHeight="true" outlineLevel="0" collapsed="false">
      <c r="A8301" s="1" t="n">
        <v>3</v>
      </c>
      <c r="B8301" s="18" t="n">
        <v>46254</v>
      </c>
      <c r="C8301" s="1" t="n">
        <v>11</v>
      </c>
      <c r="D8301" s="1" t="s">
        <v>3228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5899</v>
      </c>
      <c r="N8301" s="1" t="n">
        <v>6</v>
      </c>
      <c r="O8301" s="1" t="n">
        <v>35.46</v>
      </c>
      <c r="P8301" s="0" t="s">
        <v>3222</v>
      </c>
    </row>
    <row r="8302" customFormat="false" ht="15" hidden="false" customHeight="true" outlineLevel="0" collapsed="false">
      <c r="A8302" s="1" t="n">
        <v>3</v>
      </c>
      <c r="B8302" s="18" t="n">
        <v>46254</v>
      </c>
      <c r="C8302" s="1" t="n">
        <v>11</v>
      </c>
      <c r="D8302" s="1" t="s">
        <v>3228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5900</v>
      </c>
      <c r="N8302" s="1" t="n">
        <v>2</v>
      </c>
      <c r="O8302" s="1" t="n">
        <v>33.94</v>
      </c>
      <c r="P8302" s="0" t="s">
        <v>3222</v>
      </c>
    </row>
    <row r="8303" customFormat="false" ht="15" hidden="false" customHeight="true" outlineLevel="0" collapsed="false">
      <c r="A8303" s="1" t="n">
        <v>3</v>
      </c>
      <c r="B8303" s="18" t="n">
        <v>46254</v>
      </c>
      <c r="C8303" s="1" t="n">
        <v>11</v>
      </c>
      <c r="D8303" s="1" t="s">
        <v>3228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5901</v>
      </c>
      <c r="N8303" s="1" t="n">
        <v>2</v>
      </c>
      <c r="O8303" s="1" t="n">
        <v>75.9</v>
      </c>
      <c r="P8303" s="0" t="s">
        <v>3222</v>
      </c>
    </row>
    <row r="8304" customFormat="false" ht="15" hidden="false" customHeight="true" outlineLevel="0" collapsed="false">
      <c r="A8304" s="1" t="n">
        <v>3</v>
      </c>
      <c r="B8304" s="18" t="n">
        <v>46254</v>
      </c>
      <c r="C8304" s="1" t="n">
        <v>11</v>
      </c>
      <c r="D8304" s="1" t="s">
        <v>3228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5902</v>
      </c>
      <c r="N8304" s="1" t="n">
        <v>6</v>
      </c>
      <c r="O8304" s="1" t="n">
        <v>73.25</v>
      </c>
      <c r="P8304" s="0" t="s">
        <v>3222</v>
      </c>
    </row>
    <row r="8305" customFormat="false" ht="15" hidden="false" customHeight="true" outlineLevel="0" collapsed="false">
      <c r="A8305" s="1" t="n">
        <v>3</v>
      </c>
      <c r="B8305" s="18" t="n">
        <v>46254</v>
      </c>
      <c r="C8305" s="1" t="n">
        <v>11</v>
      </c>
      <c r="D8305" s="1" t="s">
        <v>3228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5903</v>
      </c>
      <c r="N8305" s="1" t="n">
        <v>4</v>
      </c>
      <c r="O8305" s="1" t="n">
        <v>32.17</v>
      </c>
      <c r="P8305" s="0" t="s">
        <v>3222</v>
      </c>
    </row>
    <row r="8306" customFormat="false" ht="15" hidden="false" customHeight="true" outlineLevel="0" collapsed="false">
      <c r="A8306" s="1" t="n">
        <v>3</v>
      </c>
      <c r="B8306" s="18" t="n">
        <v>46254</v>
      </c>
      <c r="C8306" s="1" t="n">
        <v>11</v>
      </c>
      <c r="D8306" s="1" t="s">
        <v>3228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4293</v>
      </c>
      <c r="N8306" s="1" t="n">
        <v>3</v>
      </c>
      <c r="O8306" s="1" t="n">
        <v>46.69</v>
      </c>
      <c r="P8306" s="0" t="s">
        <v>3222</v>
      </c>
    </row>
    <row r="8307" customFormat="false" ht="15" hidden="false" customHeight="true" outlineLevel="0" collapsed="false">
      <c r="A8307" s="1" t="n">
        <v>3</v>
      </c>
      <c r="B8307" s="18" t="n">
        <v>46254</v>
      </c>
      <c r="C8307" s="1" t="n">
        <v>11</v>
      </c>
      <c r="D8307" s="1" t="s">
        <v>3228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5904</v>
      </c>
      <c r="N8307" s="1" t="n">
        <v>1</v>
      </c>
      <c r="O8307" s="1" t="n">
        <v>14.4</v>
      </c>
      <c r="P8307" s="0" t="s">
        <v>3222</v>
      </c>
    </row>
    <row r="8308" customFormat="false" ht="15" hidden="false" customHeight="true" outlineLevel="0" collapsed="false">
      <c r="A8308" s="1" t="n">
        <v>3</v>
      </c>
      <c r="B8308" s="18" t="n">
        <v>46254</v>
      </c>
      <c r="C8308" s="1" t="n">
        <v>11</v>
      </c>
      <c r="D8308" s="1" t="s">
        <v>3228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4291</v>
      </c>
      <c r="N8308" s="1" t="n">
        <v>3</v>
      </c>
      <c r="O8308" s="1" t="n">
        <v>43.47</v>
      </c>
      <c r="P8308" s="0" t="s">
        <v>3222</v>
      </c>
    </row>
    <row r="8309" customFormat="false" ht="15" hidden="false" customHeight="true" outlineLevel="0" collapsed="false">
      <c r="A8309" s="1" t="n">
        <v>3</v>
      </c>
      <c r="B8309" s="18" t="n">
        <v>46254</v>
      </c>
      <c r="C8309" s="1" t="n">
        <v>11</v>
      </c>
      <c r="D8309" s="1" t="s">
        <v>3228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5905</v>
      </c>
      <c r="N8309" s="1" t="n">
        <v>16</v>
      </c>
      <c r="O8309" s="1" t="n">
        <v>229.87</v>
      </c>
      <c r="P8309" s="0" t="s">
        <v>3222</v>
      </c>
    </row>
    <row r="8310" customFormat="false" ht="15" hidden="false" customHeight="true" outlineLevel="0" collapsed="false">
      <c r="A8310" s="1" t="n">
        <v>3</v>
      </c>
      <c r="B8310" s="18" t="n">
        <v>46254</v>
      </c>
      <c r="C8310" s="1" t="n">
        <v>11</v>
      </c>
      <c r="D8310" s="1" t="s">
        <v>3228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5906</v>
      </c>
      <c r="N8310" s="1" t="n">
        <v>3</v>
      </c>
      <c r="O8310" s="1" t="n">
        <v>50.91</v>
      </c>
      <c r="P8310" s="0" t="s">
        <v>3222</v>
      </c>
    </row>
    <row r="8311" customFormat="false" ht="15" hidden="false" customHeight="true" outlineLevel="0" collapsed="false">
      <c r="A8311" s="1" t="n">
        <v>3</v>
      </c>
      <c r="B8311" s="18" t="n">
        <v>46254</v>
      </c>
      <c r="C8311" s="1" t="n">
        <v>11</v>
      </c>
      <c r="D8311" s="1" t="s">
        <v>3228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5907</v>
      </c>
      <c r="N8311" s="1" t="n">
        <v>6</v>
      </c>
      <c r="O8311" s="1" t="n">
        <v>34.02</v>
      </c>
      <c r="P8311" s="0" t="s">
        <v>3222</v>
      </c>
    </row>
    <row r="8312" customFormat="false" ht="15" hidden="false" customHeight="true" outlineLevel="0" collapsed="false">
      <c r="A8312" s="1" t="n">
        <v>3</v>
      </c>
      <c r="B8312" s="18" t="n">
        <v>46254</v>
      </c>
      <c r="C8312" s="1" t="n">
        <v>11</v>
      </c>
      <c r="D8312" s="1" t="s">
        <v>3228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4294</v>
      </c>
      <c r="N8312" s="1" t="n">
        <v>2</v>
      </c>
      <c r="O8312" s="1" t="n">
        <v>31.13</v>
      </c>
      <c r="P8312" s="0" t="s">
        <v>3222</v>
      </c>
    </row>
    <row r="8313" customFormat="false" ht="15" hidden="false" customHeight="true" outlineLevel="0" collapsed="false">
      <c r="A8313" s="1" t="n">
        <v>3</v>
      </c>
      <c r="B8313" s="18" t="n">
        <v>46254</v>
      </c>
      <c r="C8313" s="1" t="n">
        <v>11</v>
      </c>
      <c r="D8313" s="1" t="s">
        <v>3228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4295</v>
      </c>
      <c r="N8313" s="1" t="n">
        <v>3</v>
      </c>
      <c r="O8313" s="1" t="n">
        <v>43.19</v>
      </c>
      <c r="P8313" s="0" t="s">
        <v>3222</v>
      </c>
    </row>
    <row r="8314" customFormat="false" ht="15" hidden="false" customHeight="true" outlineLevel="0" collapsed="false">
      <c r="A8314" s="1" t="n">
        <v>3</v>
      </c>
      <c r="B8314" s="18" t="n">
        <v>46254</v>
      </c>
      <c r="C8314" s="1" t="n">
        <v>11</v>
      </c>
      <c r="D8314" s="1" t="s">
        <v>3228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5622</v>
      </c>
      <c r="N8314" s="1" t="n">
        <v>3</v>
      </c>
      <c r="O8314" s="1" t="n">
        <v>23.91</v>
      </c>
      <c r="P8314" s="0" t="s">
        <v>3222</v>
      </c>
    </row>
    <row r="8315" customFormat="false" ht="15" hidden="false" customHeight="true" outlineLevel="0" collapsed="false">
      <c r="A8315" s="1" t="n">
        <v>3</v>
      </c>
      <c r="B8315" s="18" t="n">
        <v>46254</v>
      </c>
      <c r="C8315" s="1" t="n">
        <v>11</v>
      </c>
      <c r="D8315" s="1" t="s">
        <v>3228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5908</v>
      </c>
      <c r="N8315" s="1" t="n">
        <v>6</v>
      </c>
      <c r="O8315" s="1" t="n">
        <v>25.56</v>
      </c>
      <c r="P8315" s="0" t="s">
        <v>3222</v>
      </c>
    </row>
    <row r="8316" customFormat="false" ht="15" hidden="false" customHeight="true" outlineLevel="0" collapsed="false">
      <c r="A8316" s="1" t="n">
        <v>3</v>
      </c>
      <c r="B8316" s="18" t="n">
        <v>46254</v>
      </c>
      <c r="C8316" s="1" t="n">
        <v>11</v>
      </c>
      <c r="D8316" s="1" t="s">
        <v>3228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5909</v>
      </c>
      <c r="N8316" s="1" t="n">
        <v>6</v>
      </c>
      <c r="O8316" s="1" t="n">
        <v>25.56</v>
      </c>
      <c r="P8316" s="0" t="s">
        <v>3222</v>
      </c>
    </row>
    <row r="8317" customFormat="false" ht="15" hidden="false" customHeight="true" outlineLevel="0" collapsed="false">
      <c r="A8317" s="1" t="n">
        <v>3</v>
      </c>
      <c r="B8317" s="18" t="n">
        <v>46254</v>
      </c>
      <c r="C8317" s="1" t="n">
        <v>11</v>
      </c>
      <c r="D8317" s="1" t="s">
        <v>3228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5910</v>
      </c>
      <c r="N8317" s="1" t="n">
        <v>4</v>
      </c>
      <c r="O8317" s="1" t="n">
        <v>67.88</v>
      </c>
      <c r="P8317" s="0" t="s">
        <v>3222</v>
      </c>
    </row>
    <row r="8318" customFormat="false" ht="15" hidden="false" customHeight="true" outlineLevel="0" collapsed="false">
      <c r="A8318" s="1" t="n">
        <v>3</v>
      </c>
      <c r="B8318" s="18" t="n">
        <v>46254</v>
      </c>
      <c r="C8318" s="1" t="n">
        <v>11</v>
      </c>
      <c r="D8318" s="1" t="s">
        <v>3228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5911</v>
      </c>
      <c r="N8318" s="1" t="n">
        <v>2</v>
      </c>
      <c r="O8318" s="1" t="n">
        <v>29.66</v>
      </c>
      <c r="P8318" s="0" t="s">
        <v>3222</v>
      </c>
    </row>
    <row r="8319" customFormat="false" ht="15" hidden="false" customHeight="true" outlineLevel="0" collapsed="false">
      <c r="A8319" s="1" t="n">
        <v>3</v>
      </c>
      <c r="B8319" s="18" t="n">
        <v>46254</v>
      </c>
      <c r="C8319" s="1" t="n">
        <v>11</v>
      </c>
      <c r="D8319" s="1" t="s">
        <v>3228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5912</v>
      </c>
      <c r="N8319" s="1" t="n">
        <v>3</v>
      </c>
      <c r="O8319" s="1" t="n">
        <v>46.69</v>
      </c>
      <c r="P8319" s="0" t="s">
        <v>3222</v>
      </c>
    </row>
    <row r="8320" customFormat="false" ht="15" hidden="false" customHeight="true" outlineLevel="0" collapsed="false">
      <c r="A8320" s="1" t="n">
        <v>3</v>
      </c>
      <c r="B8320" s="18" t="n">
        <v>46254</v>
      </c>
      <c r="C8320" s="1" t="n">
        <v>11</v>
      </c>
      <c r="D8320" s="1" t="s">
        <v>3228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5913</v>
      </c>
      <c r="N8320" s="1" t="n">
        <v>3</v>
      </c>
      <c r="O8320" s="1" t="n">
        <v>43.19</v>
      </c>
      <c r="P8320" s="0" t="s">
        <v>3222</v>
      </c>
    </row>
    <row r="8321" customFormat="false" ht="15" hidden="false" customHeight="true" outlineLevel="0" collapsed="false">
      <c r="A8321" s="1" t="n">
        <v>3</v>
      </c>
      <c r="B8321" s="18" t="n">
        <v>46254</v>
      </c>
      <c r="C8321" s="1" t="n">
        <v>11</v>
      </c>
      <c r="D8321" s="1" t="s">
        <v>3228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5914</v>
      </c>
      <c r="N8321" s="1" t="n">
        <v>2</v>
      </c>
      <c r="O8321" s="1" t="n">
        <v>52.02</v>
      </c>
      <c r="P8321" s="0" t="s">
        <v>3222</v>
      </c>
    </row>
    <row r="8322" customFormat="false" ht="15" hidden="false" customHeight="true" outlineLevel="0" collapsed="false">
      <c r="A8322" s="1" t="n">
        <v>3</v>
      </c>
      <c r="B8322" s="18" t="n">
        <v>46254</v>
      </c>
      <c r="C8322" s="1" t="n">
        <v>11</v>
      </c>
      <c r="D8322" s="1" t="s">
        <v>3228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5915</v>
      </c>
      <c r="N8322" s="1" t="n">
        <v>6</v>
      </c>
      <c r="O8322" s="1" t="n">
        <v>53.94</v>
      </c>
      <c r="P8322" s="0" t="s">
        <v>3222</v>
      </c>
    </row>
    <row r="8323" customFormat="false" ht="15" hidden="false" customHeight="true" outlineLevel="0" collapsed="false">
      <c r="A8323" s="1" t="n">
        <v>3</v>
      </c>
      <c r="B8323" s="18" t="n">
        <v>46254</v>
      </c>
      <c r="C8323" s="1" t="n">
        <v>11</v>
      </c>
      <c r="D8323" s="1" t="s">
        <v>3228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4301</v>
      </c>
      <c r="N8323" s="1" t="n">
        <v>16</v>
      </c>
      <c r="O8323" s="1" t="n">
        <v>229.87</v>
      </c>
      <c r="P8323" s="0" t="s">
        <v>3222</v>
      </c>
    </row>
    <row r="8324" customFormat="false" ht="15" hidden="false" customHeight="true" outlineLevel="0" collapsed="false">
      <c r="A8324" s="1" t="n">
        <v>3</v>
      </c>
      <c r="B8324" s="18" t="n">
        <v>46254</v>
      </c>
      <c r="C8324" s="1" t="n">
        <v>11</v>
      </c>
      <c r="D8324" s="1" t="s">
        <v>3228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5916</v>
      </c>
      <c r="N8324" s="1" t="n">
        <v>6</v>
      </c>
      <c r="O8324" s="1" t="n">
        <v>53.94</v>
      </c>
      <c r="P8324" s="0" t="s">
        <v>3222</v>
      </c>
    </row>
    <row r="8325" customFormat="false" ht="15" hidden="false" customHeight="true" outlineLevel="0" collapsed="false">
      <c r="A8325" s="1" t="n">
        <v>3</v>
      </c>
      <c r="B8325" s="18" t="n">
        <v>46254</v>
      </c>
      <c r="C8325" s="1" t="n">
        <v>11</v>
      </c>
      <c r="D8325" s="1" t="s">
        <v>3228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5917</v>
      </c>
      <c r="N8325" s="1" t="n">
        <v>3</v>
      </c>
      <c r="O8325" s="1" t="n">
        <v>34.91</v>
      </c>
      <c r="P8325" s="0" t="s">
        <v>3222</v>
      </c>
    </row>
    <row r="8326" customFormat="false" ht="15" hidden="false" customHeight="true" outlineLevel="0" collapsed="false">
      <c r="A8326" s="1" t="n">
        <v>3</v>
      </c>
      <c r="B8326" s="18" t="n">
        <v>46254</v>
      </c>
      <c r="C8326" s="1" t="n">
        <v>11</v>
      </c>
      <c r="D8326" s="1" t="s">
        <v>3228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5918</v>
      </c>
      <c r="N8326" s="1" t="n">
        <v>6</v>
      </c>
      <c r="O8326" s="1" t="n">
        <v>34.86</v>
      </c>
      <c r="P8326" s="0" t="s">
        <v>3222</v>
      </c>
    </row>
    <row r="8327" customFormat="false" ht="15" hidden="false" customHeight="true" outlineLevel="0" collapsed="false">
      <c r="A8327" s="1" t="n">
        <v>3</v>
      </c>
      <c r="B8327" s="18" t="n">
        <v>46254</v>
      </c>
      <c r="C8327" s="1" t="n">
        <v>11</v>
      </c>
      <c r="D8327" s="1" t="s">
        <v>3228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5919</v>
      </c>
      <c r="N8327" s="1" t="n">
        <v>6</v>
      </c>
      <c r="O8327" s="1" t="n">
        <v>34.86</v>
      </c>
      <c r="P8327" s="0" t="s">
        <v>3222</v>
      </c>
    </row>
    <row r="8328" customFormat="false" ht="15" hidden="false" customHeight="true" outlineLevel="0" collapsed="false">
      <c r="A8328" s="1" t="n">
        <v>3</v>
      </c>
      <c r="B8328" s="18" t="n">
        <v>46254</v>
      </c>
      <c r="C8328" s="1" t="n">
        <v>11</v>
      </c>
      <c r="D8328" s="1" t="s">
        <v>3228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5920</v>
      </c>
      <c r="N8328" s="1" t="n">
        <v>6</v>
      </c>
      <c r="O8328" s="1" t="n">
        <v>34.86</v>
      </c>
      <c r="P8328" s="0" t="s">
        <v>3222</v>
      </c>
    </row>
    <row r="8329" customFormat="false" ht="15" hidden="false" customHeight="true" outlineLevel="0" collapsed="false">
      <c r="A8329" s="1" t="n">
        <v>3</v>
      </c>
      <c r="B8329" s="18" t="n">
        <v>46254</v>
      </c>
      <c r="C8329" s="1" t="n">
        <v>11</v>
      </c>
      <c r="D8329" s="1" t="s">
        <v>3228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5921</v>
      </c>
      <c r="N8329" s="1" t="n">
        <v>6</v>
      </c>
      <c r="O8329" s="1" t="n">
        <v>34.86</v>
      </c>
      <c r="P8329" s="0" t="s">
        <v>3222</v>
      </c>
    </row>
    <row r="8330" customFormat="false" ht="15" hidden="false" customHeight="true" outlineLevel="0" collapsed="false">
      <c r="A8330" s="1" t="n">
        <v>3</v>
      </c>
      <c r="B8330" s="18" t="n">
        <v>46254</v>
      </c>
      <c r="C8330" s="1" t="n">
        <v>171</v>
      </c>
      <c r="D8330" s="1" t="s">
        <v>3455</v>
      </c>
      <c r="E8330" s="1" t="n">
        <v>1739</v>
      </c>
      <c r="F8330" s="1" t="s">
        <v>2660</v>
      </c>
      <c r="I8330" s="1" t="n">
        <v>255146</v>
      </c>
      <c r="J8330" s="1" t="n">
        <v>31711</v>
      </c>
      <c r="K8330" s="1" t="n">
        <v>7897169236868</v>
      </c>
      <c r="L8330" s="1" t="s">
        <v>5922</v>
      </c>
      <c r="N8330" s="1" t="n">
        <v>1</v>
      </c>
      <c r="O8330" s="1" t="n">
        <v>5.22</v>
      </c>
      <c r="P8330" s="0" t="s">
        <v>3457</v>
      </c>
    </row>
    <row r="8331" customFormat="false" ht="15" hidden="false" customHeight="true" outlineLevel="0" collapsed="false">
      <c r="A8331" s="1" t="n">
        <v>3</v>
      </c>
      <c r="B8331" s="18" t="n">
        <v>46254</v>
      </c>
      <c r="C8331" s="1" t="n">
        <v>171</v>
      </c>
      <c r="D8331" s="1" t="s">
        <v>3455</v>
      </c>
      <c r="E8331" s="1" t="n">
        <v>1739</v>
      </c>
      <c r="F8331" s="1" t="s">
        <v>2660</v>
      </c>
      <c r="I8331" s="1" t="n">
        <v>255146</v>
      </c>
      <c r="J8331" s="1" t="n">
        <v>39198</v>
      </c>
      <c r="K8331" s="1" t="n">
        <v>7896509975443</v>
      </c>
      <c r="L8331" s="1" t="s">
        <v>5923</v>
      </c>
      <c r="N8331" s="1" t="n">
        <v>4</v>
      </c>
      <c r="O8331" s="1" t="n">
        <v>31.6</v>
      </c>
      <c r="P8331" s="0" t="s">
        <v>3457</v>
      </c>
    </row>
    <row r="8332" customFormat="false" ht="15" hidden="false" customHeight="true" outlineLevel="0" collapsed="false">
      <c r="A8332" s="1" t="n">
        <v>3</v>
      </c>
      <c r="B8332" s="18" t="n">
        <v>46254</v>
      </c>
      <c r="C8332" s="1" t="n">
        <v>171</v>
      </c>
      <c r="D8332" s="1" t="s">
        <v>3455</v>
      </c>
      <c r="E8332" s="1" t="n">
        <v>1739</v>
      </c>
      <c r="F8332" s="1" t="s">
        <v>2660</v>
      </c>
      <c r="I8332" s="1" t="n">
        <v>255146</v>
      </c>
      <c r="J8332" s="1" t="n">
        <v>41971</v>
      </c>
      <c r="K8332" s="1" t="n">
        <v>7896509972077</v>
      </c>
      <c r="L8332" s="1" t="s">
        <v>5924</v>
      </c>
      <c r="N8332" s="1" t="n">
        <v>4</v>
      </c>
      <c r="O8332" s="1" t="n">
        <v>31.6</v>
      </c>
      <c r="P8332" s="0" t="s">
        <v>3457</v>
      </c>
    </row>
    <row r="8333" customFormat="false" ht="15" hidden="false" customHeight="true" outlineLevel="0" collapsed="false">
      <c r="A8333" s="1" t="n">
        <v>3</v>
      </c>
      <c r="B8333" s="18" t="n">
        <v>46254</v>
      </c>
      <c r="C8333" s="1" t="n">
        <v>171</v>
      </c>
      <c r="D8333" s="1" t="s">
        <v>3455</v>
      </c>
      <c r="E8333" s="1" t="n">
        <v>1739</v>
      </c>
      <c r="F8333" s="1" t="s">
        <v>2660</v>
      </c>
      <c r="I8333" s="1" t="n">
        <v>255146</v>
      </c>
      <c r="J8333" s="1" t="n">
        <v>54500</v>
      </c>
      <c r="K8333" s="1" t="n">
        <v>7897169207356</v>
      </c>
      <c r="L8333" s="1" t="s">
        <v>5925</v>
      </c>
      <c r="N8333" s="1" t="n">
        <v>1</v>
      </c>
      <c r="O8333" s="1" t="n">
        <v>1.96</v>
      </c>
      <c r="P8333" s="0" t="s">
        <v>3457</v>
      </c>
    </row>
    <row r="8334" customFormat="false" ht="15" hidden="false" customHeight="true" outlineLevel="0" collapsed="false">
      <c r="A8334" s="1" t="n">
        <v>3</v>
      </c>
      <c r="B8334" s="18" t="n">
        <v>46254</v>
      </c>
      <c r="C8334" s="1" t="n">
        <v>171</v>
      </c>
      <c r="D8334" s="1" t="s">
        <v>3455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5926</v>
      </c>
      <c r="N8334" s="1" t="n">
        <v>2</v>
      </c>
      <c r="O8334" s="1" t="n">
        <v>27.68</v>
      </c>
      <c r="P8334" s="0" t="s">
        <v>3457</v>
      </c>
    </row>
    <row r="8335" customFormat="false" ht="15" hidden="false" customHeight="true" outlineLevel="0" collapsed="false">
      <c r="A8335" s="1" t="n">
        <v>3</v>
      </c>
      <c r="B8335" s="18" t="n">
        <v>46255</v>
      </c>
      <c r="C8335" s="1" t="n">
        <v>1</v>
      </c>
      <c r="D8335" s="1" t="s">
        <v>3255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3396</v>
      </c>
      <c r="N8335" s="1" t="n">
        <v>60</v>
      </c>
      <c r="O8335" s="1" t="n">
        <v>540</v>
      </c>
      <c r="P8335" s="0" t="s">
        <v>3222</v>
      </c>
    </row>
    <row r="8336" customFormat="false" ht="15" hidden="false" customHeight="true" outlineLevel="0" collapsed="false">
      <c r="A8336" s="1" t="n">
        <v>3</v>
      </c>
      <c r="B8336" s="18" t="n">
        <v>46255</v>
      </c>
      <c r="C8336" s="1" t="n">
        <v>1</v>
      </c>
      <c r="D8336" s="1" t="s">
        <v>3255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3397</v>
      </c>
      <c r="N8336" s="1" t="n">
        <v>30</v>
      </c>
      <c r="O8336" s="1" t="n">
        <v>144</v>
      </c>
      <c r="P8336" s="0" t="s">
        <v>3222</v>
      </c>
    </row>
    <row r="8337" customFormat="false" ht="15" hidden="false" customHeight="true" outlineLevel="0" collapsed="false">
      <c r="A8337" s="1" t="n">
        <v>3</v>
      </c>
      <c r="B8337" s="18" t="n">
        <v>46255</v>
      </c>
      <c r="C8337" s="1" t="n">
        <v>1</v>
      </c>
      <c r="D8337" s="1" t="s">
        <v>3255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3398</v>
      </c>
      <c r="N8337" s="1" t="n">
        <v>10</v>
      </c>
      <c r="O8337" s="1" t="n">
        <v>200</v>
      </c>
      <c r="P8337" s="0" t="s">
        <v>3222</v>
      </c>
    </row>
    <row r="8338" customFormat="false" ht="15" hidden="false" customHeight="true" outlineLevel="0" collapsed="false">
      <c r="A8338" s="1" t="n">
        <v>3</v>
      </c>
      <c r="B8338" s="18" t="n">
        <v>46255</v>
      </c>
      <c r="C8338" s="1" t="n">
        <v>1</v>
      </c>
      <c r="D8338" s="1" t="s">
        <v>3255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3256</v>
      </c>
      <c r="N8338" s="1" t="n">
        <v>120</v>
      </c>
      <c r="O8338" s="1" t="n">
        <v>180</v>
      </c>
      <c r="P8338" s="0" t="s">
        <v>3222</v>
      </c>
    </row>
    <row r="8339" customFormat="false" ht="15" hidden="false" customHeight="true" outlineLevel="0" collapsed="false">
      <c r="A8339" s="1" t="n">
        <v>3</v>
      </c>
      <c r="B8339" s="18" t="n">
        <v>46255</v>
      </c>
      <c r="C8339" s="1" t="n">
        <v>6</v>
      </c>
      <c r="D8339" s="1" t="s">
        <v>3227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3259</v>
      </c>
      <c r="N8339" s="1" t="n">
        <v>4</v>
      </c>
      <c r="O8339" s="1" t="n">
        <v>28</v>
      </c>
      <c r="P8339" s="0" t="s">
        <v>3222</v>
      </c>
    </row>
    <row r="8340" customFormat="false" ht="15" hidden="false" customHeight="true" outlineLevel="0" collapsed="false">
      <c r="A8340" s="1" t="n">
        <v>3</v>
      </c>
      <c r="B8340" s="18" t="n">
        <v>46255</v>
      </c>
      <c r="C8340" s="1" t="n">
        <v>6</v>
      </c>
      <c r="D8340" s="1" t="s">
        <v>3227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3260</v>
      </c>
      <c r="N8340" s="1" t="n">
        <v>24</v>
      </c>
      <c r="O8340" s="1" t="n">
        <v>150</v>
      </c>
      <c r="P8340" s="0" t="s">
        <v>3222</v>
      </c>
    </row>
    <row r="8341" customFormat="false" ht="15" hidden="false" customHeight="true" outlineLevel="0" collapsed="false">
      <c r="A8341" s="1" t="n">
        <v>3</v>
      </c>
      <c r="B8341" s="18" t="n">
        <v>46255</v>
      </c>
      <c r="C8341" s="1" t="n">
        <v>6</v>
      </c>
      <c r="D8341" s="1" t="s">
        <v>3227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3262</v>
      </c>
      <c r="N8341" s="1" t="n">
        <v>20</v>
      </c>
      <c r="O8341" s="1" t="n">
        <v>120</v>
      </c>
      <c r="P8341" s="0" t="s">
        <v>3222</v>
      </c>
    </row>
    <row r="8342" customFormat="false" ht="15" hidden="false" customHeight="true" outlineLevel="0" collapsed="false">
      <c r="A8342" s="1" t="n">
        <v>3</v>
      </c>
      <c r="B8342" s="18" t="n">
        <v>46255</v>
      </c>
      <c r="C8342" s="1" t="n">
        <v>6</v>
      </c>
      <c r="D8342" s="1" t="s">
        <v>3227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3411</v>
      </c>
      <c r="N8342" s="1" t="n">
        <v>10</v>
      </c>
      <c r="O8342" s="1" t="n">
        <v>100</v>
      </c>
      <c r="P8342" s="0" t="s">
        <v>3222</v>
      </c>
    </row>
    <row r="8343" customFormat="false" ht="15" hidden="false" customHeight="true" outlineLevel="0" collapsed="false">
      <c r="A8343" s="1" t="n">
        <v>3</v>
      </c>
      <c r="B8343" s="18" t="n">
        <v>46255</v>
      </c>
      <c r="C8343" s="1" t="n">
        <v>6</v>
      </c>
      <c r="D8343" s="1" t="s">
        <v>3227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3264</v>
      </c>
      <c r="N8343" s="1" t="n">
        <v>40</v>
      </c>
      <c r="O8343" s="1" t="n">
        <v>190</v>
      </c>
      <c r="P8343" s="0" t="s">
        <v>3222</v>
      </c>
    </row>
    <row r="8344" customFormat="false" ht="15" hidden="false" customHeight="true" outlineLevel="0" collapsed="false">
      <c r="A8344" s="1" t="n">
        <v>3</v>
      </c>
      <c r="B8344" s="18" t="n">
        <v>46255</v>
      </c>
      <c r="C8344" s="1" t="n">
        <v>6</v>
      </c>
      <c r="D8344" s="1" t="s">
        <v>3227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3266</v>
      </c>
      <c r="N8344" s="1" t="n">
        <v>10</v>
      </c>
      <c r="O8344" s="1" t="n">
        <v>80</v>
      </c>
      <c r="P8344" s="0" t="s">
        <v>3222</v>
      </c>
    </row>
    <row r="8345" customFormat="false" ht="15" hidden="false" customHeight="true" outlineLevel="0" collapsed="false">
      <c r="A8345" s="1" t="n">
        <v>3</v>
      </c>
      <c r="B8345" s="18" t="n">
        <v>46255</v>
      </c>
      <c r="C8345" s="1" t="n">
        <v>6</v>
      </c>
      <c r="D8345" s="1" t="s">
        <v>3227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3267</v>
      </c>
      <c r="N8345" s="1" t="n">
        <v>10</v>
      </c>
      <c r="O8345" s="1" t="n">
        <v>150</v>
      </c>
      <c r="P8345" s="0" t="s">
        <v>3222</v>
      </c>
    </row>
    <row r="8346" customFormat="false" ht="15" hidden="false" customHeight="true" outlineLevel="0" collapsed="false">
      <c r="A8346" s="1" t="n">
        <v>3</v>
      </c>
      <c r="B8346" s="18" t="n">
        <v>46255</v>
      </c>
      <c r="C8346" s="1" t="n">
        <v>6</v>
      </c>
      <c r="D8346" s="1" t="s">
        <v>3227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3268</v>
      </c>
      <c r="N8346" s="1" t="n">
        <v>10</v>
      </c>
      <c r="O8346" s="1" t="n">
        <v>130</v>
      </c>
      <c r="P8346" s="0" t="s">
        <v>3222</v>
      </c>
    </row>
    <row r="8347" customFormat="false" ht="15" hidden="false" customHeight="true" outlineLevel="0" collapsed="false">
      <c r="A8347" s="1" t="n">
        <v>3</v>
      </c>
      <c r="B8347" s="18" t="n">
        <v>46255</v>
      </c>
      <c r="C8347" s="1" t="n">
        <v>6</v>
      </c>
      <c r="D8347" s="1" t="s">
        <v>3227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3414</v>
      </c>
      <c r="N8347" s="1" t="n">
        <v>8.1</v>
      </c>
      <c r="O8347" s="1" t="n">
        <v>72.5</v>
      </c>
      <c r="P8347" s="0" t="s">
        <v>3222</v>
      </c>
    </row>
    <row r="8348" customFormat="false" ht="15" hidden="false" customHeight="true" outlineLevel="0" collapsed="false">
      <c r="A8348" s="1" t="n">
        <v>3</v>
      </c>
      <c r="B8348" s="18" t="n">
        <v>46255</v>
      </c>
      <c r="C8348" s="1" t="n">
        <v>6</v>
      </c>
      <c r="D8348" s="1" t="s">
        <v>3227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3415</v>
      </c>
      <c r="N8348" s="1" t="n">
        <v>20</v>
      </c>
      <c r="O8348" s="1" t="n">
        <v>150</v>
      </c>
      <c r="P8348" s="0" t="s">
        <v>3222</v>
      </c>
    </row>
    <row r="8349" customFormat="false" ht="15" hidden="false" customHeight="true" outlineLevel="0" collapsed="false">
      <c r="A8349" s="1" t="n">
        <v>3</v>
      </c>
      <c r="B8349" s="18" t="n">
        <v>46255</v>
      </c>
      <c r="C8349" s="1" t="n">
        <v>6</v>
      </c>
      <c r="D8349" s="1" t="s">
        <v>3227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4043</v>
      </c>
      <c r="N8349" s="1" t="n">
        <v>32.62</v>
      </c>
      <c r="O8349" s="1" t="n">
        <v>120</v>
      </c>
      <c r="P8349" s="0" t="s">
        <v>3222</v>
      </c>
    </row>
    <row r="8350" customFormat="false" ht="15" hidden="false" customHeight="true" outlineLevel="0" collapsed="false">
      <c r="A8350" s="1" t="n">
        <v>3</v>
      </c>
      <c r="B8350" s="18" t="n">
        <v>46255</v>
      </c>
      <c r="C8350" s="1" t="n">
        <v>6</v>
      </c>
      <c r="D8350" s="1" t="s">
        <v>3227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3270</v>
      </c>
      <c r="N8350" s="1" t="n">
        <v>10</v>
      </c>
      <c r="O8350" s="1" t="n">
        <v>70</v>
      </c>
      <c r="P8350" s="0" t="s">
        <v>3222</v>
      </c>
    </row>
    <row r="8351" customFormat="false" ht="15" hidden="false" customHeight="true" outlineLevel="0" collapsed="false">
      <c r="A8351" s="1" t="n">
        <v>3</v>
      </c>
      <c r="B8351" s="18" t="n">
        <v>46255</v>
      </c>
      <c r="C8351" s="1" t="n">
        <v>6</v>
      </c>
      <c r="D8351" s="1" t="s">
        <v>3227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3272</v>
      </c>
      <c r="N8351" s="1" t="n">
        <v>20</v>
      </c>
      <c r="O8351" s="1" t="n">
        <v>120</v>
      </c>
      <c r="P8351" s="0" t="s">
        <v>3222</v>
      </c>
    </row>
    <row r="8352" customFormat="false" ht="15" hidden="false" customHeight="true" outlineLevel="0" collapsed="false">
      <c r="A8352" s="1" t="n">
        <v>3</v>
      </c>
      <c r="B8352" s="18" t="n">
        <v>46255</v>
      </c>
      <c r="C8352" s="1" t="n">
        <v>6</v>
      </c>
      <c r="D8352" s="1" t="s">
        <v>3227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4222</v>
      </c>
      <c r="N8352" s="1" t="n">
        <v>1.9</v>
      </c>
      <c r="O8352" s="1" t="n">
        <v>66.5</v>
      </c>
      <c r="P8352" s="0" t="s">
        <v>3222</v>
      </c>
    </row>
    <row r="8353" customFormat="false" ht="15" hidden="false" customHeight="true" outlineLevel="0" collapsed="false">
      <c r="A8353" s="1" t="n">
        <v>3</v>
      </c>
      <c r="B8353" s="18" t="n">
        <v>46255</v>
      </c>
      <c r="C8353" s="1" t="n">
        <v>6</v>
      </c>
      <c r="D8353" s="1" t="s">
        <v>3227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3416</v>
      </c>
      <c r="N8353" s="1" t="n">
        <v>9.4</v>
      </c>
      <c r="O8353" s="1" t="n">
        <v>131.5</v>
      </c>
      <c r="P8353" s="0" t="s">
        <v>3222</v>
      </c>
    </row>
    <row r="8354" customFormat="false" ht="15" hidden="false" customHeight="true" outlineLevel="0" collapsed="false">
      <c r="A8354" s="1" t="n">
        <v>3</v>
      </c>
      <c r="B8354" s="18" t="n">
        <v>46255</v>
      </c>
      <c r="C8354" s="1" t="n">
        <v>6</v>
      </c>
      <c r="D8354" s="1" t="s">
        <v>3227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3225</v>
      </c>
      <c r="N8354" s="1" t="n">
        <v>20</v>
      </c>
      <c r="O8354" s="1" t="n">
        <v>90</v>
      </c>
      <c r="P8354" s="0" t="s">
        <v>3222</v>
      </c>
    </row>
    <row r="8355" customFormat="false" ht="15" hidden="false" customHeight="true" outlineLevel="0" collapsed="false">
      <c r="A8355" s="1" t="n">
        <v>3</v>
      </c>
      <c r="B8355" s="18" t="n">
        <v>46255</v>
      </c>
      <c r="C8355" s="1" t="n">
        <v>6</v>
      </c>
      <c r="D8355" s="1" t="s">
        <v>3227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3265</v>
      </c>
      <c r="N8355" s="1" t="n">
        <v>3.952</v>
      </c>
      <c r="O8355" s="1" t="n">
        <v>47.42</v>
      </c>
      <c r="P8355" s="0" t="s">
        <v>3222</v>
      </c>
    </row>
    <row r="8356" customFormat="false" ht="15" hidden="false" customHeight="true" outlineLevel="0" collapsed="false">
      <c r="A8356" s="1" t="n">
        <v>3</v>
      </c>
      <c r="B8356" s="18" t="n">
        <v>46255</v>
      </c>
      <c r="C8356" s="1" t="n">
        <v>6</v>
      </c>
      <c r="D8356" s="1" t="s">
        <v>3227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3223</v>
      </c>
      <c r="N8356" s="1" t="n">
        <v>7</v>
      </c>
      <c r="O8356" s="1" t="n">
        <v>42</v>
      </c>
      <c r="P8356" s="0" t="s">
        <v>3222</v>
      </c>
    </row>
    <row r="8357" customFormat="false" ht="15" hidden="false" customHeight="true" outlineLevel="0" collapsed="false">
      <c r="A8357" s="1" t="n">
        <v>3</v>
      </c>
      <c r="B8357" s="18" t="n">
        <v>46255</v>
      </c>
      <c r="C8357" s="1" t="n">
        <v>6</v>
      </c>
      <c r="D8357" s="1" t="s">
        <v>3227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3224</v>
      </c>
      <c r="N8357" s="1" t="n">
        <v>30</v>
      </c>
      <c r="O8357" s="1" t="n">
        <v>60</v>
      </c>
      <c r="P8357" s="0" t="s">
        <v>3222</v>
      </c>
    </row>
    <row r="8358" customFormat="false" ht="15" hidden="false" customHeight="true" outlineLevel="0" collapsed="false">
      <c r="A8358" s="1" t="n">
        <v>3</v>
      </c>
      <c r="B8358" s="18" t="n">
        <v>46255</v>
      </c>
      <c r="C8358" s="1" t="n">
        <v>6</v>
      </c>
      <c r="D8358" s="1" t="s">
        <v>3227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3226</v>
      </c>
      <c r="N8358" s="1" t="n">
        <v>20</v>
      </c>
      <c r="O8358" s="1" t="n">
        <v>300</v>
      </c>
      <c r="P8358" s="0" t="s">
        <v>3222</v>
      </c>
    </row>
    <row r="8359" customFormat="false" ht="15" hidden="false" customHeight="true" outlineLevel="0" collapsed="false">
      <c r="A8359" s="1" t="n">
        <v>3</v>
      </c>
      <c r="B8359" s="18" t="n">
        <v>46255</v>
      </c>
      <c r="C8359" s="1" t="n">
        <v>11</v>
      </c>
      <c r="D8359" s="1" t="s">
        <v>3228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3686</v>
      </c>
      <c r="N8359" s="1" t="n">
        <v>30</v>
      </c>
      <c r="O8359" s="1" t="n">
        <v>174</v>
      </c>
      <c r="P8359" s="0" t="s">
        <v>3222</v>
      </c>
    </row>
    <row r="8360" customFormat="false" ht="15" hidden="false" customHeight="true" outlineLevel="0" collapsed="false">
      <c r="A8360" s="1" t="n">
        <v>3</v>
      </c>
      <c r="B8360" s="18" t="n">
        <v>46255</v>
      </c>
      <c r="C8360" s="1" t="n">
        <v>11</v>
      </c>
      <c r="D8360" s="1" t="s">
        <v>3228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3687</v>
      </c>
      <c r="N8360" s="1" t="n">
        <v>30</v>
      </c>
      <c r="O8360" s="1" t="n">
        <v>296.04</v>
      </c>
      <c r="P8360" s="0" t="s">
        <v>3222</v>
      </c>
    </row>
    <row r="8361" customFormat="false" ht="15" hidden="false" customHeight="true" outlineLevel="0" collapsed="false">
      <c r="A8361" s="1" t="n">
        <v>3</v>
      </c>
      <c r="B8361" s="18" t="n">
        <v>46255</v>
      </c>
      <c r="C8361" s="1" t="n">
        <v>11</v>
      </c>
      <c r="D8361" s="1" t="s">
        <v>3228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3688</v>
      </c>
      <c r="N8361" s="1" t="n">
        <v>40</v>
      </c>
      <c r="O8361" s="1" t="n">
        <v>375.92</v>
      </c>
      <c r="P8361" s="0" t="s">
        <v>3222</v>
      </c>
    </row>
    <row r="8362" customFormat="false" ht="15" hidden="false" customHeight="true" outlineLevel="0" collapsed="false">
      <c r="A8362" s="1" t="n">
        <v>3</v>
      </c>
      <c r="B8362" s="18" t="n">
        <v>46255</v>
      </c>
      <c r="C8362" s="1" t="n">
        <v>11</v>
      </c>
      <c r="D8362" s="1" t="s">
        <v>3228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3689</v>
      </c>
      <c r="N8362" s="1" t="n">
        <v>10</v>
      </c>
      <c r="O8362" s="1" t="n">
        <v>40</v>
      </c>
      <c r="P8362" s="0" t="s">
        <v>3222</v>
      </c>
    </row>
    <row r="8363" customFormat="false" ht="15" hidden="false" customHeight="true" outlineLevel="0" collapsed="false">
      <c r="A8363" s="1" t="n">
        <v>3</v>
      </c>
      <c r="B8363" s="18" t="n">
        <v>46255</v>
      </c>
      <c r="C8363" s="1" t="n">
        <v>11</v>
      </c>
      <c r="D8363" s="1" t="s">
        <v>3228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3402</v>
      </c>
      <c r="N8363" s="1" t="n">
        <v>24</v>
      </c>
      <c r="O8363" s="1" t="n">
        <v>38</v>
      </c>
      <c r="P8363" s="0" t="s">
        <v>3222</v>
      </c>
    </row>
    <row r="8364" customFormat="false" ht="15" hidden="false" customHeight="true" outlineLevel="0" collapsed="false">
      <c r="A8364" s="1" t="n">
        <v>3</v>
      </c>
      <c r="B8364" s="18" t="n">
        <v>46255</v>
      </c>
      <c r="C8364" s="1" t="n">
        <v>11</v>
      </c>
      <c r="D8364" s="1" t="s">
        <v>3228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3403</v>
      </c>
      <c r="N8364" s="1" t="n">
        <v>72</v>
      </c>
      <c r="O8364" s="1" t="n">
        <v>114</v>
      </c>
      <c r="P8364" s="0" t="s">
        <v>3222</v>
      </c>
    </row>
    <row r="8365" customFormat="false" ht="15" hidden="false" customHeight="true" outlineLevel="0" collapsed="false">
      <c r="A8365" s="1" t="n">
        <v>3</v>
      </c>
      <c r="B8365" s="18" t="n">
        <v>46255</v>
      </c>
      <c r="C8365" s="1" t="n">
        <v>11</v>
      </c>
      <c r="D8365" s="1" t="s">
        <v>3228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3403</v>
      </c>
      <c r="N8365" s="1" t="n">
        <v>48</v>
      </c>
      <c r="O8365" s="1" t="n">
        <v>76</v>
      </c>
      <c r="P8365" s="0" t="s">
        <v>3222</v>
      </c>
    </row>
    <row r="8366" customFormat="false" ht="15" hidden="false" customHeight="true" outlineLevel="0" collapsed="false">
      <c r="A8366" s="1" t="n">
        <v>3</v>
      </c>
      <c r="B8366" s="18" t="n">
        <v>46255</v>
      </c>
      <c r="C8366" s="1" t="n">
        <v>11</v>
      </c>
      <c r="D8366" s="1" t="s">
        <v>3228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3508</v>
      </c>
      <c r="N8366" s="1" t="n">
        <v>20</v>
      </c>
      <c r="O8366" s="1" t="n">
        <v>140</v>
      </c>
      <c r="P8366" s="0" t="s">
        <v>3222</v>
      </c>
    </row>
    <row r="8367" customFormat="false" ht="15" hidden="false" customHeight="true" outlineLevel="0" collapsed="false">
      <c r="A8367" s="1" t="n">
        <v>3</v>
      </c>
      <c r="B8367" s="18" t="n">
        <v>46255</v>
      </c>
      <c r="C8367" s="1" t="n">
        <v>11</v>
      </c>
      <c r="D8367" s="1" t="s">
        <v>3228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5070</v>
      </c>
      <c r="N8367" s="1" t="n">
        <v>24</v>
      </c>
      <c r="O8367" s="1" t="n">
        <v>71.28</v>
      </c>
      <c r="P8367" s="0" t="s">
        <v>3222</v>
      </c>
    </row>
    <row r="8368" customFormat="false" ht="15" hidden="false" customHeight="true" outlineLevel="0" collapsed="false">
      <c r="A8368" s="1" t="n">
        <v>3</v>
      </c>
      <c r="B8368" s="18" t="n">
        <v>46255</v>
      </c>
      <c r="C8368" s="1" t="n">
        <v>11</v>
      </c>
      <c r="D8368" s="1" t="s">
        <v>3228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5104</v>
      </c>
      <c r="N8368" s="1" t="n">
        <v>24</v>
      </c>
      <c r="O8368" s="1" t="n">
        <v>84.48</v>
      </c>
      <c r="P8368" s="0" t="s">
        <v>3222</v>
      </c>
    </row>
    <row r="8369" customFormat="false" ht="15" hidden="false" customHeight="true" outlineLevel="0" collapsed="false">
      <c r="A8369" s="1" t="n">
        <v>3</v>
      </c>
      <c r="B8369" s="18" t="n">
        <v>46255</v>
      </c>
      <c r="C8369" s="1" t="n">
        <v>11</v>
      </c>
      <c r="D8369" s="1" t="s">
        <v>3228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3573</v>
      </c>
      <c r="N8369" s="1" t="n">
        <v>50</v>
      </c>
      <c r="O8369" s="1" t="n">
        <v>117</v>
      </c>
      <c r="P8369" s="0" t="s">
        <v>3222</v>
      </c>
    </row>
    <row r="8370" customFormat="false" ht="15" hidden="false" customHeight="true" outlineLevel="0" collapsed="false">
      <c r="A8370" s="1" t="n">
        <v>3</v>
      </c>
      <c r="B8370" s="18" t="n">
        <v>46255</v>
      </c>
      <c r="C8370" s="1" t="n">
        <v>11</v>
      </c>
      <c r="D8370" s="1" t="s">
        <v>3228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3576</v>
      </c>
      <c r="N8370" s="1" t="n">
        <v>50</v>
      </c>
      <c r="O8370" s="1" t="n">
        <v>113</v>
      </c>
      <c r="P8370" s="0" t="s">
        <v>3222</v>
      </c>
    </row>
    <row r="8371" customFormat="false" ht="15" hidden="false" customHeight="true" outlineLevel="0" collapsed="false">
      <c r="A8371" s="1" t="n">
        <v>3</v>
      </c>
      <c r="B8371" s="18" t="n">
        <v>46255</v>
      </c>
      <c r="C8371" s="1" t="n">
        <v>11</v>
      </c>
      <c r="D8371" s="1" t="s">
        <v>3228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5105</v>
      </c>
      <c r="N8371" s="1" t="n">
        <v>24</v>
      </c>
      <c r="O8371" s="1" t="n">
        <v>64.08</v>
      </c>
      <c r="P8371" s="0" t="s">
        <v>3222</v>
      </c>
    </row>
    <row r="8372" customFormat="false" ht="15" hidden="false" customHeight="true" outlineLevel="0" collapsed="false">
      <c r="A8372" s="1" t="n">
        <v>3</v>
      </c>
      <c r="B8372" s="18" t="n">
        <v>46255</v>
      </c>
      <c r="C8372" s="1" t="n">
        <v>11</v>
      </c>
      <c r="D8372" s="1" t="s">
        <v>3228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5339</v>
      </c>
      <c r="N8372" s="1" t="n">
        <v>24</v>
      </c>
      <c r="O8372" s="1" t="n">
        <v>108.72</v>
      </c>
      <c r="P8372" s="0" t="s">
        <v>3222</v>
      </c>
    </row>
    <row r="8373" customFormat="false" ht="15" hidden="false" customHeight="true" outlineLevel="0" collapsed="false">
      <c r="A8373" s="1" t="n">
        <v>3</v>
      </c>
      <c r="B8373" s="18" t="n">
        <v>46255</v>
      </c>
      <c r="C8373" s="1" t="n">
        <v>11</v>
      </c>
      <c r="D8373" s="1" t="s">
        <v>3228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5927</v>
      </c>
      <c r="N8373" s="1" t="n">
        <v>12</v>
      </c>
      <c r="O8373" s="1" t="n">
        <v>148.8</v>
      </c>
      <c r="P8373" s="0" t="s">
        <v>3222</v>
      </c>
    </row>
    <row r="8374" customFormat="false" ht="15" hidden="false" customHeight="true" outlineLevel="0" collapsed="false">
      <c r="A8374" s="1" t="n">
        <v>3</v>
      </c>
      <c r="B8374" s="18" t="n">
        <v>46255</v>
      </c>
      <c r="C8374" s="1" t="n">
        <v>11</v>
      </c>
      <c r="D8374" s="1" t="s">
        <v>3228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3683</v>
      </c>
      <c r="N8374" s="1" t="n">
        <v>20</v>
      </c>
      <c r="O8374" s="1" t="n">
        <v>86.4</v>
      </c>
      <c r="P8374" s="0" t="s">
        <v>3222</v>
      </c>
    </row>
    <row r="8375" customFormat="false" ht="15" hidden="false" customHeight="true" outlineLevel="0" collapsed="false">
      <c r="A8375" s="1" t="n">
        <v>3</v>
      </c>
      <c r="B8375" s="18" t="n">
        <v>46255</v>
      </c>
      <c r="C8375" s="1" t="n">
        <v>11</v>
      </c>
      <c r="D8375" s="1" t="s">
        <v>3228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3684</v>
      </c>
      <c r="N8375" s="1" t="n">
        <v>20</v>
      </c>
      <c r="O8375" s="1" t="n">
        <v>84.4</v>
      </c>
      <c r="P8375" s="0" t="s">
        <v>3222</v>
      </c>
    </row>
    <row r="8376" customFormat="false" ht="15" hidden="false" customHeight="true" outlineLevel="0" collapsed="false">
      <c r="A8376" s="1" t="n">
        <v>3</v>
      </c>
      <c r="B8376" s="18" t="n">
        <v>46255</v>
      </c>
      <c r="C8376" s="1" t="n">
        <v>11</v>
      </c>
      <c r="D8376" s="1" t="s">
        <v>3228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3736</v>
      </c>
      <c r="N8376" s="1" t="n">
        <v>24</v>
      </c>
      <c r="O8376" s="1" t="n">
        <v>211.68</v>
      </c>
      <c r="P8376" s="0" t="s">
        <v>3222</v>
      </c>
    </row>
    <row r="8377" customFormat="false" ht="15" hidden="false" customHeight="true" outlineLevel="0" collapsed="false">
      <c r="A8377" s="1" t="n">
        <v>3</v>
      </c>
      <c r="B8377" s="18" t="n">
        <v>46255</v>
      </c>
      <c r="C8377" s="1" t="n">
        <v>11</v>
      </c>
      <c r="D8377" s="1" t="s">
        <v>3228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5050</v>
      </c>
      <c r="N8377" s="1" t="n">
        <v>30</v>
      </c>
      <c r="O8377" s="1" t="n">
        <v>50.1</v>
      </c>
      <c r="P8377" s="0" t="s">
        <v>3222</v>
      </c>
    </row>
    <row r="8378" customFormat="false" ht="15" hidden="false" customHeight="true" outlineLevel="0" collapsed="false">
      <c r="A8378" s="1" t="n">
        <v>3</v>
      </c>
      <c r="B8378" s="18" t="n">
        <v>46255</v>
      </c>
      <c r="C8378" s="1" t="n">
        <v>11</v>
      </c>
      <c r="D8378" s="1" t="s">
        <v>3228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3229</v>
      </c>
      <c r="N8378" s="1" t="n">
        <v>120</v>
      </c>
      <c r="O8378" s="1" t="n">
        <v>368.4</v>
      </c>
      <c r="P8378" s="0" t="s">
        <v>3222</v>
      </c>
    </row>
    <row r="8379" customFormat="false" ht="15" hidden="false" customHeight="true" outlineLevel="0" collapsed="false">
      <c r="A8379" s="1" t="n">
        <v>3</v>
      </c>
      <c r="B8379" s="18" t="n">
        <v>46255</v>
      </c>
      <c r="C8379" s="1" t="n">
        <v>11</v>
      </c>
      <c r="D8379" s="1" t="s">
        <v>3228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4354</v>
      </c>
      <c r="N8379" s="1" t="n">
        <v>50</v>
      </c>
      <c r="O8379" s="1" t="n">
        <v>257.5</v>
      </c>
      <c r="P8379" s="0" t="s">
        <v>3222</v>
      </c>
    </row>
    <row r="8380" customFormat="false" ht="15" hidden="false" customHeight="true" outlineLevel="0" collapsed="false">
      <c r="A8380" s="1" t="n">
        <v>3</v>
      </c>
      <c r="B8380" s="18" t="n">
        <v>46255</v>
      </c>
      <c r="C8380" s="1" t="n">
        <v>11</v>
      </c>
      <c r="D8380" s="1" t="s">
        <v>3228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5208</v>
      </c>
      <c r="N8380" s="1" t="n">
        <v>20</v>
      </c>
      <c r="O8380" s="1" t="n">
        <v>94.6</v>
      </c>
      <c r="P8380" s="0" t="s">
        <v>3222</v>
      </c>
    </row>
    <row r="8381" customFormat="false" ht="15" hidden="false" customHeight="true" outlineLevel="0" collapsed="false">
      <c r="A8381" s="1" t="n">
        <v>3</v>
      </c>
      <c r="B8381" s="18" t="n">
        <v>46255</v>
      </c>
      <c r="C8381" s="1" t="n">
        <v>11</v>
      </c>
      <c r="D8381" s="1" t="s">
        <v>3228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5384</v>
      </c>
      <c r="N8381" s="1" t="n">
        <v>1</v>
      </c>
      <c r="O8381" s="1" t="n">
        <v>26.11</v>
      </c>
      <c r="P8381" s="0" t="s">
        <v>3222</v>
      </c>
    </row>
    <row r="8382" customFormat="false" ht="15" hidden="false" customHeight="true" outlineLevel="0" collapsed="false">
      <c r="A8382" s="1" t="n">
        <v>3</v>
      </c>
      <c r="B8382" s="18" t="n">
        <v>46255</v>
      </c>
      <c r="C8382" s="1" t="n">
        <v>11</v>
      </c>
      <c r="D8382" s="1" t="s">
        <v>3228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4135</v>
      </c>
      <c r="N8382" s="1" t="n">
        <v>96</v>
      </c>
      <c r="O8382" s="1" t="n">
        <v>82.56</v>
      </c>
      <c r="P8382" s="0" t="s">
        <v>3222</v>
      </c>
    </row>
    <row r="8383" customFormat="false" ht="15" hidden="false" customHeight="true" outlineLevel="0" collapsed="false">
      <c r="A8383" s="1" t="n">
        <v>3</v>
      </c>
      <c r="B8383" s="18" t="n">
        <v>46255</v>
      </c>
      <c r="C8383" s="1" t="n">
        <v>11</v>
      </c>
      <c r="D8383" s="1" t="s">
        <v>3228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4410</v>
      </c>
      <c r="N8383" s="1" t="n">
        <v>24</v>
      </c>
      <c r="O8383" s="1" t="n">
        <v>64.08</v>
      </c>
      <c r="P8383" s="0" t="s">
        <v>3222</v>
      </c>
    </row>
    <row r="8384" customFormat="false" ht="15" hidden="false" customHeight="true" outlineLevel="0" collapsed="false">
      <c r="A8384" s="1" t="n">
        <v>3</v>
      </c>
      <c r="B8384" s="18" t="n">
        <v>46255</v>
      </c>
      <c r="C8384" s="1" t="n">
        <v>11</v>
      </c>
      <c r="D8384" s="1" t="s">
        <v>3228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5114</v>
      </c>
      <c r="N8384" s="1" t="n">
        <v>24</v>
      </c>
      <c r="O8384" s="1" t="n">
        <v>60</v>
      </c>
      <c r="P8384" s="0" t="s">
        <v>3222</v>
      </c>
    </row>
    <row r="8385" customFormat="false" ht="15" hidden="false" customHeight="true" outlineLevel="0" collapsed="false">
      <c r="A8385" s="1" t="n">
        <v>3</v>
      </c>
      <c r="B8385" s="18" t="n">
        <v>46255</v>
      </c>
      <c r="C8385" s="1" t="n">
        <v>11</v>
      </c>
      <c r="D8385" s="1" t="s">
        <v>3228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4487</v>
      </c>
      <c r="N8385" s="1" t="n">
        <v>12</v>
      </c>
      <c r="O8385" s="1" t="n">
        <v>109.44</v>
      </c>
      <c r="P8385" s="0" t="s">
        <v>3222</v>
      </c>
    </row>
    <row r="8386" customFormat="false" ht="15" hidden="false" customHeight="true" outlineLevel="0" collapsed="false">
      <c r="A8386" s="1" t="n">
        <v>3</v>
      </c>
      <c r="B8386" s="18" t="n">
        <v>46255</v>
      </c>
      <c r="C8386" s="1" t="n">
        <v>11</v>
      </c>
      <c r="D8386" s="1" t="s">
        <v>3228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4488</v>
      </c>
      <c r="N8386" s="1" t="n">
        <v>12</v>
      </c>
      <c r="O8386" s="1" t="n">
        <v>109.44</v>
      </c>
      <c r="P8386" s="0" t="s">
        <v>3222</v>
      </c>
    </row>
    <row r="8387" customFormat="false" ht="15" hidden="false" customHeight="true" outlineLevel="0" collapsed="false">
      <c r="A8387" s="1" t="n">
        <v>3</v>
      </c>
      <c r="B8387" s="18" t="n">
        <v>46255</v>
      </c>
      <c r="C8387" s="1" t="n">
        <v>11</v>
      </c>
      <c r="D8387" s="1" t="s">
        <v>3228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4489</v>
      </c>
      <c r="N8387" s="1" t="n">
        <v>12</v>
      </c>
      <c r="O8387" s="1" t="n">
        <v>109.44</v>
      </c>
      <c r="P8387" s="0" t="s">
        <v>3222</v>
      </c>
    </row>
    <row r="8388" customFormat="false" ht="15" hidden="false" customHeight="true" outlineLevel="0" collapsed="false">
      <c r="A8388" s="1" t="n">
        <v>3</v>
      </c>
      <c r="B8388" s="18" t="n">
        <v>46255</v>
      </c>
      <c r="C8388" s="1" t="n">
        <v>11</v>
      </c>
      <c r="D8388" s="1" t="s">
        <v>3228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4041</v>
      </c>
      <c r="N8388" s="1" t="n">
        <v>300</v>
      </c>
      <c r="O8388" s="1" t="n">
        <v>723</v>
      </c>
      <c r="P8388" s="0" t="s">
        <v>3222</v>
      </c>
    </row>
    <row r="8389" customFormat="false" ht="15" hidden="false" customHeight="true" outlineLevel="0" collapsed="false">
      <c r="A8389" s="1" t="n">
        <v>3</v>
      </c>
      <c r="B8389" s="18" t="n">
        <v>46255</v>
      </c>
      <c r="C8389" s="1" t="n">
        <v>11</v>
      </c>
      <c r="D8389" s="1" t="s">
        <v>3228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4233</v>
      </c>
      <c r="N8389" s="1" t="n">
        <v>50</v>
      </c>
      <c r="O8389" s="1" t="n">
        <v>206.5</v>
      </c>
      <c r="P8389" s="0" t="s">
        <v>3222</v>
      </c>
    </row>
    <row r="8390" customFormat="false" ht="15" hidden="false" customHeight="true" outlineLevel="0" collapsed="false">
      <c r="A8390" s="1" t="n">
        <v>3</v>
      </c>
      <c r="B8390" s="18" t="n">
        <v>46255</v>
      </c>
      <c r="C8390" s="1" t="n">
        <v>11</v>
      </c>
      <c r="D8390" s="1" t="s">
        <v>3228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3791</v>
      </c>
      <c r="N8390" s="1" t="n">
        <v>24</v>
      </c>
      <c r="O8390" s="1" t="n">
        <v>90.72</v>
      </c>
      <c r="P8390" s="0" t="s">
        <v>3222</v>
      </c>
    </row>
    <row r="8391" customFormat="false" ht="15" hidden="false" customHeight="true" outlineLevel="0" collapsed="false">
      <c r="A8391" s="1" t="n">
        <v>3</v>
      </c>
      <c r="B8391" s="18" t="n">
        <v>46255</v>
      </c>
      <c r="C8391" s="1" t="n">
        <v>11</v>
      </c>
      <c r="D8391" s="1" t="s">
        <v>3228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5209</v>
      </c>
      <c r="N8391" s="1" t="n">
        <v>24</v>
      </c>
      <c r="O8391" s="1" t="n">
        <v>133.44</v>
      </c>
      <c r="P8391" s="0" t="s">
        <v>3222</v>
      </c>
    </row>
    <row r="8392" customFormat="false" ht="15" hidden="false" customHeight="true" outlineLevel="0" collapsed="false">
      <c r="A8392" s="1" t="n">
        <v>3</v>
      </c>
      <c r="B8392" s="18" t="n">
        <v>46255</v>
      </c>
      <c r="C8392" s="1" t="n">
        <v>11</v>
      </c>
      <c r="D8392" s="1" t="s">
        <v>3228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4081</v>
      </c>
      <c r="N8392" s="1" t="n">
        <v>18</v>
      </c>
      <c r="O8392" s="1" t="n">
        <v>176.94</v>
      </c>
      <c r="P8392" s="0" t="s">
        <v>3222</v>
      </c>
    </row>
    <row r="8393" customFormat="false" ht="15" hidden="false" customHeight="true" outlineLevel="0" collapsed="false">
      <c r="A8393" s="1" t="n">
        <v>3</v>
      </c>
      <c r="B8393" s="18" t="n">
        <v>46255</v>
      </c>
      <c r="C8393" s="1" t="n">
        <v>11</v>
      </c>
      <c r="D8393" s="1" t="s">
        <v>3228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4082</v>
      </c>
      <c r="N8393" s="1" t="n">
        <v>12</v>
      </c>
      <c r="O8393" s="1" t="n">
        <v>117.96</v>
      </c>
      <c r="P8393" s="0" t="s">
        <v>3222</v>
      </c>
    </row>
    <row r="8394" customFormat="false" ht="15" hidden="false" customHeight="true" outlineLevel="0" collapsed="false">
      <c r="A8394" s="1" t="n">
        <v>3</v>
      </c>
      <c r="B8394" s="18" t="n">
        <v>46255</v>
      </c>
      <c r="C8394" s="1" t="n">
        <v>11</v>
      </c>
      <c r="D8394" s="1" t="s">
        <v>3228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3585</v>
      </c>
      <c r="N8394" s="1" t="n">
        <v>24</v>
      </c>
      <c r="O8394" s="1" t="n">
        <v>101.52</v>
      </c>
      <c r="P8394" s="0" t="s">
        <v>3222</v>
      </c>
    </row>
    <row r="8395" customFormat="false" ht="15" hidden="false" customHeight="true" outlineLevel="0" collapsed="false">
      <c r="A8395" s="1" t="n">
        <v>3</v>
      </c>
      <c r="B8395" s="18" t="n">
        <v>46255</v>
      </c>
      <c r="C8395" s="1" t="n">
        <v>11</v>
      </c>
      <c r="D8395" s="1" t="s">
        <v>3228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3588</v>
      </c>
      <c r="N8395" s="1" t="n">
        <v>24</v>
      </c>
      <c r="O8395" s="1" t="n">
        <v>101.52</v>
      </c>
      <c r="P8395" s="0" t="s">
        <v>3222</v>
      </c>
    </row>
    <row r="8396" customFormat="false" ht="15" hidden="false" customHeight="true" outlineLevel="0" collapsed="false">
      <c r="A8396" s="1" t="n">
        <v>3</v>
      </c>
      <c r="B8396" s="18" t="n">
        <v>46255</v>
      </c>
      <c r="C8396" s="1" t="n">
        <v>11</v>
      </c>
      <c r="D8396" s="1" t="s">
        <v>3228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4782</v>
      </c>
      <c r="N8396" s="1" t="n">
        <v>50</v>
      </c>
      <c r="O8396" s="1" t="n">
        <v>579</v>
      </c>
      <c r="P8396" s="0" t="s">
        <v>3222</v>
      </c>
    </row>
    <row r="8397" customFormat="false" ht="15" hidden="false" customHeight="true" outlineLevel="0" collapsed="false">
      <c r="A8397" s="1" t="n">
        <v>3</v>
      </c>
      <c r="B8397" s="18" t="n">
        <v>46255</v>
      </c>
      <c r="C8397" s="1" t="n">
        <v>11</v>
      </c>
      <c r="D8397" s="1" t="s">
        <v>3228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3628</v>
      </c>
      <c r="N8397" s="1" t="n">
        <v>27</v>
      </c>
      <c r="O8397" s="1" t="n">
        <v>198.45</v>
      </c>
      <c r="P8397" s="0" t="s">
        <v>3222</v>
      </c>
    </row>
    <row r="8398" customFormat="false" ht="15" hidden="false" customHeight="true" outlineLevel="0" collapsed="false">
      <c r="A8398" s="1" t="n">
        <v>3</v>
      </c>
      <c r="B8398" s="18" t="n">
        <v>46255</v>
      </c>
      <c r="C8398" s="1" t="n">
        <v>11</v>
      </c>
      <c r="D8398" s="1" t="s">
        <v>3228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4876</v>
      </c>
      <c r="N8398" s="1" t="n">
        <v>20</v>
      </c>
      <c r="O8398" s="1" t="n">
        <v>90.8</v>
      </c>
      <c r="P8398" s="0" t="s">
        <v>3222</v>
      </c>
    </row>
    <row r="8399" customFormat="false" ht="15" hidden="false" customHeight="true" outlineLevel="0" collapsed="false">
      <c r="A8399" s="1" t="n">
        <v>3</v>
      </c>
      <c r="B8399" s="18" t="n">
        <v>46255</v>
      </c>
      <c r="C8399" s="1" t="n">
        <v>11</v>
      </c>
      <c r="D8399" s="1" t="s">
        <v>3228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3332</v>
      </c>
      <c r="N8399" s="1" t="n">
        <v>20</v>
      </c>
      <c r="O8399" s="1" t="n">
        <v>62.4</v>
      </c>
      <c r="P8399" s="0" t="s">
        <v>3222</v>
      </c>
    </row>
    <row r="8400" customFormat="false" ht="15" hidden="false" customHeight="true" outlineLevel="0" collapsed="false">
      <c r="A8400" s="1" t="n">
        <v>3</v>
      </c>
      <c r="B8400" s="18" t="n">
        <v>46255</v>
      </c>
      <c r="C8400" s="1" t="n">
        <v>11</v>
      </c>
      <c r="D8400" s="1" t="s">
        <v>3228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3302</v>
      </c>
      <c r="N8400" s="1" t="n">
        <v>36</v>
      </c>
      <c r="O8400" s="1" t="n">
        <v>324.72</v>
      </c>
      <c r="P8400" s="0" t="s">
        <v>3222</v>
      </c>
    </row>
    <row r="8401" customFormat="false" ht="15" hidden="false" customHeight="true" outlineLevel="0" collapsed="false">
      <c r="A8401" s="1" t="n">
        <v>3</v>
      </c>
      <c r="B8401" s="18" t="n">
        <v>46255</v>
      </c>
      <c r="C8401" s="1" t="n">
        <v>11</v>
      </c>
      <c r="D8401" s="1" t="s">
        <v>3228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3636</v>
      </c>
      <c r="N8401" s="1" t="n">
        <v>54</v>
      </c>
      <c r="O8401" s="1" t="n">
        <v>154.98</v>
      </c>
      <c r="P8401" s="0" t="s">
        <v>3222</v>
      </c>
    </row>
    <row r="8402" customFormat="false" ht="15" hidden="false" customHeight="true" outlineLevel="0" collapsed="false">
      <c r="A8402" s="1" t="n">
        <v>3</v>
      </c>
      <c r="B8402" s="18" t="n">
        <v>46255</v>
      </c>
      <c r="C8402" s="1" t="n">
        <v>11</v>
      </c>
      <c r="D8402" s="1" t="s">
        <v>3228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5055</v>
      </c>
      <c r="N8402" s="1" t="n">
        <v>54</v>
      </c>
      <c r="O8402" s="1" t="n">
        <v>154.98</v>
      </c>
      <c r="P8402" s="0" t="s">
        <v>3222</v>
      </c>
    </row>
    <row r="8403" customFormat="false" ht="15" hidden="false" customHeight="true" outlineLevel="0" collapsed="false">
      <c r="A8403" s="1" t="n">
        <v>3</v>
      </c>
      <c r="B8403" s="18" t="n">
        <v>46255</v>
      </c>
      <c r="C8403" s="1" t="n">
        <v>11</v>
      </c>
      <c r="D8403" s="1" t="s">
        <v>3228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5928</v>
      </c>
      <c r="N8403" s="1" t="n">
        <v>60</v>
      </c>
      <c r="O8403" s="1" t="n">
        <v>133.8</v>
      </c>
      <c r="P8403" s="0" t="s">
        <v>3222</v>
      </c>
    </row>
    <row r="8404" customFormat="false" ht="15" hidden="false" customHeight="true" outlineLevel="0" collapsed="false">
      <c r="A8404" s="1" t="n">
        <v>3</v>
      </c>
      <c r="B8404" s="18" t="n">
        <v>46255</v>
      </c>
      <c r="C8404" s="1" t="n">
        <v>11</v>
      </c>
      <c r="D8404" s="1" t="s">
        <v>3228</v>
      </c>
      <c r="E8404" s="1" t="n">
        <v>10010</v>
      </c>
      <c r="F8404" s="1" t="s">
        <v>2732</v>
      </c>
      <c r="I8404" s="1" t="n">
        <v>44501</v>
      </c>
      <c r="J8404" s="1" t="n">
        <v>69537</v>
      </c>
      <c r="K8404" s="1" t="n">
        <v>7898969820257</v>
      </c>
      <c r="L8404" s="1" t="s">
        <v>5929</v>
      </c>
      <c r="N8404" s="1" t="n">
        <v>180</v>
      </c>
      <c r="O8404" s="1" t="n">
        <v>1589.93</v>
      </c>
      <c r="P8404" s="0" t="s">
        <v>3222</v>
      </c>
    </row>
    <row r="8405" customFormat="false" ht="15" hidden="false" customHeight="true" outlineLevel="0" collapsed="false">
      <c r="A8405" s="1" t="n">
        <v>3</v>
      </c>
      <c r="B8405" s="18" t="n">
        <v>46255</v>
      </c>
      <c r="C8405" s="1" t="n">
        <v>11</v>
      </c>
      <c r="D8405" s="1" t="s">
        <v>3228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3298</v>
      </c>
      <c r="N8405" s="1" t="n">
        <v>69.7</v>
      </c>
      <c r="O8405" s="1" t="n">
        <v>2300.1</v>
      </c>
      <c r="P8405" s="0" t="s">
        <v>3222</v>
      </c>
    </row>
    <row r="8406" customFormat="false" ht="15" hidden="false" customHeight="true" outlineLevel="0" collapsed="false">
      <c r="A8406" s="1" t="n">
        <v>3</v>
      </c>
      <c r="B8406" s="18" t="n">
        <v>46255</v>
      </c>
      <c r="C8406" s="1" t="n">
        <v>11</v>
      </c>
      <c r="D8406" s="1" t="s">
        <v>3228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3300</v>
      </c>
      <c r="N8406" s="1" t="n">
        <v>60.1</v>
      </c>
      <c r="O8406" s="1" t="n">
        <v>1382.3</v>
      </c>
      <c r="P8406" s="0" t="s">
        <v>3222</v>
      </c>
    </row>
    <row r="8407" customFormat="false" ht="15" hidden="false" customHeight="true" outlineLevel="0" collapsed="false">
      <c r="A8407" s="1" t="n">
        <v>3</v>
      </c>
      <c r="B8407" s="18" t="n">
        <v>46255</v>
      </c>
      <c r="C8407" s="1" t="n">
        <v>11</v>
      </c>
      <c r="D8407" s="1" t="s">
        <v>3228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3523</v>
      </c>
      <c r="N8407" s="1" t="n">
        <v>80</v>
      </c>
      <c r="O8407" s="1" t="n">
        <v>680</v>
      </c>
      <c r="P8407" s="0" t="s">
        <v>3222</v>
      </c>
    </row>
    <row r="8408" customFormat="false" ht="15" hidden="false" customHeight="true" outlineLevel="0" collapsed="false">
      <c r="A8408" s="1" t="n">
        <v>3</v>
      </c>
      <c r="B8408" s="18" t="n">
        <v>46255</v>
      </c>
      <c r="C8408" s="1" t="n">
        <v>11</v>
      </c>
      <c r="D8408" s="1" t="s">
        <v>3228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3308</v>
      </c>
      <c r="N8408" s="1" t="n">
        <v>36</v>
      </c>
      <c r="O8408" s="1" t="n">
        <v>71.7</v>
      </c>
      <c r="P8408" s="0" t="s">
        <v>3222</v>
      </c>
    </row>
    <row r="8409" customFormat="false" ht="15" hidden="false" customHeight="true" outlineLevel="0" collapsed="false">
      <c r="A8409" s="1" t="n">
        <v>3</v>
      </c>
      <c r="B8409" s="18" t="n">
        <v>46255</v>
      </c>
      <c r="C8409" s="1" t="n">
        <v>11</v>
      </c>
      <c r="D8409" s="1" t="s">
        <v>3228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3309</v>
      </c>
      <c r="N8409" s="1" t="n">
        <v>48</v>
      </c>
      <c r="O8409" s="1" t="n">
        <v>95.6</v>
      </c>
      <c r="P8409" s="0" t="s">
        <v>3222</v>
      </c>
    </row>
    <row r="8410" customFormat="false" ht="15" hidden="false" customHeight="true" outlineLevel="0" collapsed="false">
      <c r="A8410" s="1" t="n">
        <v>3</v>
      </c>
      <c r="B8410" s="18" t="n">
        <v>46255</v>
      </c>
      <c r="C8410" s="1" t="n">
        <v>11</v>
      </c>
      <c r="D8410" s="1" t="s">
        <v>3228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3310</v>
      </c>
      <c r="N8410" s="1" t="n">
        <v>36</v>
      </c>
      <c r="O8410" s="1" t="n">
        <v>71.7</v>
      </c>
      <c r="P8410" s="0" t="s">
        <v>3222</v>
      </c>
    </row>
    <row r="8411" customFormat="false" ht="15" hidden="false" customHeight="true" outlineLevel="0" collapsed="false">
      <c r="A8411" s="1" t="n">
        <v>3</v>
      </c>
      <c r="B8411" s="18" t="n">
        <v>46255</v>
      </c>
      <c r="C8411" s="1" t="n">
        <v>11</v>
      </c>
      <c r="D8411" s="1" t="s">
        <v>3228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4530</v>
      </c>
      <c r="N8411" s="1" t="n">
        <v>24</v>
      </c>
      <c r="O8411" s="1" t="n">
        <v>153.36</v>
      </c>
      <c r="P8411" s="0" t="s">
        <v>3222</v>
      </c>
    </row>
    <row r="8412" customFormat="false" ht="15" hidden="false" customHeight="true" outlineLevel="0" collapsed="false">
      <c r="A8412" s="1" t="n">
        <v>3</v>
      </c>
      <c r="B8412" s="18" t="n">
        <v>46255</v>
      </c>
      <c r="C8412" s="1" t="n">
        <v>11</v>
      </c>
      <c r="D8412" s="1" t="s">
        <v>3228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4932</v>
      </c>
      <c r="N8412" s="1" t="n">
        <v>36</v>
      </c>
      <c r="O8412" s="1" t="n">
        <v>71.7</v>
      </c>
      <c r="P8412" s="0" t="s">
        <v>3222</v>
      </c>
    </row>
    <row r="8413" customFormat="false" ht="15" hidden="false" customHeight="true" outlineLevel="0" collapsed="false">
      <c r="A8413" s="1" t="n">
        <v>3</v>
      </c>
      <c r="B8413" s="18" t="n">
        <v>46255</v>
      </c>
      <c r="C8413" s="1" t="n">
        <v>11</v>
      </c>
      <c r="D8413" s="1" t="s">
        <v>3228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3312</v>
      </c>
      <c r="N8413" s="1" t="n">
        <v>24</v>
      </c>
      <c r="O8413" s="1" t="n">
        <v>47.8</v>
      </c>
      <c r="P8413" s="0" t="s">
        <v>3222</v>
      </c>
    </row>
    <row r="8414" customFormat="false" ht="15" hidden="false" customHeight="true" outlineLevel="0" collapsed="false">
      <c r="A8414" s="1" t="n">
        <v>3</v>
      </c>
      <c r="B8414" s="18" t="n">
        <v>46255</v>
      </c>
      <c r="C8414" s="1" t="n">
        <v>11</v>
      </c>
      <c r="D8414" s="1" t="s">
        <v>3228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5930</v>
      </c>
      <c r="N8414" s="1" t="n">
        <v>12</v>
      </c>
      <c r="O8414" s="1" t="n">
        <v>148.94</v>
      </c>
      <c r="P8414" s="0" t="s">
        <v>3222</v>
      </c>
    </row>
    <row r="8415" customFormat="false" ht="15" hidden="false" customHeight="true" outlineLevel="0" collapsed="false">
      <c r="A8415" s="1" t="n">
        <v>3</v>
      </c>
      <c r="B8415" s="18" t="n">
        <v>46255</v>
      </c>
      <c r="C8415" s="1" t="n">
        <v>11</v>
      </c>
      <c r="D8415" s="1" t="s">
        <v>3228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5931</v>
      </c>
      <c r="N8415" s="1" t="n">
        <v>10</v>
      </c>
      <c r="O8415" s="1" t="n">
        <v>59.61</v>
      </c>
      <c r="P8415" s="0" t="s">
        <v>3222</v>
      </c>
    </row>
    <row r="8416" customFormat="false" ht="15" hidden="false" customHeight="true" outlineLevel="0" collapsed="false">
      <c r="A8416" s="1" t="n">
        <v>3</v>
      </c>
      <c r="B8416" s="18" t="n">
        <v>46255</v>
      </c>
      <c r="C8416" s="1" t="n">
        <v>11</v>
      </c>
      <c r="D8416" s="1" t="s">
        <v>3228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4513</v>
      </c>
      <c r="N8416" s="1" t="n">
        <v>20</v>
      </c>
      <c r="O8416" s="1" t="n">
        <v>107.9</v>
      </c>
      <c r="P8416" s="0" t="s">
        <v>3222</v>
      </c>
    </row>
    <row r="8417" customFormat="false" ht="15" hidden="false" customHeight="true" outlineLevel="0" collapsed="false">
      <c r="A8417" s="1" t="n">
        <v>3</v>
      </c>
      <c r="B8417" s="18" t="n">
        <v>46255</v>
      </c>
      <c r="C8417" s="1" t="n">
        <v>11</v>
      </c>
      <c r="D8417" s="1" t="s">
        <v>3228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5848</v>
      </c>
      <c r="N8417" s="1" t="n">
        <v>48</v>
      </c>
      <c r="O8417" s="1" t="n">
        <v>113.52</v>
      </c>
      <c r="P8417" s="0" t="s">
        <v>3222</v>
      </c>
    </row>
    <row r="8418" customFormat="false" ht="15" hidden="false" customHeight="true" outlineLevel="0" collapsed="false">
      <c r="A8418" s="1" t="n">
        <v>3</v>
      </c>
      <c r="B8418" s="18" t="n">
        <v>46255</v>
      </c>
      <c r="C8418" s="1" t="n">
        <v>11</v>
      </c>
      <c r="D8418" s="1" t="s">
        <v>3228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5932</v>
      </c>
      <c r="N8418" s="1" t="n">
        <v>24</v>
      </c>
      <c r="O8418" s="1" t="n">
        <v>94.5</v>
      </c>
      <c r="P8418" s="0" t="s">
        <v>3222</v>
      </c>
    </row>
    <row r="8419" customFormat="false" ht="15" hidden="false" customHeight="true" outlineLevel="0" collapsed="false">
      <c r="A8419" s="1" t="n">
        <v>3</v>
      </c>
      <c r="B8419" s="18" t="n">
        <v>46255</v>
      </c>
      <c r="C8419" s="1" t="n">
        <v>11</v>
      </c>
      <c r="D8419" s="1" t="s">
        <v>3228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3790</v>
      </c>
      <c r="N8419" s="1" t="n">
        <v>24</v>
      </c>
      <c r="O8419" s="1" t="n">
        <v>81.57</v>
      </c>
      <c r="P8419" s="0" t="s">
        <v>3222</v>
      </c>
    </row>
    <row r="8420" customFormat="false" ht="15" hidden="false" customHeight="true" outlineLevel="0" collapsed="false">
      <c r="A8420" s="1" t="n">
        <v>3</v>
      </c>
      <c r="B8420" s="18" t="n">
        <v>46255</v>
      </c>
      <c r="C8420" s="1" t="n">
        <v>11</v>
      </c>
      <c r="D8420" s="1" t="s">
        <v>3228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5933</v>
      </c>
      <c r="N8420" s="1" t="n">
        <v>12</v>
      </c>
      <c r="O8420" s="1" t="n">
        <v>124.87</v>
      </c>
      <c r="P8420" s="0" t="s">
        <v>3222</v>
      </c>
    </row>
    <row r="8421" customFormat="false" ht="15" hidden="false" customHeight="true" outlineLevel="0" collapsed="false">
      <c r="A8421" s="1" t="n">
        <v>3</v>
      </c>
      <c r="B8421" s="18" t="n">
        <v>46255</v>
      </c>
      <c r="C8421" s="1" t="n">
        <v>11</v>
      </c>
      <c r="D8421" s="1" t="s">
        <v>3228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5934</v>
      </c>
      <c r="N8421" s="1" t="n">
        <v>10</v>
      </c>
      <c r="O8421" s="1" t="n">
        <v>59.61</v>
      </c>
      <c r="P8421" s="0" t="s">
        <v>3222</v>
      </c>
    </row>
    <row r="8422" customFormat="false" ht="15" hidden="false" customHeight="true" outlineLevel="0" collapsed="false">
      <c r="A8422" s="1" t="n">
        <v>3</v>
      </c>
      <c r="B8422" s="18" t="n">
        <v>46255</v>
      </c>
      <c r="C8422" s="1" t="n">
        <v>11</v>
      </c>
      <c r="D8422" s="1" t="s">
        <v>3228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3794</v>
      </c>
      <c r="N8422" s="1" t="n">
        <v>24</v>
      </c>
      <c r="O8422" s="1" t="n">
        <v>88.96</v>
      </c>
      <c r="P8422" s="0" t="s">
        <v>3222</v>
      </c>
    </row>
    <row r="8423" customFormat="false" ht="15" hidden="false" customHeight="true" outlineLevel="0" collapsed="false">
      <c r="A8423" s="1" t="n">
        <v>3</v>
      </c>
      <c r="B8423" s="18" t="n">
        <v>46255</v>
      </c>
      <c r="C8423" s="1" t="n">
        <v>11</v>
      </c>
      <c r="D8423" s="1" t="s">
        <v>3228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3499</v>
      </c>
      <c r="N8423" s="1" t="n">
        <v>16</v>
      </c>
      <c r="O8423" s="1" t="n">
        <v>200.32</v>
      </c>
      <c r="P8423" s="0" t="s">
        <v>3222</v>
      </c>
    </row>
    <row r="8424" customFormat="false" ht="15" hidden="false" customHeight="true" outlineLevel="0" collapsed="false">
      <c r="A8424" s="1" t="n">
        <v>3</v>
      </c>
      <c r="B8424" s="18" t="n">
        <v>46255</v>
      </c>
      <c r="C8424" s="1" t="n">
        <v>11</v>
      </c>
      <c r="D8424" s="1" t="s">
        <v>3228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3500</v>
      </c>
      <c r="N8424" s="1" t="n">
        <v>16</v>
      </c>
      <c r="O8424" s="1" t="n">
        <v>140.35</v>
      </c>
      <c r="P8424" s="0" t="s">
        <v>3222</v>
      </c>
    </row>
    <row r="8425" customFormat="false" ht="15" hidden="false" customHeight="true" outlineLevel="0" collapsed="false">
      <c r="A8425" s="1" t="n">
        <v>3</v>
      </c>
      <c r="B8425" s="18" t="n">
        <v>46255</v>
      </c>
      <c r="C8425" s="1" t="n">
        <v>11</v>
      </c>
      <c r="D8425" s="1" t="s">
        <v>3228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5935</v>
      </c>
      <c r="N8425" s="1" t="n">
        <v>12</v>
      </c>
      <c r="O8425" s="1" t="n">
        <v>101.63</v>
      </c>
      <c r="P8425" s="0" t="s">
        <v>3222</v>
      </c>
    </row>
    <row r="8426" customFormat="false" ht="15" hidden="false" customHeight="true" outlineLevel="0" collapsed="false">
      <c r="A8426" s="1" t="n">
        <v>3</v>
      </c>
      <c r="B8426" s="18" t="n">
        <v>46255</v>
      </c>
      <c r="C8426" s="1" t="n">
        <v>11</v>
      </c>
      <c r="D8426" s="1" t="s">
        <v>3228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5936</v>
      </c>
      <c r="N8426" s="1" t="n">
        <v>20</v>
      </c>
      <c r="O8426" s="1" t="n">
        <v>111.09</v>
      </c>
      <c r="P8426" s="0" t="s">
        <v>3222</v>
      </c>
    </row>
    <row r="8427" customFormat="false" ht="15" hidden="false" customHeight="true" outlineLevel="0" collapsed="false">
      <c r="A8427" s="1" t="n">
        <v>3</v>
      </c>
      <c r="B8427" s="18" t="n">
        <v>46255</v>
      </c>
      <c r="C8427" s="1" t="n">
        <v>11</v>
      </c>
      <c r="D8427" s="1" t="s">
        <v>3228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5937</v>
      </c>
      <c r="N8427" s="1" t="n">
        <v>20</v>
      </c>
      <c r="O8427" s="1" t="n">
        <v>105.36</v>
      </c>
      <c r="P8427" s="0" t="s">
        <v>3222</v>
      </c>
    </row>
    <row r="8428" customFormat="false" ht="15" hidden="false" customHeight="true" outlineLevel="0" collapsed="false">
      <c r="A8428" s="1" t="n">
        <v>3</v>
      </c>
      <c r="B8428" s="18" t="n">
        <v>46255</v>
      </c>
      <c r="C8428" s="1" t="n">
        <v>11</v>
      </c>
      <c r="D8428" s="1" t="s">
        <v>3228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5938</v>
      </c>
      <c r="N8428" s="1" t="n">
        <v>10</v>
      </c>
      <c r="O8428" s="1" t="n">
        <v>41.88</v>
      </c>
      <c r="P8428" s="0" t="s">
        <v>3222</v>
      </c>
    </row>
    <row r="8429" customFormat="false" ht="15" hidden="false" customHeight="true" outlineLevel="0" collapsed="false">
      <c r="A8429" s="1" t="n">
        <v>3</v>
      </c>
      <c r="B8429" s="18" t="n">
        <v>46255</v>
      </c>
      <c r="C8429" s="1" t="n">
        <v>11</v>
      </c>
      <c r="D8429" s="1" t="s">
        <v>3228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3799</v>
      </c>
      <c r="N8429" s="1" t="n">
        <v>32</v>
      </c>
      <c r="O8429" s="1" t="n">
        <v>53.93</v>
      </c>
      <c r="P8429" s="0" t="s">
        <v>3222</v>
      </c>
    </row>
    <row r="8430" customFormat="false" ht="15" hidden="false" customHeight="true" outlineLevel="0" collapsed="false">
      <c r="A8430" s="1" t="n">
        <v>3</v>
      </c>
      <c r="B8430" s="18" t="n">
        <v>46255</v>
      </c>
      <c r="C8430" s="1" t="n">
        <v>11</v>
      </c>
      <c r="D8430" s="1" t="s">
        <v>3228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5939</v>
      </c>
      <c r="N8430" s="1" t="n">
        <v>32</v>
      </c>
      <c r="O8430" s="1" t="n">
        <v>62.84</v>
      </c>
      <c r="P8430" s="0" t="s">
        <v>3222</v>
      </c>
    </row>
    <row r="8431" customFormat="false" ht="15" hidden="false" customHeight="true" outlineLevel="0" collapsed="false">
      <c r="A8431" s="1" t="n">
        <v>3</v>
      </c>
      <c r="B8431" s="18" t="n">
        <v>46255</v>
      </c>
      <c r="C8431" s="1" t="n">
        <v>11</v>
      </c>
      <c r="D8431" s="1" t="s">
        <v>3228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5940</v>
      </c>
      <c r="N8431" s="1" t="n">
        <v>25</v>
      </c>
      <c r="O8431" s="1" t="n">
        <v>52.88</v>
      </c>
      <c r="P8431" s="0" t="s">
        <v>3222</v>
      </c>
    </row>
    <row r="8432" customFormat="false" ht="15" hidden="false" customHeight="true" outlineLevel="0" collapsed="false">
      <c r="A8432" s="1" t="n">
        <v>3</v>
      </c>
      <c r="B8432" s="18" t="n">
        <v>46255</v>
      </c>
      <c r="C8432" s="1" t="n">
        <v>11</v>
      </c>
      <c r="D8432" s="1" t="s">
        <v>3228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5941</v>
      </c>
      <c r="N8432" s="1" t="n">
        <v>12</v>
      </c>
      <c r="O8432" s="1" t="n">
        <v>60</v>
      </c>
      <c r="P8432" s="0" t="s">
        <v>3222</v>
      </c>
    </row>
    <row r="8433" customFormat="false" ht="15" hidden="false" customHeight="true" outlineLevel="0" collapsed="false">
      <c r="A8433" s="1" t="n">
        <v>3</v>
      </c>
      <c r="B8433" s="18" t="n">
        <v>46255</v>
      </c>
      <c r="C8433" s="1" t="n">
        <v>11</v>
      </c>
      <c r="D8433" s="1" t="s">
        <v>3228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5007</v>
      </c>
      <c r="N8433" s="1" t="n">
        <v>4</v>
      </c>
      <c r="O8433" s="1" t="n">
        <v>229.21</v>
      </c>
      <c r="P8433" s="0" t="s">
        <v>3222</v>
      </c>
    </row>
    <row r="8434" customFormat="false" ht="15" hidden="false" customHeight="true" outlineLevel="0" collapsed="false">
      <c r="A8434" s="1" t="n">
        <v>3</v>
      </c>
      <c r="B8434" s="18" t="n">
        <v>46255</v>
      </c>
      <c r="C8434" s="1" t="n">
        <v>22</v>
      </c>
      <c r="D8434" s="1" t="s">
        <v>3374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3389</v>
      </c>
      <c r="N8434" s="1" t="n">
        <v>2.448</v>
      </c>
      <c r="O8434" s="1" t="n">
        <v>55.94</v>
      </c>
      <c r="P8434" s="0" t="s">
        <v>3222</v>
      </c>
    </row>
    <row r="8435" customFormat="false" ht="15" hidden="false" customHeight="true" outlineLevel="0" collapsed="false">
      <c r="A8435" s="1" t="n">
        <v>3</v>
      </c>
      <c r="B8435" s="18" t="n">
        <v>46255</v>
      </c>
      <c r="C8435" s="1" t="n">
        <v>22</v>
      </c>
      <c r="D8435" s="1" t="s">
        <v>3374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3389</v>
      </c>
      <c r="N8435" s="1" t="n">
        <v>3.056</v>
      </c>
      <c r="O8435" s="1" t="n">
        <v>75.55</v>
      </c>
      <c r="P8435" s="0" t="s">
        <v>3222</v>
      </c>
    </row>
    <row r="8436" customFormat="false" ht="15" hidden="false" customHeight="true" outlineLevel="0" collapsed="false">
      <c r="A8436" s="1" t="n">
        <v>3</v>
      </c>
      <c r="B8436" s="18" t="n">
        <v>46255</v>
      </c>
      <c r="C8436" s="1" t="n">
        <v>22</v>
      </c>
      <c r="D8436" s="1" t="s">
        <v>3374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3390</v>
      </c>
      <c r="N8436" s="1" t="n">
        <v>9.82</v>
      </c>
      <c r="O8436" s="1" t="n">
        <v>239.86</v>
      </c>
      <c r="P8436" s="0" t="s">
        <v>3222</v>
      </c>
    </row>
    <row r="8437" customFormat="false" ht="15" hidden="false" customHeight="true" outlineLevel="0" collapsed="false">
      <c r="A8437" s="1" t="n">
        <v>3</v>
      </c>
      <c r="B8437" s="18" t="n">
        <v>46255</v>
      </c>
      <c r="C8437" s="1" t="n">
        <v>22</v>
      </c>
      <c r="D8437" s="1" t="s">
        <v>3374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3391</v>
      </c>
      <c r="N8437" s="1" t="n">
        <v>18.853</v>
      </c>
      <c r="O8437" s="1" t="n">
        <v>475.36</v>
      </c>
      <c r="P8437" s="0" t="s">
        <v>3222</v>
      </c>
    </row>
    <row r="8438" customFormat="false" ht="15" hidden="false" customHeight="true" outlineLevel="0" collapsed="false">
      <c r="A8438" s="1" t="n">
        <v>3</v>
      </c>
      <c r="B8438" s="18" t="n">
        <v>46255</v>
      </c>
      <c r="C8438" s="1" t="n">
        <v>22</v>
      </c>
      <c r="D8438" s="1" t="s">
        <v>3374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3392</v>
      </c>
      <c r="N8438" s="1" t="n">
        <v>15.599</v>
      </c>
      <c r="O8438" s="1" t="n">
        <v>430.2</v>
      </c>
      <c r="P8438" s="0" t="s">
        <v>3222</v>
      </c>
    </row>
    <row r="8439" customFormat="false" ht="15" hidden="false" customHeight="true" outlineLevel="0" collapsed="false">
      <c r="A8439" s="1" t="n">
        <v>3</v>
      </c>
      <c r="B8439" s="18" t="n">
        <v>46255</v>
      </c>
      <c r="C8439" s="1" t="n">
        <v>22</v>
      </c>
      <c r="D8439" s="1" t="s">
        <v>3374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3375</v>
      </c>
      <c r="N8439" s="1" t="n">
        <v>3.272</v>
      </c>
      <c r="O8439" s="1" t="n">
        <v>111.59</v>
      </c>
      <c r="P8439" s="0" t="s">
        <v>3222</v>
      </c>
    </row>
    <row r="8440" customFormat="false" ht="15" hidden="false" customHeight="true" outlineLevel="0" collapsed="false">
      <c r="A8440" s="1" t="n">
        <v>3</v>
      </c>
      <c r="B8440" s="18" t="n">
        <v>46255</v>
      </c>
      <c r="C8440" s="1" t="n">
        <v>22</v>
      </c>
      <c r="D8440" s="1" t="s">
        <v>3374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3393</v>
      </c>
      <c r="N8440" s="1" t="n">
        <v>6.265</v>
      </c>
      <c r="O8440" s="1" t="n">
        <v>167.84</v>
      </c>
      <c r="P8440" s="0" t="s">
        <v>3222</v>
      </c>
    </row>
    <row r="8441" customFormat="false" ht="15" hidden="false" customHeight="true" outlineLevel="0" collapsed="false">
      <c r="A8441" s="1" t="n">
        <v>3</v>
      </c>
      <c r="B8441" s="18" t="n">
        <v>46255</v>
      </c>
      <c r="C8441" s="1" t="n">
        <v>22</v>
      </c>
      <c r="D8441" s="1" t="s">
        <v>3374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3376</v>
      </c>
      <c r="N8441" s="1" t="n">
        <v>12.495</v>
      </c>
      <c r="O8441" s="1" t="n">
        <v>436.79</v>
      </c>
      <c r="P8441" s="0" t="s">
        <v>3222</v>
      </c>
    </row>
    <row r="8442" customFormat="false" ht="15" hidden="false" customHeight="true" outlineLevel="0" collapsed="false">
      <c r="A8442" s="1" t="n">
        <v>3</v>
      </c>
      <c r="B8442" s="18" t="n">
        <v>46255</v>
      </c>
      <c r="C8442" s="1" t="n">
        <v>22</v>
      </c>
      <c r="D8442" s="1" t="s">
        <v>3374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3377</v>
      </c>
      <c r="N8442" s="1" t="n">
        <v>3.654</v>
      </c>
      <c r="O8442" s="1" t="n">
        <v>146.43</v>
      </c>
      <c r="P8442" s="0" t="s">
        <v>3222</v>
      </c>
    </row>
    <row r="8443" customFormat="false" ht="15" hidden="false" customHeight="true" outlineLevel="0" collapsed="false">
      <c r="A8443" s="1" t="n">
        <v>3</v>
      </c>
      <c r="B8443" s="18" t="n">
        <v>46255</v>
      </c>
      <c r="C8443" s="1" t="n">
        <v>22</v>
      </c>
      <c r="D8443" s="1" t="s">
        <v>3374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3378</v>
      </c>
      <c r="N8443" s="1" t="n">
        <v>6.31</v>
      </c>
      <c r="O8443" s="1" t="n">
        <v>252.87</v>
      </c>
      <c r="P8443" s="0" t="s">
        <v>3222</v>
      </c>
    </row>
    <row r="8444" customFormat="false" ht="15" hidden="false" customHeight="true" outlineLevel="0" collapsed="false">
      <c r="A8444" s="1" t="n">
        <v>3</v>
      </c>
      <c r="B8444" s="18" t="n">
        <v>46255</v>
      </c>
      <c r="C8444" s="1" t="n">
        <v>22</v>
      </c>
      <c r="D8444" s="1" t="s">
        <v>3374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3379</v>
      </c>
      <c r="N8444" s="1" t="n">
        <v>6.025</v>
      </c>
      <c r="O8444" s="1" t="n">
        <v>262</v>
      </c>
      <c r="P8444" s="0" t="s">
        <v>3222</v>
      </c>
    </row>
    <row r="8445" customFormat="false" ht="15" hidden="false" customHeight="true" outlineLevel="0" collapsed="false">
      <c r="A8445" s="1" t="n">
        <v>3</v>
      </c>
      <c r="B8445" s="18" t="n">
        <v>46255</v>
      </c>
      <c r="C8445" s="1" t="n">
        <v>22</v>
      </c>
      <c r="D8445" s="1" t="s">
        <v>3374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3380</v>
      </c>
      <c r="N8445" s="1" t="n">
        <v>10.365</v>
      </c>
      <c r="O8445" s="1" t="n">
        <v>486.08</v>
      </c>
      <c r="P8445" s="0" t="s">
        <v>3222</v>
      </c>
    </row>
    <row r="8446" customFormat="false" ht="15" hidden="false" customHeight="true" outlineLevel="0" collapsed="false">
      <c r="A8446" s="1" t="n">
        <v>3</v>
      </c>
      <c r="B8446" s="18" t="n">
        <v>46255</v>
      </c>
      <c r="C8446" s="1" t="n">
        <v>22</v>
      </c>
      <c r="D8446" s="1" t="s">
        <v>3374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3381</v>
      </c>
      <c r="N8446" s="1" t="n">
        <v>4.452</v>
      </c>
      <c r="O8446" s="1" t="n">
        <v>212.58</v>
      </c>
      <c r="P8446" s="0" t="s">
        <v>3222</v>
      </c>
    </row>
    <row r="8447" customFormat="false" ht="15" hidden="false" customHeight="true" outlineLevel="0" collapsed="false">
      <c r="A8447" s="1" t="n">
        <v>3</v>
      </c>
      <c r="B8447" s="18" t="n">
        <v>46255</v>
      </c>
      <c r="C8447" s="1" t="n">
        <v>22</v>
      </c>
      <c r="D8447" s="1" t="s">
        <v>3374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3382</v>
      </c>
      <c r="N8447" s="1" t="n">
        <v>1.286</v>
      </c>
      <c r="O8447" s="1" t="n">
        <v>55.92</v>
      </c>
      <c r="P8447" s="0" t="s">
        <v>3222</v>
      </c>
    </row>
    <row r="8448" customFormat="false" ht="15" hidden="false" customHeight="true" outlineLevel="0" collapsed="false">
      <c r="A8448" s="1" t="n">
        <v>3</v>
      </c>
      <c r="B8448" s="18" t="n">
        <v>46255</v>
      </c>
      <c r="C8448" s="1" t="n">
        <v>22</v>
      </c>
      <c r="D8448" s="1" t="s">
        <v>3374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3383</v>
      </c>
      <c r="N8448" s="1" t="n">
        <v>1.952</v>
      </c>
      <c r="O8448" s="1" t="n">
        <v>91.54</v>
      </c>
      <c r="P8448" s="0" t="s">
        <v>3222</v>
      </c>
    </row>
    <row r="8449" customFormat="false" ht="15" hidden="false" customHeight="true" outlineLevel="0" collapsed="false">
      <c r="A8449" s="1" t="n">
        <v>3</v>
      </c>
      <c r="B8449" s="18" t="n">
        <v>46255</v>
      </c>
      <c r="C8449" s="1" t="n">
        <v>22</v>
      </c>
      <c r="D8449" s="1" t="s">
        <v>3374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3384</v>
      </c>
      <c r="N8449" s="1" t="n">
        <v>1.638</v>
      </c>
      <c r="O8449" s="1" t="n">
        <v>90.79</v>
      </c>
      <c r="P8449" s="0" t="s">
        <v>3222</v>
      </c>
    </row>
    <row r="8450" customFormat="false" ht="15" hidden="false" customHeight="true" outlineLevel="0" collapsed="false">
      <c r="A8450" s="1" t="n">
        <v>3</v>
      </c>
      <c r="B8450" s="18" t="n">
        <v>46255</v>
      </c>
      <c r="C8450" s="1" t="n">
        <v>22</v>
      </c>
      <c r="D8450" s="1" t="s">
        <v>3374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3385</v>
      </c>
      <c r="N8450" s="1" t="n">
        <v>1.218</v>
      </c>
      <c r="O8450" s="1" t="n">
        <v>46.73</v>
      </c>
      <c r="P8450" s="0" t="s">
        <v>3222</v>
      </c>
    </row>
    <row r="8451" customFormat="false" ht="15" hidden="false" customHeight="true" outlineLevel="0" collapsed="false">
      <c r="A8451" s="1" t="n">
        <v>3</v>
      </c>
      <c r="B8451" s="18" t="n">
        <v>46255</v>
      </c>
      <c r="C8451" s="1" t="n">
        <v>22</v>
      </c>
      <c r="D8451" s="1" t="s">
        <v>3374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3386</v>
      </c>
      <c r="N8451" s="1" t="n">
        <v>2.16</v>
      </c>
      <c r="O8451" s="1" t="n">
        <v>3.67</v>
      </c>
      <c r="P8451" s="0" t="s">
        <v>3222</v>
      </c>
    </row>
    <row r="8452" customFormat="false" ht="15" hidden="false" customHeight="true" outlineLevel="0" collapsed="false">
      <c r="A8452" s="1" t="n">
        <v>3</v>
      </c>
      <c r="B8452" s="18" t="n">
        <v>46255</v>
      </c>
      <c r="C8452" s="1" t="n">
        <v>22</v>
      </c>
      <c r="D8452" s="1" t="s">
        <v>3374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3386</v>
      </c>
      <c r="N8452" s="1" t="n">
        <v>1.814</v>
      </c>
      <c r="O8452" s="1" t="n">
        <v>2.85</v>
      </c>
      <c r="P8452" s="0" t="s">
        <v>3222</v>
      </c>
    </row>
    <row r="8453" customFormat="false" ht="15" hidden="false" customHeight="true" outlineLevel="0" collapsed="false">
      <c r="A8453" s="1" t="n">
        <v>3</v>
      </c>
      <c r="B8453" s="18" t="n">
        <v>46255</v>
      </c>
      <c r="C8453" s="1" t="n">
        <v>22</v>
      </c>
      <c r="D8453" s="1" t="s">
        <v>3374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3387</v>
      </c>
      <c r="N8453" s="1" t="n">
        <v>10.806</v>
      </c>
      <c r="O8453" s="1" t="n">
        <v>27.55</v>
      </c>
      <c r="P8453" s="0" t="s">
        <v>3222</v>
      </c>
    </row>
    <row r="8454" customFormat="false" ht="15" hidden="false" customHeight="true" outlineLevel="0" collapsed="false">
      <c r="A8454" s="1" t="n">
        <v>3</v>
      </c>
      <c r="B8454" s="18" t="n">
        <v>46255</v>
      </c>
      <c r="C8454" s="1" t="n">
        <v>22</v>
      </c>
      <c r="D8454" s="1" t="s">
        <v>3374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3387</v>
      </c>
      <c r="N8454" s="1" t="n">
        <v>4.356</v>
      </c>
      <c r="O8454" s="1" t="n">
        <v>10.27</v>
      </c>
      <c r="P8454" s="0" t="s">
        <v>3222</v>
      </c>
    </row>
    <row r="8455" customFormat="false" ht="15" hidden="false" customHeight="true" outlineLevel="0" collapsed="false">
      <c r="A8455" s="1" t="n">
        <v>3</v>
      </c>
      <c r="B8455" s="18" t="n">
        <v>46255</v>
      </c>
      <c r="C8455" s="1" t="n">
        <v>22</v>
      </c>
      <c r="D8455" s="1" t="s">
        <v>3374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3388</v>
      </c>
      <c r="N8455" s="1" t="n">
        <v>0.945</v>
      </c>
      <c r="O8455" s="1" t="n">
        <v>0</v>
      </c>
      <c r="P8455" s="0" t="s">
        <v>3222</v>
      </c>
    </row>
    <row r="8456" customFormat="false" ht="15" hidden="false" customHeight="true" outlineLevel="0" collapsed="false">
      <c r="A8456" s="1" t="n">
        <v>3</v>
      </c>
      <c r="B8456" s="18" t="n">
        <v>46255</v>
      </c>
      <c r="C8456" s="1" t="n">
        <v>22</v>
      </c>
      <c r="D8456" s="1" t="s">
        <v>3374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3388</v>
      </c>
      <c r="N8456" s="1" t="n">
        <v>1.011</v>
      </c>
      <c r="O8456" s="1" t="n">
        <v>0.01</v>
      </c>
      <c r="P8456" s="0" t="s">
        <v>3222</v>
      </c>
    </row>
    <row r="8457" customFormat="false" ht="15" hidden="false" customHeight="true" outlineLevel="0" collapsed="false">
      <c r="A8457" s="1" t="n">
        <v>3</v>
      </c>
      <c r="B8457" s="18" t="n">
        <v>46255</v>
      </c>
      <c r="C8457" s="1" t="n">
        <v>100</v>
      </c>
      <c r="D8457" s="1" t="s">
        <v>3395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3389</v>
      </c>
      <c r="N8457" s="1" t="n">
        <v>2.448</v>
      </c>
      <c r="O8457" s="1" t="n">
        <v>55.94</v>
      </c>
      <c r="P8457" s="0" t="s">
        <v>3222</v>
      </c>
    </row>
    <row r="8458" customFormat="false" ht="15" hidden="false" customHeight="true" outlineLevel="0" collapsed="false">
      <c r="A8458" s="1" t="n">
        <v>3</v>
      </c>
      <c r="B8458" s="18" t="n">
        <v>46255</v>
      </c>
      <c r="C8458" s="1" t="n">
        <v>100</v>
      </c>
      <c r="D8458" s="1" t="s">
        <v>3395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3390</v>
      </c>
      <c r="N8458" s="1" t="n">
        <v>9.82</v>
      </c>
      <c r="O8458" s="1" t="n">
        <v>239.86</v>
      </c>
      <c r="P8458" s="0" t="s">
        <v>3222</v>
      </c>
    </row>
    <row r="8459" customFormat="false" ht="15" hidden="false" customHeight="true" outlineLevel="0" collapsed="false">
      <c r="A8459" s="1" t="n">
        <v>3</v>
      </c>
      <c r="B8459" s="18" t="n">
        <v>46255</v>
      </c>
      <c r="C8459" s="1" t="n">
        <v>100</v>
      </c>
      <c r="D8459" s="1" t="s">
        <v>3395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3391</v>
      </c>
      <c r="N8459" s="1" t="n">
        <v>18.853</v>
      </c>
      <c r="O8459" s="1" t="n">
        <v>475.36</v>
      </c>
      <c r="P8459" s="0" t="s">
        <v>3222</v>
      </c>
    </row>
    <row r="8460" customFormat="false" ht="15" hidden="false" customHeight="true" outlineLevel="0" collapsed="false">
      <c r="A8460" s="1" t="n">
        <v>3</v>
      </c>
      <c r="B8460" s="18" t="n">
        <v>46255</v>
      </c>
      <c r="C8460" s="1" t="n">
        <v>100</v>
      </c>
      <c r="D8460" s="1" t="s">
        <v>3395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3392</v>
      </c>
      <c r="N8460" s="1" t="n">
        <v>15.599</v>
      </c>
      <c r="O8460" s="1" t="n">
        <v>430.2</v>
      </c>
      <c r="P8460" s="0" t="s">
        <v>3222</v>
      </c>
    </row>
    <row r="8461" customFormat="false" ht="15" hidden="false" customHeight="true" outlineLevel="0" collapsed="false">
      <c r="A8461" s="1" t="n">
        <v>3</v>
      </c>
      <c r="B8461" s="18" t="n">
        <v>46255</v>
      </c>
      <c r="C8461" s="1" t="n">
        <v>100</v>
      </c>
      <c r="D8461" s="1" t="s">
        <v>3395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3393</v>
      </c>
      <c r="N8461" s="1" t="n">
        <v>6.265</v>
      </c>
      <c r="O8461" s="1" t="n">
        <v>167.84</v>
      </c>
      <c r="P8461" s="0" t="s">
        <v>3222</v>
      </c>
    </row>
    <row r="8462" customFormat="false" ht="15" hidden="false" customHeight="true" outlineLevel="0" collapsed="false">
      <c r="A8462" s="1" t="n">
        <v>3</v>
      </c>
      <c r="B8462" s="18" t="n">
        <v>46255</v>
      </c>
      <c r="C8462" s="1" t="n">
        <v>100</v>
      </c>
      <c r="D8462" s="1" t="s">
        <v>3395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3386</v>
      </c>
      <c r="N8462" s="1" t="n">
        <v>1.814</v>
      </c>
      <c r="O8462" s="1" t="n">
        <v>2.85</v>
      </c>
      <c r="P8462" s="0" t="s">
        <v>3222</v>
      </c>
    </row>
    <row r="8463" customFormat="false" ht="15" hidden="false" customHeight="true" outlineLevel="0" collapsed="false">
      <c r="A8463" s="1" t="n">
        <v>3</v>
      </c>
      <c r="B8463" s="18" t="n">
        <v>46255</v>
      </c>
      <c r="C8463" s="1" t="n">
        <v>100</v>
      </c>
      <c r="D8463" s="1" t="s">
        <v>3395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3387</v>
      </c>
      <c r="N8463" s="1" t="n">
        <v>4.356</v>
      </c>
      <c r="O8463" s="1" t="n">
        <v>10.27</v>
      </c>
      <c r="P8463" s="0" t="s">
        <v>3222</v>
      </c>
    </row>
    <row r="8464" customFormat="false" ht="15" hidden="false" customHeight="true" outlineLevel="0" collapsed="false">
      <c r="A8464" s="1" t="n">
        <v>3</v>
      </c>
      <c r="B8464" s="18" t="n">
        <v>46255</v>
      </c>
      <c r="C8464" s="1" t="n">
        <v>100</v>
      </c>
      <c r="D8464" s="1" t="s">
        <v>3395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3388</v>
      </c>
      <c r="N8464" s="1" t="n">
        <v>0.945</v>
      </c>
      <c r="O8464" s="1" t="n">
        <v>0</v>
      </c>
      <c r="P8464" s="0" t="s">
        <v>3222</v>
      </c>
    </row>
    <row r="8465" customFormat="false" ht="15" hidden="false" customHeight="true" outlineLevel="0" collapsed="false">
      <c r="A8465" s="1" t="n">
        <v>3</v>
      </c>
      <c r="B8465" s="18" t="n">
        <v>46255</v>
      </c>
      <c r="C8465" s="1" t="n">
        <v>100</v>
      </c>
      <c r="D8465" s="1" t="s">
        <v>3395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3389</v>
      </c>
      <c r="N8465" s="1" t="n">
        <v>3.056</v>
      </c>
      <c r="O8465" s="1" t="n">
        <v>75.55</v>
      </c>
      <c r="P8465" s="0" t="s">
        <v>3222</v>
      </c>
    </row>
    <row r="8466" customFormat="false" ht="15" hidden="false" customHeight="true" outlineLevel="0" collapsed="false">
      <c r="A8466" s="1" t="n">
        <v>3</v>
      </c>
      <c r="B8466" s="18" t="n">
        <v>46255</v>
      </c>
      <c r="C8466" s="1" t="n">
        <v>100</v>
      </c>
      <c r="D8466" s="1" t="s">
        <v>3395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3375</v>
      </c>
      <c r="N8466" s="1" t="n">
        <v>3.272</v>
      </c>
      <c r="O8466" s="1" t="n">
        <v>111.59</v>
      </c>
      <c r="P8466" s="0" t="s">
        <v>3222</v>
      </c>
    </row>
    <row r="8467" customFormat="false" ht="15" hidden="false" customHeight="true" outlineLevel="0" collapsed="false">
      <c r="A8467" s="1" t="n">
        <v>3</v>
      </c>
      <c r="B8467" s="18" t="n">
        <v>46255</v>
      </c>
      <c r="C8467" s="1" t="n">
        <v>100</v>
      </c>
      <c r="D8467" s="1" t="s">
        <v>3395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3376</v>
      </c>
      <c r="N8467" s="1" t="n">
        <v>12.495</v>
      </c>
      <c r="O8467" s="1" t="n">
        <v>436.79</v>
      </c>
      <c r="P8467" s="0" t="s">
        <v>3222</v>
      </c>
    </row>
    <row r="8468" customFormat="false" ht="15" hidden="false" customHeight="true" outlineLevel="0" collapsed="false">
      <c r="A8468" s="1" t="n">
        <v>3</v>
      </c>
      <c r="B8468" s="18" t="n">
        <v>46255</v>
      </c>
      <c r="C8468" s="1" t="n">
        <v>100</v>
      </c>
      <c r="D8468" s="1" t="s">
        <v>3395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3377</v>
      </c>
      <c r="N8468" s="1" t="n">
        <v>3.654</v>
      </c>
      <c r="O8468" s="1" t="n">
        <v>146.43</v>
      </c>
      <c r="P8468" s="0" t="s">
        <v>3222</v>
      </c>
    </row>
    <row r="8469" customFormat="false" ht="15" hidden="false" customHeight="true" outlineLevel="0" collapsed="false">
      <c r="A8469" s="1" t="n">
        <v>3</v>
      </c>
      <c r="B8469" s="18" t="n">
        <v>46255</v>
      </c>
      <c r="C8469" s="1" t="n">
        <v>100</v>
      </c>
      <c r="D8469" s="1" t="s">
        <v>3395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3378</v>
      </c>
      <c r="N8469" s="1" t="n">
        <v>6.31</v>
      </c>
      <c r="O8469" s="1" t="n">
        <v>252.87</v>
      </c>
      <c r="P8469" s="0" t="s">
        <v>3222</v>
      </c>
    </row>
    <row r="8470" customFormat="false" ht="15" hidden="false" customHeight="true" outlineLevel="0" collapsed="false">
      <c r="A8470" s="1" t="n">
        <v>3</v>
      </c>
      <c r="B8470" s="18" t="n">
        <v>46255</v>
      </c>
      <c r="C8470" s="1" t="n">
        <v>100</v>
      </c>
      <c r="D8470" s="1" t="s">
        <v>3395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3379</v>
      </c>
      <c r="N8470" s="1" t="n">
        <v>6.025</v>
      </c>
      <c r="O8470" s="1" t="n">
        <v>262</v>
      </c>
      <c r="P8470" s="0" t="s">
        <v>3222</v>
      </c>
    </row>
    <row r="8471" customFormat="false" ht="15" hidden="false" customHeight="true" outlineLevel="0" collapsed="false">
      <c r="A8471" s="1" t="n">
        <v>3</v>
      </c>
      <c r="B8471" s="18" t="n">
        <v>46255</v>
      </c>
      <c r="C8471" s="1" t="n">
        <v>100</v>
      </c>
      <c r="D8471" s="1" t="s">
        <v>3395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3380</v>
      </c>
      <c r="N8471" s="1" t="n">
        <v>10.365</v>
      </c>
      <c r="O8471" s="1" t="n">
        <v>486.08</v>
      </c>
      <c r="P8471" s="0" t="s">
        <v>3222</v>
      </c>
    </row>
    <row r="8472" customFormat="false" ht="15" hidden="false" customHeight="true" outlineLevel="0" collapsed="false">
      <c r="A8472" s="1" t="n">
        <v>3</v>
      </c>
      <c r="B8472" s="18" t="n">
        <v>46255</v>
      </c>
      <c r="C8472" s="1" t="n">
        <v>100</v>
      </c>
      <c r="D8472" s="1" t="s">
        <v>3395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3381</v>
      </c>
      <c r="N8472" s="1" t="n">
        <v>4.452</v>
      </c>
      <c r="O8472" s="1" t="n">
        <v>212.58</v>
      </c>
      <c r="P8472" s="0" t="s">
        <v>3222</v>
      </c>
    </row>
    <row r="8473" customFormat="false" ht="15" hidden="false" customHeight="true" outlineLevel="0" collapsed="false">
      <c r="A8473" s="1" t="n">
        <v>3</v>
      </c>
      <c r="B8473" s="18" t="n">
        <v>46255</v>
      </c>
      <c r="C8473" s="1" t="n">
        <v>100</v>
      </c>
      <c r="D8473" s="1" t="s">
        <v>3395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3382</v>
      </c>
      <c r="N8473" s="1" t="n">
        <v>1.286</v>
      </c>
      <c r="O8473" s="1" t="n">
        <v>55.92</v>
      </c>
      <c r="P8473" s="0" t="s">
        <v>3222</v>
      </c>
    </row>
    <row r="8474" customFormat="false" ht="15" hidden="false" customHeight="true" outlineLevel="0" collapsed="false">
      <c r="A8474" s="1" t="n">
        <v>3</v>
      </c>
      <c r="B8474" s="18" t="n">
        <v>46255</v>
      </c>
      <c r="C8474" s="1" t="n">
        <v>100</v>
      </c>
      <c r="D8474" s="1" t="s">
        <v>3395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3383</v>
      </c>
      <c r="N8474" s="1" t="n">
        <v>1.952</v>
      </c>
      <c r="O8474" s="1" t="n">
        <v>91.54</v>
      </c>
      <c r="P8474" s="0" t="s">
        <v>3222</v>
      </c>
    </row>
    <row r="8475" customFormat="false" ht="15" hidden="false" customHeight="true" outlineLevel="0" collapsed="false">
      <c r="A8475" s="1" t="n">
        <v>3</v>
      </c>
      <c r="B8475" s="18" t="n">
        <v>46255</v>
      </c>
      <c r="C8475" s="1" t="n">
        <v>100</v>
      </c>
      <c r="D8475" s="1" t="s">
        <v>3395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3384</v>
      </c>
      <c r="N8475" s="1" t="n">
        <v>1.638</v>
      </c>
      <c r="O8475" s="1" t="n">
        <v>90.79</v>
      </c>
      <c r="P8475" s="0" t="s">
        <v>3222</v>
      </c>
    </row>
    <row r="8476" customFormat="false" ht="15" hidden="false" customHeight="true" outlineLevel="0" collapsed="false">
      <c r="A8476" s="1" t="n">
        <v>3</v>
      </c>
      <c r="B8476" s="18" t="n">
        <v>46255</v>
      </c>
      <c r="C8476" s="1" t="n">
        <v>100</v>
      </c>
      <c r="D8476" s="1" t="s">
        <v>3395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3385</v>
      </c>
      <c r="N8476" s="1" t="n">
        <v>1.218</v>
      </c>
      <c r="O8476" s="1" t="n">
        <v>46.73</v>
      </c>
      <c r="P8476" s="0" t="s">
        <v>3222</v>
      </c>
    </row>
    <row r="8477" customFormat="false" ht="15" hidden="false" customHeight="true" outlineLevel="0" collapsed="false">
      <c r="A8477" s="1" t="n">
        <v>3</v>
      </c>
      <c r="B8477" s="18" t="n">
        <v>46255</v>
      </c>
      <c r="C8477" s="1" t="n">
        <v>100</v>
      </c>
      <c r="D8477" s="1" t="s">
        <v>3395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3386</v>
      </c>
      <c r="N8477" s="1" t="n">
        <v>2.16</v>
      </c>
      <c r="O8477" s="1" t="n">
        <v>3.67</v>
      </c>
      <c r="P8477" s="0" t="s">
        <v>3222</v>
      </c>
    </row>
    <row r="8478" customFormat="false" ht="15" hidden="false" customHeight="true" outlineLevel="0" collapsed="false">
      <c r="A8478" s="1" t="n">
        <v>3</v>
      </c>
      <c r="B8478" s="18" t="n">
        <v>46255</v>
      </c>
      <c r="C8478" s="1" t="n">
        <v>100</v>
      </c>
      <c r="D8478" s="1" t="s">
        <v>3395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3387</v>
      </c>
      <c r="N8478" s="1" t="n">
        <v>10.806</v>
      </c>
      <c r="O8478" s="1" t="n">
        <v>27.55</v>
      </c>
      <c r="P8478" s="0" t="s">
        <v>3222</v>
      </c>
    </row>
    <row r="8479" customFormat="false" ht="15" hidden="false" customHeight="true" outlineLevel="0" collapsed="false">
      <c r="A8479" s="1" t="n">
        <v>3</v>
      </c>
      <c r="B8479" s="18" t="n">
        <v>46255</v>
      </c>
      <c r="C8479" s="1" t="n">
        <v>100</v>
      </c>
      <c r="D8479" s="1" t="s">
        <v>3395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3388</v>
      </c>
      <c r="N8479" s="1" t="n">
        <v>1.011</v>
      </c>
      <c r="O8479" s="1" t="n">
        <v>0.01</v>
      </c>
      <c r="P8479" s="0" t="s">
        <v>3222</v>
      </c>
    </row>
    <row r="8480" customFormat="false" ht="15" hidden="false" customHeight="true" outlineLevel="0" collapsed="false">
      <c r="A8480" s="1" t="n">
        <v>3</v>
      </c>
      <c r="B8480" s="18" t="n">
        <v>46255</v>
      </c>
      <c r="C8480" s="1" t="n">
        <v>171</v>
      </c>
      <c r="D8480" s="1" t="s">
        <v>3455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5872</v>
      </c>
      <c r="N8480" s="1" t="n">
        <v>2</v>
      </c>
      <c r="O8480" s="1" t="n">
        <v>12.83</v>
      </c>
      <c r="P8480" s="0" t="s">
        <v>3457</v>
      </c>
    </row>
    <row r="8481" customFormat="false" ht="15" hidden="false" customHeight="true" outlineLevel="0" collapsed="false">
      <c r="A8481" s="1" t="n">
        <v>3</v>
      </c>
      <c r="B8481" s="18" t="n">
        <v>46255</v>
      </c>
      <c r="C8481" s="1" t="n">
        <v>171</v>
      </c>
      <c r="D8481" s="1" t="s">
        <v>3455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5878</v>
      </c>
      <c r="N8481" s="1" t="n">
        <v>3</v>
      </c>
      <c r="O8481" s="1" t="n">
        <v>39.62</v>
      </c>
      <c r="P8481" s="0" t="s">
        <v>3457</v>
      </c>
    </row>
    <row r="8482" customFormat="false" ht="15" hidden="false" customHeight="true" outlineLevel="0" collapsed="false">
      <c r="A8482" s="1" t="n">
        <v>3</v>
      </c>
      <c r="B8482" s="18" t="n">
        <v>46255</v>
      </c>
      <c r="C8482" s="1" t="n">
        <v>171</v>
      </c>
      <c r="D8482" s="1" t="s">
        <v>3455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5942</v>
      </c>
      <c r="N8482" s="1" t="n">
        <v>1</v>
      </c>
      <c r="O8482" s="1" t="n">
        <v>31.43</v>
      </c>
      <c r="P8482" s="0" t="s">
        <v>3457</v>
      </c>
    </row>
    <row r="8483" customFormat="false" ht="15" hidden="false" customHeight="true" outlineLevel="0" collapsed="false">
      <c r="A8483" s="1" t="n">
        <v>3</v>
      </c>
      <c r="B8483" s="18" t="n">
        <v>46256</v>
      </c>
      <c r="C8483" s="1" t="n">
        <v>6</v>
      </c>
      <c r="D8483" s="1" t="s">
        <v>3227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3221</v>
      </c>
      <c r="N8483" s="1" t="n">
        <v>10</v>
      </c>
      <c r="O8483" s="1" t="n">
        <v>25</v>
      </c>
      <c r="P8483" s="0" t="s">
        <v>3222</v>
      </c>
    </row>
    <row r="8484" customFormat="false" ht="15" hidden="false" customHeight="true" outlineLevel="0" collapsed="false">
      <c r="A8484" s="1" t="n">
        <v>3</v>
      </c>
      <c r="B8484" s="18" t="n">
        <v>46256</v>
      </c>
      <c r="C8484" s="1" t="n">
        <v>6</v>
      </c>
      <c r="D8484" s="1" t="s">
        <v>3227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3223</v>
      </c>
      <c r="N8484" s="1" t="n">
        <v>6</v>
      </c>
      <c r="O8484" s="1" t="n">
        <v>36</v>
      </c>
      <c r="P8484" s="0" t="s">
        <v>3222</v>
      </c>
    </row>
    <row r="8485" customFormat="false" ht="15" hidden="false" customHeight="true" outlineLevel="0" collapsed="false">
      <c r="A8485" s="1" t="n">
        <v>3</v>
      </c>
      <c r="B8485" s="18" t="n">
        <v>46256</v>
      </c>
      <c r="C8485" s="1" t="n">
        <v>6</v>
      </c>
      <c r="D8485" s="1" t="s">
        <v>3227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3224</v>
      </c>
      <c r="N8485" s="1" t="n">
        <v>100</v>
      </c>
      <c r="O8485" s="1" t="n">
        <v>200</v>
      </c>
      <c r="P8485" s="0" t="s">
        <v>3222</v>
      </c>
    </row>
    <row r="8486" customFormat="false" ht="15" hidden="false" customHeight="true" outlineLevel="0" collapsed="false">
      <c r="A8486" s="1" t="n">
        <v>3</v>
      </c>
      <c r="B8486" s="18" t="n">
        <v>46256</v>
      </c>
      <c r="C8486" s="1" t="n">
        <v>6</v>
      </c>
      <c r="D8486" s="1" t="s">
        <v>3227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3225</v>
      </c>
      <c r="N8486" s="1" t="n">
        <v>20</v>
      </c>
      <c r="O8486" s="1" t="n">
        <v>125</v>
      </c>
      <c r="P8486" s="0" t="s">
        <v>3222</v>
      </c>
    </row>
    <row r="8487" customFormat="false" ht="15" hidden="false" customHeight="true" outlineLevel="0" collapsed="false">
      <c r="A8487" s="1" t="n">
        <v>3</v>
      </c>
      <c r="B8487" s="18" t="n">
        <v>46256</v>
      </c>
      <c r="C8487" s="1" t="n">
        <v>11</v>
      </c>
      <c r="D8487" s="1" t="s">
        <v>3228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3462</v>
      </c>
      <c r="N8487" s="1" t="n">
        <v>9</v>
      </c>
      <c r="O8487" s="1" t="n">
        <v>55</v>
      </c>
      <c r="P8487" s="0" t="s">
        <v>3222</v>
      </c>
    </row>
    <row r="8488" customFormat="false" ht="15" hidden="false" customHeight="true" outlineLevel="0" collapsed="false">
      <c r="A8488" s="1" t="n">
        <v>3</v>
      </c>
      <c r="B8488" s="18" t="n">
        <v>46256</v>
      </c>
      <c r="C8488" s="1" t="n">
        <v>11</v>
      </c>
      <c r="D8488" s="1" t="s">
        <v>3228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3463</v>
      </c>
      <c r="N8488" s="1" t="n">
        <v>18</v>
      </c>
      <c r="O8488" s="1" t="n">
        <v>160</v>
      </c>
      <c r="P8488" s="0" t="s">
        <v>3222</v>
      </c>
    </row>
    <row r="8489" customFormat="false" ht="15" hidden="false" customHeight="true" outlineLevel="0" collapsed="false">
      <c r="A8489" s="1" t="n">
        <v>3</v>
      </c>
      <c r="B8489" s="18" t="n">
        <v>46256</v>
      </c>
      <c r="C8489" s="1" t="n">
        <v>11</v>
      </c>
      <c r="D8489" s="1" t="s">
        <v>3228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5141</v>
      </c>
      <c r="N8489" s="1" t="n">
        <v>5</v>
      </c>
      <c r="O8489" s="1" t="n">
        <v>20.25</v>
      </c>
      <c r="P8489" s="0" t="s">
        <v>3222</v>
      </c>
    </row>
    <row r="8490" customFormat="false" ht="15" hidden="false" customHeight="true" outlineLevel="0" collapsed="false">
      <c r="A8490" s="1" t="n">
        <v>3</v>
      </c>
      <c r="B8490" s="18" t="n">
        <v>46256</v>
      </c>
      <c r="C8490" s="1" t="n">
        <v>11</v>
      </c>
      <c r="D8490" s="1" t="s">
        <v>3228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3465</v>
      </c>
      <c r="N8490" s="1" t="n">
        <v>20</v>
      </c>
      <c r="O8490" s="1" t="n">
        <v>61</v>
      </c>
      <c r="P8490" s="0" t="s">
        <v>3222</v>
      </c>
    </row>
    <row r="8491" customFormat="false" ht="15" hidden="false" customHeight="true" outlineLevel="0" collapsed="false">
      <c r="A8491" s="1" t="n">
        <v>3</v>
      </c>
      <c r="B8491" s="18" t="n">
        <v>46256</v>
      </c>
      <c r="C8491" s="1" t="n">
        <v>11</v>
      </c>
      <c r="D8491" s="1" t="s">
        <v>3228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3466</v>
      </c>
      <c r="N8491" s="1" t="n">
        <v>9</v>
      </c>
      <c r="O8491" s="1" t="n">
        <v>70.65</v>
      </c>
      <c r="P8491" s="0" t="s">
        <v>3222</v>
      </c>
    </row>
    <row r="8492" customFormat="false" ht="15" hidden="false" customHeight="true" outlineLevel="0" collapsed="false">
      <c r="A8492" s="1" t="n">
        <v>3</v>
      </c>
      <c r="B8492" s="18" t="n">
        <v>46256</v>
      </c>
      <c r="C8492" s="1" t="n">
        <v>11</v>
      </c>
      <c r="D8492" s="1" t="s">
        <v>3228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3467</v>
      </c>
      <c r="N8492" s="1" t="n">
        <v>20</v>
      </c>
      <c r="O8492" s="1" t="n">
        <v>66</v>
      </c>
      <c r="P8492" s="0" t="s">
        <v>3222</v>
      </c>
    </row>
    <row r="8493" customFormat="false" ht="15" hidden="false" customHeight="true" outlineLevel="0" collapsed="false">
      <c r="A8493" s="1" t="n">
        <v>3</v>
      </c>
      <c r="B8493" s="18" t="n">
        <v>46256</v>
      </c>
      <c r="C8493" s="1" t="n">
        <v>11</v>
      </c>
      <c r="D8493" s="1" t="s">
        <v>3228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5142</v>
      </c>
      <c r="N8493" s="1" t="n">
        <v>5</v>
      </c>
      <c r="O8493" s="1" t="n">
        <v>20.25</v>
      </c>
      <c r="P8493" s="0" t="s">
        <v>3222</v>
      </c>
    </row>
    <row r="8494" customFormat="false" ht="15" hidden="false" customHeight="true" outlineLevel="0" collapsed="false">
      <c r="A8494" s="1" t="n">
        <v>3</v>
      </c>
      <c r="B8494" s="18" t="n">
        <v>46256</v>
      </c>
      <c r="C8494" s="1" t="n">
        <v>11</v>
      </c>
      <c r="D8494" s="1" t="s">
        <v>3228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3468</v>
      </c>
      <c r="N8494" s="1" t="n">
        <v>20</v>
      </c>
      <c r="O8494" s="1" t="n">
        <v>66</v>
      </c>
      <c r="P8494" s="0" t="s">
        <v>3222</v>
      </c>
    </row>
    <row r="8495" customFormat="false" ht="15" hidden="false" customHeight="true" outlineLevel="0" collapsed="false">
      <c r="A8495" s="1" t="n">
        <v>3</v>
      </c>
      <c r="B8495" s="18" t="n">
        <v>46256</v>
      </c>
      <c r="C8495" s="1" t="n">
        <v>11</v>
      </c>
      <c r="D8495" s="1" t="s">
        <v>3228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5143</v>
      </c>
      <c r="N8495" s="1" t="n">
        <v>5</v>
      </c>
      <c r="O8495" s="1" t="n">
        <v>20.25</v>
      </c>
      <c r="P8495" s="0" t="s">
        <v>3222</v>
      </c>
    </row>
    <row r="8496" customFormat="false" ht="15" hidden="false" customHeight="true" outlineLevel="0" collapsed="false">
      <c r="A8496" s="1" t="n">
        <v>3</v>
      </c>
      <c r="B8496" s="18" t="n">
        <v>46256</v>
      </c>
      <c r="C8496" s="1" t="n">
        <v>11</v>
      </c>
      <c r="D8496" s="1" t="s">
        <v>3228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5144</v>
      </c>
      <c r="N8496" s="1" t="n">
        <v>2</v>
      </c>
      <c r="O8496" s="1" t="n">
        <v>15.7</v>
      </c>
      <c r="P8496" s="0" t="s">
        <v>3222</v>
      </c>
    </row>
    <row r="8497" customFormat="false" ht="15" hidden="false" customHeight="true" outlineLevel="0" collapsed="false">
      <c r="A8497" s="1" t="n">
        <v>3</v>
      </c>
      <c r="B8497" s="18" t="n">
        <v>46256</v>
      </c>
      <c r="C8497" s="1" t="n">
        <v>11</v>
      </c>
      <c r="D8497" s="1" t="s">
        <v>3228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5145</v>
      </c>
      <c r="N8497" s="1" t="n">
        <v>2</v>
      </c>
      <c r="O8497" s="1" t="n">
        <v>15.7</v>
      </c>
      <c r="P8497" s="0" t="s">
        <v>3222</v>
      </c>
    </row>
    <row r="8498" customFormat="false" ht="15" hidden="false" customHeight="true" outlineLevel="0" collapsed="false">
      <c r="A8498" s="1" t="n">
        <v>3</v>
      </c>
      <c r="B8498" s="18" t="n">
        <v>46256</v>
      </c>
      <c r="C8498" s="1" t="n">
        <v>11</v>
      </c>
      <c r="D8498" s="1" t="s">
        <v>3228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5146</v>
      </c>
      <c r="N8498" s="1" t="n">
        <v>3</v>
      </c>
      <c r="O8498" s="1" t="n">
        <v>23.55</v>
      </c>
      <c r="P8498" s="0" t="s">
        <v>3222</v>
      </c>
    </row>
    <row r="8499" customFormat="false" ht="15" hidden="false" customHeight="true" outlineLevel="0" collapsed="false">
      <c r="A8499" s="1" t="n">
        <v>3</v>
      </c>
      <c r="B8499" s="18" t="n">
        <v>46256</v>
      </c>
      <c r="C8499" s="1" t="n">
        <v>11</v>
      </c>
      <c r="D8499" s="1" t="s">
        <v>3228</v>
      </c>
      <c r="E8499" s="1" t="n">
        <v>1609</v>
      </c>
      <c r="F8499" s="1" t="s">
        <v>521</v>
      </c>
      <c r="I8499" s="1" t="n">
        <v>6022</v>
      </c>
      <c r="J8499" s="1" t="n">
        <v>41614</v>
      </c>
      <c r="K8499" s="1" t="n">
        <v>7896878801213</v>
      </c>
      <c r="L8499" s="1" t="s">
        <v>3469</v>
      </c>
      <c r="N8499" s="1" t="n">
        <v>20</v>
      </c>
      <c r="O8499" s="1" t="n">
        <v>81</v>
      </c>
      <c r="P8499" s="0" t="s">
        <v>3222</v>
      </c>
    </row>
    <row r="8500" customFormat="false" ht="15" hidden="false" customHeight="true" outlineLevel="0" collapsed="false">
      <c r="A8500" s="1" t="n">
        <v>3</v>
      </c>
      <c r="B8500" s="18" t="n">
        <v>46256</v>
      </c>
      <c r="C8500" s="1" t="n">
        <v>11</v>
      </c>
      <c r="D8500" s="1" t="s">
        <v>3228</v>
      </c>
      <c r="E8500" s="1" t="n">
        <v>1609</v>
      </c>
      <c r="F8500" s="1" t="s">
        <v>521</v>
      </c>
      <c r="I8500" s="1" t="n">
        <v>6022</v>
      </c>
      <c r="J8500" s="1" t="n">
        <v>32861</v>
      </c>
      <c r="K8500" s="1" t="n">
        <v>7896878801145</v>
      </c>
      <c r="L8500" s="1" t="s">
        <v>5147</v>
      </c>
      <c r="N8500" s="1" t="n">
        <v>2</v>
      </c>
      <c r="O8500" s="1" t="n">
        <v>15.7</v>
      </c>
      <c r="P8500" s="0" t="s">
        <v>3222</v>
      </c>
    </row>
    <row r="8501" customFormat="false" ht="15" hidden="false" customHeight="true" outlineLevel="0" collapsed="false">
      <c r="A8501" s="1" t="n">
        <v>3</v>
      </c>
      <c r="B8501" s="18" t="n">
        <v>46256</v>
      </c>
      <c r="C8501" s="1" t="n">
        <v>11</v>
      </c>
      <c r="D8501" s="1" t="s">
        <v>3228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5149</v>
      </c>
      <c r="N8501" s="1" t="n">
        <v>5</v>
      </c>
      <c r="O8501" s="1" t="n">
        <v>20.25</v>
      </c>
      <c r="P8501" s="0" t="s">
        <v>3222</v>
      </c>
    </row>
    <row r="8502" customFormat="false" ht="15" hidden="false" customHeight="true" outlineLevel="0" collapsed="false">
      <c r="A8502" s="1" t="n">
        <v>3</v>
      </c>
      <c r="B8502" s="18" t="n">
        <v>46256</v>
      </c>
      <c r="C8502" s="1" t="n">
        <v>11</v>
      </c>
      <c r="D8502" s="1" t="s">
        <v>3228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4390</v>
      </c>
      <c r="N8502" s="1" t="n">
        <v>24</v>
      </c>
      <c r="O8502" s="1" t="n">
        <v>194.4</v>
      </c>
      <c r="P8502" s="0" t="s">
        <v>3222</v>
      </c>
    </row>
    <row r="8503" customFormat="false" ht="15" hidden="false" customHeight="true" outlineLevel="0" collapsed="false">
      <c r="A8503" s="1" t="n">
        <v>3</v>
      </c>
      <c r="B8503" s="18" t="n">
        <v>46256</v>
      </c>
      <c r="C8503" s="1" t="n">
        <v>11</v>
      </c>
      <c r="D8503" s="1" t="s">
        <v>3228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4391</v>
      </c>
      <c r="N8503" s="1" t="n">
        <v>6</v>
      </c>
      <c r="O8503" s="1" t="n">
        <v>48.6</v>
      </c>
      <c r="P8503" s="0" t="s">
        <v>3222</v>
      </c>
    </row>
    <row r="8504" customFormat="false" ht="15" hidden="false" customHeight="true" outlineLevel="0" collapsed="false">
      <c r="A8504" s="1" t="n">
        <v>3</v>
      </c>
      <c r="B8504" s="18" t="n">
        <v>46256</v>
      </c>
      <c r="C8504" s="1" t="n">
        <v>11</v>
      </c>
      <c r="D8504" s="1" t="s">
        <v>3228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4392</v>
      </c>
      <c r="N8504" s="1" t="n">
        <v>6</v>
      </c>
      <c r="O8504" s="1" t="n">
        <v>77.4</v>
      </c>
      <c r="P8504" s="0" t="s">
        <v>3222</v>
      </c>
    </row>
    <row r="8505" customFormat="false" ht="15" hidden="false" customHeight="true" outlineLevel="0" collapsed="false">
      <c r="A8505" s="1" t="n">
        <v>3</v>
      </c>
      <c r="B8505" s="18" t="n">
        <v>46256</v>
      </c>
      <c r="C8505" s="1" t="n">
        <v>11</v>
      </c>
      <c r="D8505" s="1" t="s">
        <v>3228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3328</v>
      </c>
      <c r="N8505" s="1" t="n">
        <v>83.778</v>
      </c>
      <c r="O8505" s="1" t="n">
        <v>1255.83</v>
      </c>
      <c r="P8505" s="0" t="s">
        <v>3222</v>
      </c>
    </row>
    <row r="8506" customFormat="false" ht="15" hidden="false" customHeight="true" outlineLevel="0" collapsed="false">
      <c r="A8506" s="1" t="n">
        <v>3</v>
      </c>
      <c r="B8506" s="18" t="n">
        <v>46256</v>
      </c>
      <c r="C8506" s="1" t="n">
        <v>11</v>
      </c>
      <c r="D8506" s="1" t="s">
        <v>3228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3329</v>
      </c>
      <c r="N8506" s="1" t="n">
        <v>180</v>
      </c>
      <c r="O8506" s="1" t="n">
        <v>1314</v>
      </c>
      <c r="P8506" s="0" t="s">
        <v>3222</v>
      </c>
    </row>
    <row r="8507" customFormat="false" ht="15" hidden="false" customHeight="true" outlineLevel="0" collapsed="false">
      <c r="A8507" s="1" t="n">
        <v>3</v>
      </c>
      <c r="B8507" s="18" t="n">
        <v>46256</v>
      </c>
      <c r="C8507" s="1" t="n">
        <v>11</v>
      </c>
      <c r="D8507" s="1" t="s">
        <v>3228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3330</v>
      </c>
      <c r="N8507" s="1" t="n">
        <v>20</v>
      </c>
      <c r="O8507" s="1" t="n">
        <v>174</v>
      </c>
      <c r="P8507" s="0" t="s">
        <v>3222</v>
      </c>
    </row>
    <row r="8508" customFormat="false" ht="15" hidden="false" customHeight="true" outlineLevel="0" collapsed="false">
      <c r="A8508" s="1" t="n">
        <v>3</v>
      </c>
      <c r="B8508" s="18" t="n">
        <v>46256</v>
      </c>
      <c r="C8508" s="1" t="n">
        <v>11</v>
      </c>
      <c r="D8508" s="1" t="s">
        <v>3228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5072</v>
      </c>
      <c r="N8508" s="1" t="n">
        <v>20.66</v>
      </c>
      <c r="O8508" s="1" t="n">
        <v>289.03</v>
      </c>
      <c r="P8508" s="0" t="s">
        <v>3222</v>
      </c>
    </row>
    <row r="8509" customFormat="false" ht="15" hidden="false" customHeight="true" outlineLevel="0" collapsed="false">
      <c r="A8509" s="1" t="n">
        <v>3</v>
      </c>
      <c r="B8509" s="18" t="n">
        <v>46256</v>
      </c>
      <c r="C8509" s="1" t="n">
        <v>11</v>
      </c>
      <c r="D8509" s="1" t="s">
        <v>3228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3528</v>
      </c>
      <c r="N8509" s="1" t="n">
        <v>40</v>
      </c>
      <c r="O8509" s="1" t="n">
        <v>677.61</v>
      </c>
      <c r="P8509" s="0" t="s">
        <v>3222</v>
      </c>
    </row>
    <row r="8510" customFormat="false" ht="15" hidden="false" customHeight="true" outlineLevel="0" collapsed="false">
      <c r="A8510" s="1" t="n">
        <v>3</v>
      </c>
      <c r="B8510" s="18" t="n">
        <v>46256</v>
      </c>
      <c r="C8510" s="1" t="n">
        <v>11</v>
      </c>
      <c r="D8510" s="1" t="s">
        <v>3228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4237</v>
      </c>
      <c r="N8510" s="1" t="n">
        <v>24</v>
      </c>
      <c r="O8510" s="1" t="n">
        <v>21.74</v>
      </c>
      <c r="P8510" s="0" t="s">
        <v>3222</v>
      </c>
    </row>
    <row r="8511" customFormat="false" ht="15" hidden="false" customHeight="true" outlineLevel="0" collapsed="false">
      <c r="A8511" s="1" t="n">
        <v>3</v>
      </c>
      <c r="B8511" s="18" t="n">
        <v>46256</v>
      </c>
      <c r="C8511" s="1" t="n">
        <v>11</v>
      </c>
      <c r="D8511" s="1" t="s">
        <v>3228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3529</v>
      </c>
      <c r="N8511" s="1" t="n">
        <v>24</v>
      </c>
      <c r="O8511" s="1" t="n">
        <v>21.74</v>
      </c>
      <c r="P8511" s="0" t="s">
        <v>3222</v>
      </c>
    </row>
    <row r="8512" customFormat="false" ht="15" hidden="false" customHeight="true" outlineLevel="0" collapsed="false">
      <c r="A8512" s="1" t="n">
        <v>3</v>
      </c>
      <c r="B8512" s="18" t="n">
        <v>46256</v>
      </c>
      <c r="C8512" s="1" t="n">
        <v>11</v>
      </c>
      <c r="D8512" s="1" t="s">
        <v>3228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3530</v>
      </c>
      <c r="N8512" s="1" t="n">
        <v>24</v>
      </c>
      <c r="O8512" s="1" t="n">
        <v>21.74</v>
      </c>
      <c r="P8512" s="0" t="s">
        <v>3222</v>
      </c>
    </row>
    <row r="8513" customFormat="false" ht="15" hidden="false" customHeight="true" outlineLevel="0" collapsed="false">
      <c r="A8513" s="1" t="n">
        <v>3</v>
      </c>
      <c r="B8513" s="18" t="n">
        <v>46256</v>
      </c>
      <c r="C8513" s="1" t="n">
        <v>11</v>
      </c>
      <c r="D8513" s="1" t="s">
        <v>3228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3531</v>
      </c>
      <c r="N8513" s="1" t="n">
        <v>10</v>
      </c>
      <c r="O8513" s="1" t="n">
        <v>159.99</v>
      </c>
      <c r="P8513" s="0" t="s">
        <v>3222</v>
      </c>
    </row>
    <row r="8514" customFormat="false" ht="15" hidden="false" customHeight="true" outlineLevel="0" collapsed="false">
      <c r="A8514" s="1" t="n">
        <v>3</v>
      </c>
      <c r="B8514" s="18" t="n">
        <v>46256</v>
      </c>
      <c r="C8514" s="1" t="n">
        <v>11</v>
      </c>
      <c r="D8514" s="1" t="s">
        <v>3228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3532</v>
      </c>
      <c r="N8514" s="1" t="n">
        <v>40</v>
      </c>
      <c r="O8514" s="1" t="n">
        <v>658.79</v>
      </c>
      <c r="P8514" s="0" t="s">
        <v>3222</v>
      </c>
    </row>
    <row r="8515" customFormat="false" ht="15" hidden="false" customHeight="true" outlineLevel="0" collapsed="false">
      <c r="A8515" s="1" t="n">
        <v>3</v>
      </c>
      <c r="B8515" s="18" t="n">
        <v>46256</v>
      </c>
      <c r="C8515" s="1" t="n">
        <v>11</v>
      </c>
      <c r="D8515" s="1" t="s">
        <v>3228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3534</v>
      </c>
      <c r="N8515" s="1" t="n">
        <v>10</v>
      </c>
      <c r="O8515" s="1" t="n">
        <v>145.87</v>
      </c>
      <c r="P8515" s="0" t="s">
        <v>3222</v>
      </c>
    </row>
    <row r="8516" customFormat="false" ht="15" hidden="false" customHeight="true" outlineLevel="0" collapsed="false">
      <c r="A8516" s="1" t="n">
        <v>3</v>
      </c>
      <c r="B8516" s="18" t="n">
        <v>46256</v>
      </c>
      <c r="C8516" s="1" t="n">
        <v>11</v>
      </c>
      <c r="D8516" s="1" t="s">
        <v>3228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3535</v>
      </c>
      <c r="N8516" s="1" t="n">
        <v>20</v>
      </c>
      <c r="O8516" s="1" t="n">
        <v>244.69</v>
      </c>
      <c r="P8516" s="0" t="s">
        <v>3222</v>
      </c>
    </row>
    <row r="8517" customFormat="false" ht="15" hidden="false" customHeight="true" outlineLevel="0" collapsed="false">
      <c r="A8517" s="1" t="n">
        <v>3</v>
      </c>
      <c r="B8517" s="18" t="n">
        <v>46256</v>
      </c>
      <c r="C8517" s="1" t="n">
        <v>11</v>
      </c>
      <c r="D8517" s="1" t="s">
        <v>3228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3537</v>
      </c>
      <c r="N8517" s="1" t="n">
        <v>40</v>
      </c>
      <c r="O8517" s="1" t="n">
        <v>527.03</v>
      </c>
      <c r="P8517" s="0" t="s">
        <v>3222</v>
      </c>
    </row>
    <row r="8518" customFormat="false" ht="15" hidden="false" customHeight="true" outlineLevel="0" collapsed="false">
      <c r="A8518" s="1" t="n">
        <v>3</v>
      </c>
      <c r="B8518" s="18" t="n">
        <v>46256</v>
      </c>
      <c r="C8518" s="1" t="n">
        <v>11</v>
      </c>
      <c r="D8518" s="1" t="s">
        <v>3228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4238</v>
      </c>
      <c r="N8518" s="1" t="n">
        <v>10</v>
      </c>
      <c r="O8518" s="1" t="n">
        <v>131.76</v>
      </c>
      <c r="P8518" s="0" t="s">
        <v>3222</v>
      </c>
    </row>
    <row r="8519" customFormat="false" ht="15" hidden="false" customHeight="true" outlineLevel="0" collapsed="false">
      <c r="A8519" s="1" t="n">
        <v>3</v>
      </c>
      <c r="B8519" s="18" t="n">
        <v>46256</v>
      </c>
      <c r="C8519" s="1" t="n">
        <v>11</v>
      </c>
      <c r="D8519" s="1" t="s">
        <v>3228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3538</v>
      </c>
      <c r="N8519" s="1" t="n">
        <v>50</v>
      </c>
      <c r="O8519" s="1" t="n">
        <v>870.54</v>
      </c>
      <c r="P8519" s="0" t="s">
        <v>3222</v>
      </c>
    </row>
    <row r="8520" customFormat="false" ht="15" hidden="false" customHeight="true" outlineLevel="0" collapsed="false">
      <c r="A8520" s="1" t="n">
        <v>3</v>
      </c>
      <c r="B8520" s="18" t="n">
        <v>46256</v>
      </c>
      <c r="C8520" s="1" t="n">
        <v>11</v>
      </c>
      <c r="D8520" s="1" t="s">
        <v>3228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4239</v>
      </c>
      <c r="N8520" s="1" t="n">
        <v>20</v>
      </c>
      <c r="O8520" s="1" t="n">
        <v>301.16</v>
      </c>
      <c r="P8520" s="0" t="s">
        <v>3222</v>
      </c>
    </row>
    <row r="8521" customFormat="false" ht="15" hidden="false" customHeight="true" outlineLevel="0" collapsed="false">
      <c r="A8521" s="1" t="n">
        <v>3</v>
      </c>
      <c r="B8521" s="18" t="n">
        <v>46256</v>
      </c>
      <c r="C8521" s="1" t="n">
        <v>11</v>
      </c>
      <c r="D8521" s="1" t="s">
        <v>3228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4979</v>
      </c>
      <c r="N8521" s="1" t="n">
        <v>70</v>
      </c>
      <c r="O8521" s="1" t="n">
        <v>724.67</v>
      </c>
      <c r="P8521" s="0" t="s">
        <v>3222</v>
      </c>
    </row>
    <row r="8522" customFormat="false" ht="15" hidden="false" customHeight="true" outlineLevel="0" collapsed="false">
      <c r="A8522" s="1" t="n">
        <v>3</v>
      </c>
      <c r="B8522" s="18" t="n">
        <v>46256</v>
      </c>
      <c r="C8522" s="1" t="n">
        <v>11</v>
      </c>
      <c r="D8522" s="1" t="s">
        <v>3228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4126</v>
      </c>
      <c r="N8522" s="1" t="n">
        <v>60</v>
      </c>
      <c r="O8522" s="1" t="n">
        <v>116.75</v>
      </c>
      <c r="P8522" s="0" t="s">
        <v>3222</v>
      </c>
    </row>
    <row r="8523" customFormat="false" ht="15" hidden="false" customHeight="true" outlineLevel="0" collapsed="false">
      <c r="A8523" s="1" t="n">
        <v>3</v>
      </c>
      <c r="B8523" s="18" t="n">
        <v>46256</v>
      </c>
      <c r="C8523" s="1" t="n">
        <v>11</v>
      </c>
      <c r="D8523" s="1" t="s">
        <v>3228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5063</v>
      </c>
      <c r="N8523" s="1" t="n">
        <v>60</v>
      </c>
      <c r="O8523" s="1" t="n">
        <v>116.75</v>
      </c>
      <c r="P8523" s="0" t="s">
        <v>3222</v>
      </c>
    </row>
    <row r="8524" customFormat="false" ht="15" hidden="false" customHeight="true" outlineLevel="0" collapsed="false">
      <c r="A8524" s="1" t="n">
        <v>3</v>
      </c>
      <c r="B8524" s="18" t="n">
        <v>46256</v>
      </c>
      <c r="C8524" s="1" t="n">
        <v>11</v>
      </c>
      <c r="D8524" s="1" t="s">
        <v>3228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4127</v>
      </c>
      <c r="N8524" s="1" t="n">
        <v>60</v>
      </c>
      <c r="O8524" s="1" t="n">
        <v>116.75</v>
      </c>
      <c r="P8524" s="0" t="s">
        <v>3222</v>
      </c>
    </row>
    <row r="8525" customFormat="false" ht="15" hidden="false" customHeight="true" outlineLevel="0" collapsed="false">
      <c r="A8525" s="1" t="n">
        <v>3</v>
      </c>
      <c r="B8525" s="18" t="n">
        <v>46256</v>
      </c>
      <c r="C8525" s="1" t="n">
        <v>11</v>
      </c>
      <c r="D8525" s="1" t="s">
        <v>3228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5064</v>
      </c>
      <c r="N8525" s="1" t="n">
        <v>60</v>
      </c>
      <c r="O8525" s="1" t="n">
        <v>116.75</v>
      </c>
      <c r="P8525" s="0" t="s">
        <v>3222</v>
      </c>
    </row>
    <row r="8526" customFormat="false" ht="15" hidden="false" customHeight="true" outlineLevel="0" collapsed="false">
      <c r="A8526" s="1" t="n">
        <v>3</v>
      </c>
      <c r="B8526" s="18" t="n">
        <v>46256</v>
      </c>
      <c r="C8526" s="1" t="n">
        <v>11</v>
      </c>
      <c r="D8526" s="1" t="s">
        <v>3228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5065</v>
      </c>
      <c r="N8526" s="1" t="n">
        <v>30</v>
      </c>
      <c r="O8526" s="1" t="n">
        <v>84.08</v>
      </c>
      <c r="P8526" s="0" t="s">
        <v>3222</v>
      </c>
    </row>
    <row r="8527" customFormat="false" ht="15" hidden="false" customHeight="true" outlineLevel="0" collapsed="false">
      <c r="A8527" s="1" t="n">
        <v>3</v>
      </c>
      <c r="B8527" s="18" t="n">
        <v>46256</v>
      </c>
      <c r="C8527" s="1" t="n">
        <v>11</v>
      </c>
      <c r="D8527" s="1" t="s">
        <v>3228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4571</v>
      </c>
      <c r="N8527" s="1" t="n">
        <v>30</v>
      </c>
      <c r="O8527" s="1" t="n">
        <v>84.08</v>
      </c>
      <c r="P8527" s="0" t="s">
        <v>3222</v>
      </c>
    </row>
    <row r="8528" customFormat="false" ht="15" hidden="false" customHeight="true" outlineLevel="0" collapsed="false">
      <c r="A8528" s="1" t="n">
        <v>3</v>
      </c>
      <c r="B8528" s="18" t="n">
        <v>46256</v>
      </c>
      <c r="C8528" s="1" t="n">
        <v>11</v>
      </c>
      <c r="D8528" s="1" t="s">
        <v>3228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4191</v>
      </c>
      <c r="N8528" s="1" t="n">
        <v>12</v>
      </c>
      <c r="O8528" s="1" t="n">
        <v>93.88</v>
      </c>
      <c r="P8528" s="0" t="s">
        <v>3222</v>
      </c>
    </row>
    <row r="8529" customFormat="false" ht="15" hidden="false" customHeight="true" outlineLevel="0" collapsed="false">
      <c r="A8529" s="1" t="n">
        <v>3</v>
      </c>
      <c r="B8529" s="18" t="n">
        <v>46256</v>
      </c>
      <c r="C8529" s="1" t="n">
        <v>11</v>
      </c>
      <c r="D8529" s="1" t="s">
        <v>3228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4192</v>
      </c>
      <c r="N8529" s="1" t="n">
        <v>12</v>
      </c>
      <c r="O8529" s="1" t="n">
        <v>93.88</v>
      </c>
      <c r="P8529" s="0" t="s">
        <v>3222</v>
      </c>
    </row>
    <row r="8530" customFormat="false" ht="15" hidden="false" customHeight="true" outlineLevel="0" collapsed="false">
      <c r="A8530" s="1" t="n">
        <v>3</v>
      </c>
      <c r="B8530" s="18" t="n">
        <v>46256</v>
      </c>
      <c r="C8530" s="1" t="n">
        <v>11</v>
      </c>
      <c r="D8530" s="1" t="s">
        <v>3228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4962</v>
      </c>
      <c r="N8530" s="1" t="n">
        <v>6</v>
      </c>
      <c r="O8530" s="1" t="n">
        <v>29.04</v>
      </c>
      <c r="P8530" s="0" t="s">
        <v>3222</v>
      </c>
    </row>
    <row r="8531" customFormat="false" ht="15" hidden="false" customHeight="true" outlineLevel="0" collapsed="false">
      <c r="A8531" s="1" t="n">
        <v>3</v>
      </c>
      <c r="B8531" s="18" t="n">
        <v>46256</v>
      </c>
      <c r="C8531" s="1" t="n">
        <v>11</v>
      </c>
      <c r="D8531" s="1" t="s">
        <v>3228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5943</v>
      </c>
      <c r="N8531" s="1" t="n">
        <v>6</v>
      </c>
      <c r="O8531" s="1" t="n">
        <v>29.04</v>
      </c>
      <c r="P8531" s="0" t="s">
        <v>3222</v>
      </c>
    </row>
    <row r="8532" customFormat="false" ht="15" hidden="false" customHeight="true" outlineLevel="0" collapsed="false">
      <c r="A8532" s="1" t="n">
        <v>3</v>
      </c>
      <c r="B8532" s="18" t="n">
        <v>46256</v>
      </c>
      <c r="C8532" s="1" t="n">
        <v>11</v>
      </c>
      <c r="D8532" s="1" t="s">
        <v>3228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3485</v>
      </c>
      <c r="N8532" s="1" t="n">
        <v>42</v>
      </c>
      <c r="O8532" s="1" t="n">
        <v>55.05</v>
      </c>
      <c r="P8532" s="0" t="s">
        <v>3222</v>
      </c>
    </row>
    <row r="8533" customFormat="false" ht="15" hidden="false" customHeight="true" outlineLevel="0" collapsed="false">
      <c r="A8533" s="1" t="n">
        <v>3</v>
      </c>
      <c r="B8533" s="18" t="n">
        <v>46256</v>
      </c>
      <c r="C8533" s="1" t="n">
        <v>11</v>
      </c>
      <c r="D8533" s="1" t="s">
        <v>3228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5274</v>
      </c>
      <c r="N8533" s="1" t="n">
        <v>42</v>
      </c>
      <c r="O8533" s="1" t="n">
        <v>55.05</v>
      </c>
      <c r="P8533" s="0" t="s">
        <v>3222</v>
      </c>
    </row>
    <row r="8534" customFormat="false" ht="15" hidden="false" customHeight="true" outlineLevel="0" collapsed="false">
      <c r="A8534" s="1" t="n">
        <v>3</v>
      </c>
      <c r="B8534" s="18" t="n">
        <v>46256</v>
      </c>
      <c r="C8534" s="1" t="n">
        <v>11</v>
      </c>
      <c r="D8534" s="1" t="s">
        <v>3228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5275</v>
      </c>
      <c r="N8534" s="1" t="n">
        <v>42</v>
      </c>
      <c r="O8534" s="1" t="n">
        <v>55.05</v>
      </c>
      <c r="P8534" s="0" t="s">
        <v>3222</v>
      </c>
    </row>
    <row r="8535" customFormat="false" ht="15" hidden="false" customHeight="true" outlineLevel="0" collapsed="false">
      <c r="A8535" s="1" t="n">
        <v>3</v>
      </c>
      <c r="B8535" s="18" t="n">
        <v>46256</v>
      </c>
      <c r="C8535" s="1" t="n">
        <v>11</v>
      </c>
      <c r="D8535" s="1" t="s">
        <v>3228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5944</v>
      </c>
      <c r="N8535" s="1" t="n">
        <v>42</v>
      </c>
      <c r="O8535" s="1" t="n">
        <v>55.05</v>
      </c>
      <c r="P8535" s="0" t="s">
        <v>3222</v>
      </c>
    </row>
    <row r="8536" customFormat="false" ht="15" hidden="false" customHeight="true" outlineLevel="0" collapsed="false">
      <c r="A8536" s="1" t="n">
        <v>3</v>
      </c>
      <c r="B8536" s="18" t="n">
        <v>46256</v>
      </c>
      <c r="C8536" s="1" t="n">
        <v>11</v>
      </c>
      <c r="D8536" s="1" t="s">
        <v>3228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5139</v>
      </c>
      <c r="N8536" s="1" t="n">
        <v>6</v>
      </c>
      <c r="O8536" s="1" t="n">
        <v>29.04</v>
      </c>
      <c r="P8536" s="0" t="s">
        <v>3222</v>
      </c>
    </row>
    <row r="8537" customFormat="false" ht="15" hidden="false" customHeight="true" outlineLevel="0" collapsed="false">
      <c r="A8537" s="1" t="n">
        <v>3</v>
      </c>
      <c r="B8537" s="18" t="n">
        <v>46256</v>
      </c>
      <c r="C8537" s="1" t="n">
        <v>11</v>
      </c>
      <c r="D8537" s="1" t="s">
        <v>3228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3237</v>
      </c>
      <c r="N8537" s="1" t="n">
        <v>24</v>
      </c>
      <c r="O8537" s="1" t="n">
        <v>30</v>
      </c>
      <c r="P8537" s="0" t="s">
        <v>3222</v>
      </c>
    </row>
    <row r="8538" customFormat="false" ht="15" hidden="false" customHeight="true" outlineLevel="0" collapsed="false">
      <c r="A8538" s="1" t="n">
        <v>3</v>
      </c>
      <c r="B8538" s="18" t="n">
        <v>46256</v>
      </c>
      <c r="C8538" s="1" t="n">
        <v>11</v>
      </c>
      <c r="D8538" s="1" t="s">
        <v>3228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4552</v>
      </c>
      <c r="N8538" s="1" t="n">
        <v>60</v>
      </c>
      <c r="O8538" s="1" t="n">
        <v>185.7</v>
      </c>
      <c r="P8538" s="0" t="s">
        <v>3222</v>
      </c>
    </row>
    <row r="8539" customFormat="false" ht="15" hidden="false" customHeight="true" outlineLevel="0" collapsed="false">
      <c r="A8539" s="1" t="n">
        <v>3</v>
      </c>
      <c r="B8539" s="18" t="n">
        <v>46256</v>
      </c>
      <c r="C8539" s="1" t="n">
        <v>11</v>
      </c>
      <c r="D8539" s="1" t="s">
        <v>3228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3805</v>
      </c>
      <c r="N8539" s="1" t="n">
        <v>180</v>
      </c>
      <c r="O8539" s="1" t="n">
        <v>450</v>
      </c>
      <c r="P8539" s="0" t="s">
        <v>3222</v>
      </c>
    </row>
    <row r="8540" customFormat="false" ht="15" hidden="false" customHeight="true" outlineLevel="0" collapsed="false">
      <c r="A8540" s="1" t="n">
        <v>3</v>
      </c>
      <c r="B8540" s="18" t="n">
        <v>46256</v>
      </c>
      <c r="C8540" s="1" t="n">
        <v>11</v>
      </c>
      <c r="D8540" s="1" t="s">
        <v>3228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4695</v>
      </c>
      <c r="N8540" s="1" t="n">
        <v>24</v>
      </c>
      <c r="O8540" s="1" t="n">
        <v>28.8</v>
      </c>
      <c r="P8540" s="0" t="s">
        <v>3222</v>
      </c>
    </row>
    <row r="8541" customFormat="false" ht="15" hidden="false" customHeight="true" outlineLevel="0" collapsed="false">
      <c r="A8541" s="1" t="n">
        <v>3</v>
      </c>
      <c r="B8541" s="18" t="n">
        <v>46256</v>
      </c>
      <c r="C8541" s="1" t="n">
        <v>11</v>
      </c>
      <c r="D8541" s="1" t="s">
        <v>3228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3806</v>
      </c>
      <c r="N8541" s="1" t="n">
        <v>27</v>
      </c>
      <c r="O8541" s="1" t="n">
        <v>110.7</v>
      </c>
      <c r="P8541" s="0" t="s">
        <v>3222</v>
      </c>
    </row>
    <row r="8542" customFormat="false" ht="15" hidden="false" customHeight="true" outlineLevel="0" collapsed="false">
      <c r="A8542" s="1" t="n">
        <v>3</v>
      </c>
      <c r="B8542" s="18" t="n">
        <v>46256</v>
      </c>
      <c r="C8542" s="1" t="n">
        <v>11</v>
      </c>
      <c r="D8542" s="1" t="s">
        <v>3228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5163</v>
      </c>
      <c r="N8542" s="1" t="n">
        <v>60</v>
      </c>
      <c r="O8542" s="1" t="n">
        <v>78</v>
      </c>
      <c r="P8542" s="0" t="s">
        <v>3222</v>
      </c>
    </row>
    <row r="8543" customFormat="false" ht="15" hidden="false" customHeight="true" outlineLevel="0" collapsed="false">
      <c r="A8543" s="1" t="n">
        <v>3</v>
      </c>
      <c r="B8543" s="18" t="n">
        <v>46256</v>
      </c>
      <c r="C8543" s="1" t="n">
        <v>11</v>
      </c>
      <c r="D8543" s="1" t="s">
        <v>3228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4707</v>
      </c>
      <c r="N8543" s="1" t="n">
        <v>48</v>
      </c>
      <c r="O8543" s="1" t="n">
        <v>96</v>
      </c>
      <c r="P8543" s="0" t="s">
        <v>3222</v>
      </c>
    </row>
    <row r="8544" customFormat="false" ht="15" hidden="false" customHeight="true" outlineLevel="0" collapsed="false">
      <c r="A8544" s="1" t="n">
        <v>3</v>
      </c>
      <c r="B8544" s="18" t="n">
        <v>46256</v>
      </c>
      <c r="C8544" s="1" t="n">
        <v>11</v>
      </c>
      <c r="D8544" s="1" t="s">
        <v>3228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5528</v>
      </c>
      <c r="N8544" s="1" t="n">
        <v>9</v>
      </c>
      <c r="O8544" s="1" t="n">
        <v>27</v>
      </c>
      <c r="P8544" s="0" t="s">
        <v>3222</v>
      </c>
    </row>
    <row r="8545" customFormat="false" ht="15" hidden="false" customHeight="true" outlineLevel="0" collapsed="false">
      <c r="A8545" s="1" t="n">
        <v>3</v>
      </c>
      <c r="B8545" s="18" t="n">
        <v>46256</v>
      </c>
      <c r="C8545" s="1" t="n">
        <v>11</v>
      </c>
      <c r="D8545" s="1" t="s">
        <v>3228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4696</v>
      </c>
      <c r="N8545" s="1" t="n">
        <v>27</v>
      </c>
      <c r="O8545" s="1" t="n">
        <v>81</v>
      </c>
      <c r="P8545" s="0" t="s">
        <v>3222</v>
      </c>
    </row>
    <row r="8546" customFormat="false" ht="15" hidden="false" customHeight="true" outlineLevel="0" collapsed="false">
      <c r="A8546" s="1" t="n">
        <v>3</v>
      </c>
      <c r="B8546" s="18" t="n">
        <v>46256</v>
      </c>
      <c r="C8546" s="1" t="n">
        <v>11</v>
      </c>
      <c r="D8546" s="1" t="s">
        <v>3228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5609</v>
      </c>
      <c r="N8546" s="1" t="n">
        <v>12</v>
      </c>
      <c r="O8546" s="1" t="n">
        <v>13.2</v>
      </c>
      <c r="P8546" s="0" t="s">
        <v>3222</v>
      </c>
    </row>
    <row r="8547" customFormat="false" ht="15" hidden="false" customHeight="true" outlineLevel="0" collapsed="false">
      <c r="A8547" s="1" t="n">
        <v>3</v>
      </c>
      <c r="B8547" s="18" t="n">
        <v>46256</v>
      </c>
      <c r="C8547" s="1" t="n">
        <v>11</v>
      </c>
      <c r="D8547" s="1" t="s">
        <v>3228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4698</v>
      </c>
      <c r="N8547" s="1" t="n">
        <v>27</v>
      </c>
      <c r="O8547" s="1" t="n">
        <v>81</v>
      </c>
      <c r="P8547" s="0" t="s">
        <v>3222</v>
      </c>
    </row>
    <row r="8548" customFormat="false" ht="15" hidden="false" customHeight="true" outlineLevel="0" collapsed="false">
      <c r="A8548" s="1" t="n">
        <v>3</v>
      </c>
      <c r="B8548" s="18" t="n">
        <v>46256</v>
      </c>
      <c r="C8548" s="1" t="n">
        <v>11</v>
      </c>
      <c r="D8548" s="1" t="s">
        <v>3228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5945</v>
      </c>
      <c r="N8548" s="1" t="n">
        <v>12</v>
      </c>
      <c r="O8548" s="1" t="n">
        <v>13.2</v>
      </c>
      <c r="P8548" s="0" t="s">
        <v>3222</v>
      </c>
    </row>
    <row r="8549" customFormat="false" ht="15" hidden="false" customHeight="true" outlineLevel="0" collapsed="false">
      <c r="A8549" s="1" t="n">
        <v>3</v>
      </c>
      <c r="B8549" s="18" t="n">
        <v>46256</v>
      </c>
      <c r="C8549" s="1" t="n">
        <v>11</v>
      </c>
      <c r="D8549" s="1" t="s">
        <v>3228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5946</v>
      </c>
      <c r="N8549" s="1" t="n">
        <v>12</v>
      </c>
      <c r="O8549" s="1" t="n">
        <v>13.2</v>
      </c>
      <c r="P8549" s="0" t="s">
        <v>3222</v>
      </c>
    </row>
    <row r="8550" customFormat="false" ht="15" hidden="false" customHeight="true" outlineLevel="0" collapsed="false">
      <c r="A8550" s="1" t="n">
        <v>3</v>
      </c>
      <c r="B8550" s="18" t="n">
        <v>46256</v>
      </c>
      <c r="C8550" s="1" t="n">
        <v>11</v>
      </c>
      <c r="D8550" s="1" t="s">
        <v>3228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3807</v>
      </c>
      <c r="N8550" s="1" t="n">
        <v>27</v>
      </c>
      <c r="O8550" s="1" t="n">
        <v>129.6</v>
      </c>
      <c r="P8550" s="0" t="s">
        <v>3222</v>
      </c>
    </row>
    <row r="8551" customFormat="false" ht="15" hidden="false" customHeight="true" outlineLevel="0" collapsed="false">
      <c r="A8551" s="1" t="n">
        <v>3</v>
      </c>
      <c r="B8551" s="18" t="n">
        <v>46256</v>
      </c>
      <c r="C8551" s="1" t="n">
        <v>11</v>
      </c>
      <c r="D8551" s="1" t="s">
        <v>3228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5610</v>
      </c>
      <c r="N8551" s="1" t="n">
        <v>9</v>
      </c>
      <c r="O8551" s="1" t="n">
        <v>13.2</v>
      </c>
      <c r="P8551" s="0" t="s">
        <v>3222</v>
      </c>
    </row>
    <row r="8552" customFormat="false" ht="15" hidden="false" customHeight="true" outlineLevel="0" collapsed="false">
      <c r="A8552" s="1" t="n">
        <v>3</v>
      </c>
      <c r="B8552" s="18" t="n">
        <v>46256</v>
      </c>
      <c r="C8552" s="1" t="n">
        <v>11</v>
      </c>
      <c r="D8552" s="1" t="s">
        <v>3228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3808</v>
      </c>
      <c r="N8552" s="1" t="n">
        <v>18</v>
      </c>
      <c r="O8552" s="1" t="n">
        <v>52.2</v>
      </c>
      <c r="P8552" s="0" t="s">
        <v>3222</v>
      </c>
    </row>
    <row r="8553" customFormat="false" ht="15" hidden="false" customHeight="true" outlineLevel="0" collapsed="false">
      <c r="A8553" s="1" t="n">
        <v>3</v>
      </c>
      <c r="B8553" s="18" t="n">
        <v>46256</v>
      </c>
      <c r="C8553" s="1" t="n">
        <v>11</v>
      </c>
      <c r="D8553" s="1" t="s">
        <v>3228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3809</v>
      </c>
      <c r="N8553" s="1" t="n">
        <v>27</v>
      </c>
      <c r="O8553" s="1" t="n">
        <v>121.5</v>
      </c>
      <c r="P8553" s="0" t="s">
        <v>3222</v>
      </c>
    </row>
    <row r="8554" customFormat="false" ht="15" hidden="false" customHeight="true" outlineLevel="0" collapsed="false">
      <c r="A8554" s="1" t="n">
        <v>3</v>
      </c>
      <c r="B8554" s="18" t="n">
        <v>46256</v>
      </c>
      <c r="C8554" s="1" t="n">
        <v>11</v>
      </c>
      <c r="D8554" s="1" t="s">
        <v>3228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3810</v>
      </c>
      <c r="N8554" s="1" t="n">
        <v>18</v>
      </c>
      <c r="O8554" s="1" t="n">
        <v>81</v>
      </c>
      <c r="P8554" s="0" t="s">
        <v>3222</v>
      </c>
    </row>
    <row r="8555" customFormat="false" ht="15" hidden="false" customHeight="true" outlineLevel="0" collapsed="false">
      <c r="A8555" s="1" t="n">
        <v>3</v>
      </c>
      <c r="B8555" s="18" t="n">
        <v>46256</v>
      </c>
      <c r="C8555" s="1" t="n">
        <v>11</v>
      </c>
      <c r="D8555" s="1" t="s">
        <v>3228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3811</v>
      </c>
      <c r="N8555" s="1" t="n">
        <v>18</v>
      </c>
      <c r="O8555" s="1" t="n">
        <v>81</v>
      </c>
      <c r="P8555" s="0" t="s">
        <v>3222</v>
      </c>
    </row>
    <row r="8556" customFormat="false" ht="15" hidden="false" customHeight="true" outlineLevel="0" collapsed="false">
      <c r="A8556" s="1" t="n">
        <v>3</v>
      </c>
      <c r="B8556" s="18" t="n">
        <v>46256</v>
      </c>
      <c r="C8556" s="1" t="n">
        <v>11</v>
      </c>
      <c r="D8556" s="1" t="s">
        <v>3228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5529</v>
      </c>
      <c r="N8556" s="1" t="n">
        <v>9</v>
      </c>
      <c r="O8556" s="1" t="n">
        <v>34.2</v>
      </c>
      <c r="P8556" s="0" t="s">
        <v>3222</v>
      </c>
    </row>
    <row r="8557" customFormat="false" ht="15" hidden="false" customHeight="true" outlineLevel="0" collapsed="false">
      <c r="A8557" s="1" t="n">
        <v>3</v>
      </c>
      <c r="B8557" s="18" t="n">
        <v>46256</v>
      </c>
      <c r="C8557" s="1" t="n">
        <v>11</v>
      </c>
      <c r="D8557" s="1" t="s">
        <v>3228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3812</v>
      </c>
      <c r="N8557" s="1" t="n">
        <v>27</v>
      </c>
      <c r="O8557" s="1" t="n">
        <v>81</v>
      </c>
      <c r="P8557" s="0" t="s">
        <v>3222</v>
      </c>
    </row>
    <row r="8558" customFormat="false" ht="15" hidden="false" customHeight="true" outlineLevel="0" collapsed="false">
      <c r="A8558" s="1" t="n">
        <v>3</v>
      </c>
      <c r="B8558" s="18" t="n">
        <v>46256</v>
      </c>
      <c r="C8558" s="1" t="n">
        <v>11</v>
      </c>
      <c r="D8558" s="1" t="s">
        <v>3228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3813</v>
      </c>
      <c r="N8558" s="1" t="n">
        <v>27</v>
      </c>
      <c r="O8558" s="1" t="n">
        <v>110.7</v>
      </c>
      <c r="P8558" s="0" t="s">
        <v>3222</v>
      </c>
    </row>
    <row r="8559" customFormat="false" ht="15" hidden="false" customHeight="true" outlineLevel="0" collapsed="false">
      <c r="A8559" s="1" t="n">
        <v>3</v>
      </c>
      <c r="B8559" s="18" t="n">
        <v>46256</v>
      </c>
      <c r="C8559" s="1" t="n">
        <v>11</v>
      </c>
      <c r="D8559" s="1" t="s">
        <v>3228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5611</v>
      </c>
      <c r="N8559" s="1" t="n">
        <v>12</v>
      </c>
      <c r="O8559" s="1" t="n">
        <v>13.2</v>
      </c>
      <c r="P8559" s="0" t="s">
        <v>3222</v>
      </c>
    </row>
    <row r="8560" customFormat="false" ht="15" hidden="false" customHeight="true" outlineLevel="0" collapsed="false">
      <c r="A8560" s="1" t="n">
        <v>3</v>
      </c>
      <c r="B8560" s="18" t="n">
        <v>46256</v>
      </c>
      <c r="C8560" s="1" t="n">
        <v>11</v>
      </c>
      <c r="D8560" s="1" t="s">
        <v>3228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5947</v>
      </c>
      <c r="N8560" s="1" t="n">
        <v>12</v>
      </c>
      <c r="O8560" s="1" t="n">
        <v>13.2</v>
      </c>
      <c r="P8560" s="0" t="s">
        <v>3222</v>
      </c>
    </row>
    <row r="8561" customFormat="false" ht="15" hidden="false" customHeight="true" outlineLevel="0" collapsed="false">
      <c r="A8561" s="1" t="n">
        <v>3</v>
      </c>
      <c r="B8561" s="18" t="n">
        <v>46256</v>
      </c>
      <c r="C8561" s="1" t="n">
        <v>11</v>
      </c>
      <c r="D8561" s="1" t="s">
        <v>3228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5948</v>
      </c>
      <c r="N8561" s="1" t="n">
        <v>12</v>
      </c>
      <c r="O8561" s="1" t="n">
        <v>13.2</v>
      </c>
      <c r="P8561" s="0" t="s">
        <v>3222</v>
      </c>
    </row>
    <row r="8562" customFormat="false" ht="15" hidden="false" customHeight="true" outlineLevel="0" collapsed="false">
      <c r="A8562" s="1" t="n">
        <v>3</v>
      </c>
      <c r="B8562" s="18" t="n">
        <v>46256</v>
      </c>
      <c r="C8562" s="1" t="n">
        <v>11</v>
      </c>
      <c r="D8562" s="1" t="s">
        <v>3228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5949</v>
      </c>
      <c r="N8562" s="1" t="n">
        <v>12</v>
      </c>
      <c r="O8562" s="1" t="n">
        <v>13.2</v>
      </c>
      <c r="P8562" s="0" t="s">
        <v>3222</v>
      </c>
    </row>
    <row r="8563" customFormat="false" ht="15" hidden="false" customHeight="true" outlineLevel="0" collapsed="false">
      <c r="A8563" s="1" t="n">
        <v>3</v>
      </c>
      <c r="B8563" s="18" t="n">
        <v>46256</v>
      </c>
      <c r="C8563" s="1" t="n">
        <v>11</v>
      </c>
      <c r="D8563" s="1" t="s">
        <v>3228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5950</v>
      </c>
      <c r="N8563" s="1" t="n">
        <v>12</v>
      </c>
      <c r="O8563" s="1" t="n">
        <v>13.2</v>
      </c>
      <c r="P8563" s="0" t="s">
        <v>3222</v>
      </c>
    </row>
    <row r="8564" customFormat="false" ht="15" hidden="false" customHeight="true" outlineLevel="0" collapsed="false">
      <c r="A8564" s="1" t="n">
        <v>3</v>
      </c>
      <c r="B8564" s="18" t="n">
        <v>46256</v>
      </c>
      <c r="C8564" s="1" t="n">
        <v>11</v>
      </c>
      <c r="D8564" s="1" t="s">
        <v>3228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5951</v>
      </c>
      <c r="N8564" s="1" t="n">
        <v>15</v>
      </c>
      <c r="O8564" s="1" t="n">
        <v>43.5</v>
      </c>
      <c r="P8564" s="0" t="s">
        <v>3222</v>
      </c>
    </row>
    <row r="8565" customFormat="false" ht="15" hidden="false" customHeight="true" outlineLevel="0" collapsed="false">
      <c r="A8565" s="1" t="n">
        <v>3</v>
      </c>
      <c r="B8565" s="18" t="n">
        <v>46256</v>
      </c>
      <c r="C8565" s="1" t="n">
        <v>11</v>
      </c>
      <c r="D8565" s="1" t="s">
        <v>3228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5952</v>
      </c>
      <c r="N8565" s="1" t="n">
        <v>12</v>
      </c>
      <c r="O8565" s="1" t="n">
        <v>13.2</v>
      </c>
      <c r="P8565" s="0" t="s">
        <v>3222</v>
      </c>
    </row>
    <row r="8566" customFormat="false" ht="15" hidden="false" customHeight="true" outlineLevel="0" collapsed="false">
      <c r="A8566" s="1" t="n">
        <v>3</v>
      </c>
      <c r="B8566" s="18" t="n">
        <v>46256</v>
      </c>
      <c r="C8566" s="1" t="n">
        <v>11</v>
      </c>
      <c r="D8566" s="1" t="s">
        <v>3228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4708</v>
      </c>
      <c r="N8566" s="1" t="n">
        <v>12</v>
      </c>
      <c r="O8566" s="1" t="n">
        <v>13.2</v>
      </c>
      <c r="P8566" s="0" t="s">
        <v>3222</v>
      </c>
    </row>
    <row r="8567" customFormat="false" ht="15" hidden="false" customHeight="true" outlineLevel="0" collapsed="false">
      <c r="A8567" s="1" t="n">
        <v>3</v>
      </c>
      <c r="B8567" s="18" t="n">
        <v>46256</v>
      </c>
      <c r="C8567" s="1" t="n">
        <v>11</v>
      </c>
      <c r="D8567" s="1" t="s">
        <v>3228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5953</v>
      </c>
      <c r="N8567" s="1" t="n">
        <v>12</v>
      </c>
      <c r="O8567" s="1" t="n">
        <v>30</v>
      </c>
      <c r="P8567" s="0" t="s">
        <v>3222</v>
      </c>
    </row>
    <row r="8568" customFormat="false" ht="15" hidden="false" customHeight="true" outlineLevel="0" collapsed="false">
      <c r="A8568" s="1" t="n">
        <v>3</v>
      </c>
      <c r="B8568" s="18" t="n">
        <v>46256</v>
      </c>
      <c r="C8568" s="1" t="n">
        <v>11</v>
      </c>
      <c r="D8568" s="1" t="s">
        <v>3228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4706</v>
      </c>
      <c r="N8568" s="1" t="n">
        <v>12</v>
      </c>
      <c r="O8568" s="1" t="n">
        <v>31.2</v>
      </c>
      <c r="P8568" s="0" t="s">
        <v>3222</v>
      </c>
    </row>
    <row r="8569" customFormat="false" ht="15" hidden="false" customHeight="true" outlineLevel="0" collapsed="false">
      <c r="A8569" s="1" t="n">
        <v>3</v>
      </c>
      <c r="B8569" s="18" t="n">
        <v>46256</v>
      </c>
      <c r="C8569" s="1" t="n">
        <v>11</v>
      </c>
      <c r="D8569" s="1" t="s">
        <v>3228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5531</v>
      </c>
      <c r="N8569" s="1" t="n">
        <v>12</v>
      </c>
      <c r="O8569" s="1" t="n">
        <v>13.2</v>
      </c>
      <c r="P8569" s="0" t="s">
        <v>3222</v>
      </c>
    </row>
    <row r="8570" customFormat="false" ht="15" hidden="false" customHeight="true" outlineLevel="0" collapsed="false">
      <c r="A8570" s="1" t="n">
        <v>3</v>
      </c>
      <c r="B8570" s="18" t="n">
        <v>46256</v>
      </c>
      <c r="C8570" s="1" t="n">
        <v>11</v>
      </c>
      <c r="D8570" s="1" t="s">
        <v>3228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5532</v>
      </c>
      <c r="N8570" s="1" t="n">
        <v>12</v>
      </c>
      <c r="O8570" s="1" t="n">
        <v>13.2</v>
      </c>
      <c r="P8570" s="0" t="s">
        <v>3222</v>
      </c>
    </row>
    <row r="8571" customFormat="false" ht="15" hidden="false" customHeight="true" outlineLevel="0" collapsed="false">
      <c r="A8571" s="1" t="n">
        <v>3</v>
      </c>
      <c r="B8571" s="18" t="n">
        <v>46256</v>
      </c>
      <c r="C8571" s="1" t="n">
        <v>11</v>
      </c>
      <c r="D8571" s="1" t="s">
        <v>3228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4205</v>
      </c>
      <c r="N8571" s="1" t="n">
        <v>60</v>
      </c>
      <c r="O8571" s="1" t="n">
        <v>854.4</v>
      </c>
      <c r="P8571" s="0" t="s">
        <v>3222</v>
      </c>
    </row>
    <row r="8572" customFormat="false" ht="15" hidden="false" customHeight="true" outlineLevel="0" collapsed="false">
      <c r="A8572" s="1" t="n">
        <v>3</v>
      </c>
      <c r="B8572" s="18" t="n">
        <v>46256</v>
      </c>
      <c r="C8572" s="1" t="n">
        <v>11</v>
      </c>
      <c r="D8572" s="1" t="s">
        <v>3228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4207</v>
      </c>
      <c r="N8572" s="1" t="n">
        <v>40</v>
      </c>
      <c r="O8572" s="1" t="n">
        <v>448.4</v>
      </c>
      <c r="P8572" s="0" t="s">
        <v>3222</v>
      </c>
    </row>
    <row r="8573" customFormat="false" ht="15" hidden="false" customHeight="true" outlineLevel="0" collapsed="false">
      <c r="A8573" s="1" t="n">
        <v>3</v>
      </c>
      <c r="B8573" s="18" t="n">
        <v>46256</v>
      </c>
      <c r="C8573" s="1" t="n">
        <v>11</v>
      </c>
      <c r="D8573" s="1" t="s">
        <v>3228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3732</v>
      </c>
      <c r="N8573" s="1" t="n">
        <v>36</v>
      </c>
      <c r="O8573" s="1" t="n">
        <v>710.1</v>
      </c>
      <c r="P8573" s="0" t="s">
        <v>3222</v>
      </c>
    </row>
    <row r="8574" customFormat="false" ht="15" hidden="false" customHeight="true" outlineLevel="0" collapsed="false">
      <c r="A8574" s="1" t="n">
        <v>3</v>
      </c>
      <c r="B8574" s="18" t="n">
        <v>46256</v>
      </c>
      <c r="C8574" s="1" t="n">
        <v>11</v>
      </c>
      <c r="D8574" s="1" t="s">
        <v>3228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3783</v>
      </c>
      <c r="N8574" s="1" t="n">
        <v>12</v>
      </c>
      <c r="O8574" s="1" t="n">
        <v>197.21</v>
      </c>
      <c r="P8574" s="0" t="s">
        <v>3222</v>
      </c>
    </row>
    <row r="8575" customFormat="false" ht="15" hidden="false" customHeight="true" outlineLevel="0" collapsed="false">
      <c r="A8575" s="1" t="n">
        <v>3</v>
      </c>
      <c r="B8575" s="18" t="n">
        <v>46256</v>
      </c>
      <c r="C8575" s="1" t="n">
        <v>11</v>
      </c>
      <c r="D8575" s="1" t="s">
        <v>3228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3931</v>
      </c>
      <c r="N8575" s="1" t="n">
        <v>60</v>
      </c>
      <c r="O8575" s="1" t="n">
        <v>364.58</v>
      </c>
      <c r="P8575" s="0" t="s">
        <v>3222</v>
      </c>
    </row>
    <row r="8576" customFormat="false" ht="15" hidden="false" customHeight="true" outlineLevel="0" collapsed="false">
      <c r="A8576" s="1" t="n">
        <v>3</v>
      </c>
      <c r="B8576" s="18" t="n">
        <v>46256</v>
      </c>
      <c r="C8576" s="1" t="n">
        <v>11</v>
      </c>
      <c r="D8576" s="1" t="s">
        <v>3228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5954</v>
      </c>
      <c r="N8576" s="1" t="n">
        <v>12</v>
      </c>
      <c r="O8576" s="1" t="n">
        <v>113.35</v>
      </c>
      <c r="P8576" s="0" t="s">
        <v>3222</v>
      </c>
    </row>
    <row r="8577" customFormat="false" ht="15" hidden="false" customHeight="true" outlineLevel="0" collapsed="false">
      <c r="A8577" s="1" t="n">
        <v>3</v>
      </c>
      <c r="B8577" s="18" t="n">
        <v>46256</v>
      </c>
      <c r="C8577" s="1" t="n">
        <v>11</v>
      </c>
      <c r="D8577" s="1" t="s">
        <v>3228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5178</v>
      </c>
      <c r="N8577" s="1" t="n">
        <v>15</v>
      </c>
      <c r="O8577" s="1" t="n">
        <v>54.42</v>
      </c>
      <c r="P8577" s="0" t="s">
        <v>3222</v>
      </c>
    </row>
    <row r="8578" customFormat="false" ht="15" hidden="false" customHeight="true" outlineLevel="0" collapsed="false">
      <c r="A8578" s="1" t="n">
        <v>3</v>
      </c>
      <c r="B8578" s="18" t="n">
        <v>46256</v>
      </c>
      <c r="C8578" s="1" t="n">
        <v>11</v>
      </c>
      <c r="D8578" s="1" t="s">
        <v>3228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5955</v>
      </c>
      <c r="N8578" s="1" t="n">
        <v>30</v>
      </c>
      <c r="O8578" s="1" t="n">
        <v>103.04</v>
      </c>
      <c r="P8578" s="0" t="s">
        <v>3222</v>
      </c>
    </row>
    <row r="8579" customFormat="false" ht="15" hidden="false" customHeight="true" outlineLevel="0" collapsed="false">
      <c r="A8579" s="1" t="n">
        <v>3</v>
      </c>
      <c r="B8579" s="18" t="n">
        <v>46256</v>
      </c>
      <c r="C8579" s="1" t="n">
        <v>11</v>
      </c>
      <c r="D8579" s="1" t="s">
        <v>3228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5956</v>
      </c>
      <c r="N8579" s="1" t="n">
        <v>36</v>
      </c>
      <c r="O8579" s="1" t="n">
        <v>35.16</v>
      </c>
      <c r="P8579" s="0" t="s">
        <v>3222</v>
      </c>
    </row>
    <row r="8580" customFormat="false" ht="15" hidden="false" customHeight="true" outlineLevel="0" collapsed="false">
      <c r="A8580" s="1" t="n">
        <v>3</v>
      </c>
      <c r="B8580" s="18" t="n">
        <v>46256</v>
      </c>
      <c r="C8580" s="1" t="n">
        <v>11</v>
      </c>
      <c r="D8580" s="1" t="s">
        <v>3228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5957</v>
      </c>
      <c r="N8580" s="1" t="n">
        <v>6</v>
      </c>
      <c r="O8580" s="1" t="n">
        <v>46.62</v>
      </c>
      <c r="P8580" s="0" t="s">
        <v>3222</v>
      </c>
    </row>
    <row r="8581" customFormat="false" ht="15" hidden="false" customHeight="true" outlineLevel="0" collapsed="false">
      <c r="A8581" s="1" t="n">
        <v>3</v>
      </c>
      <c r="B8581" s="18" t="n">
        <v>46256</v>
      </c>
      <c r="C8581" s="1" t="n">
        <v>11</v>
      </c>
      <c r="D8581" s="1" t="s">
        <v>3228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5958</v>
      </c>
      <c r="N8581" s="1" t="n">
        <v>12</v>
      </c>
      <c r="O8581" s="1" t="n">
        <v>127.68</v>
      </c>
      <c r="P8581" s="0" t="s">
        <v>3222</v>
      </c>
    </row>
    <row r="8582" customFormat="false" ht="15" hidden="false" customHeight="true" outlineLevel="0" collapsed="false">
      <c r="A8582" s="1" t="n">
        <v>3</v>
      </c>
      <c r="B8582" s="18" t="n">
        <v>46256</v>
      </c>
      <c r="C8582" s="1" t="n">
        <v>11</v>
      </c>
      <c r="D8582" s="1" t="s">
        <v>3228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5959</v>
      </c>
      <c r="N8582" s="1" t="n">
        <v>15</v>
      </c>
      <c r="O8582" s="1" t="n">
        <v>339.15</v>
      </c>
      <c r="P8582" s="0" t="s">
        <v>3222</v>
      </c>
    </row>
    <row r="8583" customFormat="false" ht="15" hidden="false" customHeight="true" outlineLevel="0" collapsed="false">
      <c r="A8583" s="1" t="n">
        <v>3</v>
      </c>
      <c r="B8583" s="18" t="n">
        <v>46256</v>
      </c>
      <c r="C8583" s="1" t="n">
        <v>11</v>
      </c>
      <c r="D8583" s="1" t="s">
        <v>3228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3938</v>
      </c>
      <c r="N8583" s="1" t="n">
        <v>42</v>
      </c>
      <c r="O8583" s="1" t="n">
        <v>217.84</v>
      </c>
      <c r="P8583" s="0" t="s">
        <v>3222</v>
      </c>
    </row>
    <row r="8584" customFormat="false" ht="15" hidden="false" customHeight="true" outlineLevel="0" collapsed="false">
      <c r="A8584" s="1" t="n">
        <v>3</v>
      </c>
      <c r="B8584" s="18" t="n">
        <v>46256</v>
      </c>
      <c r="C8584" s="1" t="n">
        <v>11</v>
      </c>
      <c r="D8584" s="1" t="s">
        <v>3228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3938</v>
      </c>
      <c r="N8584" s="1" t="n">
        <v>42</v>
      </c>
      <c r="O8584" s="1" t="n">
        <v>254.19</v>
      </c>
      <c r="P8584" s="0" t="s">
        <v>3222</v>
      </c>
    </row>
    <row r="8585" customFormat="false" ht="15" hidden="false" customHeight="true" outlineLevel="0" collapsed="false">
      <c r="A8585" s="1" t="n">
        <v>3</v>
      </c>
      <c r="B8585" s="18" t="n">
        <v>46256</v>
      </c>
      <c r="C8585" s="1" t="n">
        <v>11</v>
      </c>
      <c r="D8585" s="1" t="s">
        <v>3228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3939</v>
      </c>
      <c r="N8585" s="1" t="n">
        <v>16</v>
      </c>
      <c r="O8585" s="1" t="n">
        <v>132.17</v>
      </c>
      <c r="P8585" s="0" t="s">
        <v>3222</v>
      </c>
    </row>
    <row r="8586" customFormat="false" ht="15" hidden="false" customHeight="true" outlineLevel="0" collapsed="false">
      <c r="A8586" s="1" t="n">
        <v>3</v>
      </c>
      <c r="B8586" s="18" t="n">
        <v>46256</v>
      </c>
      <c r="C8586" s="1" t="n">
        <v>11</v>
      </c>
      <c r="D8586" s="1" t="s">
        <v>3228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5960</v>
      </c>
      <c r="N8586" s="1" t="n">
        <v>30</v>
      </c>
      <c r="O8586" s="1" t="n">
        <v>50.81</v>
      </c>
      <c r="P8586" s="0" t="s">
        <v>3222</v>
      </c>
    </row>
    <row r="8587" customFormat="false" ht="15" hidden="false" customHeight="true" outlineLevel="0" collapsed="false">
      <c r="A8587" s="1" t="n">
        <v>3</v>
      </c>
      <c r="B8587" s="18" t="n">
        <v>46256</v>
      </c>
      <c r="C8587" s="1" t="n">
        <v>11</v>
      </c>
      <c r="D8587" s="1" t="s">
        <v>3228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5212</v>
      </c>
      <c r="N8587" s="1" t="n">
        <v>60</v>
      </c>
      <c r="O8587" s="1" t="n">
        <v>116.75</v>
      </c>
      <c r="P8587" s="0" t="s">
        <v>3222</v>
      </c>
    </row>
    <row r="8588" customFormat="false" ht="15" hidden="false" customHeight="true" outlineLevel="0" collapsed="false">
      <c r="A8588" s="1" t="n">
        <v>3</v>
      </c>
      <c r="B8588" s="18" t="n">
        <v>46256</v>
      </c>
      <c r="C8588" s="1" t="n">
        <v>11</v>
      </c>
      <c r="D8588" s="1" t="s">
        <v>3228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4195</v>
      </c>
      <c r="N8588" s="1" t="n">
        <v>18</v>
      </c>
      <c r="O8588" s="1" t="n">
        <v>103.26</v>
      </c>
      <c r="P8588" s="0" t="s">
        <v>3222</v>
      </c>
    </row>
    <row r="8589" customFormat="false" ht="15" hidden="false" customHeight="true" outlineLevel="0" collapsed="false">
      <c r="A8589" s="1" t="n">
        <v>3</v>
      </c>
      <c r="B8589" s="18" t="n">
        <v>46256</v>
      </c>
      <c r="C8589" s="1" t="n">
        <v>11</v>
      </c>
      <c r="D8589" s="1" t="s">
        <v>3228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3241</v>
      </c>
      <c r="N8589" s="1" t="n">
        <v>18</v>
      </c>
      <c r="O8589" s="1" t="n">
        <v>100.9</v>
      </c>
      <c r="P8589" s="0" t="s">
        <v>3222</v>
      </c>
    </row>
    <row r="8590" customFormat="false" ht="15" hidden="false" customHeight="true" outlineLevel="0" collapsed="false">
      <c r="A8590" s="1" t="n">
        <v>3</v>
      </c>
      <c r="B8590" s="18" t="n">
        <v>46256</v>
      </c>
      <c r="C8590" s="1" t="n">
        <v>11</v>
      </c>
      <c r="D8590" s="1" t="s">
        <v>3228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3242</v>
      </c>
      <c r="N8590" s="1" t="n">
        <v>18</v>
      </c>
      <c r="O8590" s="1" t="n">
        <v>100.9</v>
      </c>
      <c r="P8590" s="0" t="s">
        <v>3222</v>
      </c>
    </row>
    <row r="8591" customFormat="false" ht="15" hidden="false" customHeight="true" outlineLevel="0" collapsed="false">
      <c r="A8591" s="1" t="n">
        <v>3</v>
      </c>
      <c r="B8591" s="18" t="n">
        <v>46256</v>
      </c>
      <c r="C8591" s="1" t="n">
        <v>11</v>
      </c>
      <c r="D8591" s="1" t="s">
        <v>3228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3243</v>
      </c>
      <c r="N8591" s="1" t="n">
        <v>102</v>
      </c>
      <c r="O8591" s="1" t="n">
        <v>642.71</v>
      </c>
      <c r="P8591" s="0" t="s">
        <v>3222</v>
      </c>
    </row>
    <row r="8592" customFormat="false" ht="15" hidden="false" customHeight="true" outlineLevel="0" collapsed="false">
      <c r="A8592" s="1" t="n">
        <v>3</v>
      </c>
      <c r="B8592" s="18" t="n">
        <v>46256</v>
      </c>
      <c r="C8592" s="1" t="n">
        <v>11</v>
      </c>
      <c r="D8592" s="1" t="s">
        <v>3228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3244</v>
      </c>
      <c r="N8592" s="1" t="n">
        <v>18</v>
      </c>
      <c r="O8592" s="1" t="n">
        <v>133.74</v>
      </c>
      <c r="P8592" s="0" t="s">
        <v>3222</v>
      </c>
    </row>
    <row r="8593" customFormat="false" ht="15" hidden="false" customHeight="true" outlineLevel="0" collapsed="false">
      <c r="A8593" s="1" t="n">
        <v>3</v>
      </c>
      <c r="B8593" s="18" t="n">
        <v>46256</v>
      </c>
      <c r="C8593" s="1" t="n">
        <v>11</v>
      </c>
      <c r="D8593" s="1" t="s">
        <v>3228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3815</v>
      </c>
      <c r="N8593" s="1" t="n">
        <v>24</v>
      </c>
      <c r="O8593" s="1" t="n">
        <v>178.33</v>
      </c>
      <c r="P8593" s="0" t="s">
        <v>3222</v>
      </c>
    </row>
    <row r="8594" customFormat="false" ht="15" hidden="false" customHeight="true" outlineLevel="0" collapsed="false">
      <c r="A8594" s="1" t="n">
        <v>3</v>
      </c>
      <c r="B8594" s="18" t="n">
        <v>46256</v>
      </c>
      <c r="C8594" s="1" t="n">
        <v>11</v>
      </c>
      <c r="D8594" s="1" t="s">
        <v>3228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4196</v>
      </c>
      <c r="N8594" s="1" t="n">
        <v>27</v>
      </c>
      <c r="O8594" s="1" t="n">
        <v>121.4</v>
      </c>
      <c r="P8594" s="0" t="s">
        <v>3222</v>
      </c>
    </row>
    <row r="8595" customFormat="false" ht="15" hidden="false" customHeight="true" outlineLevel="0" collapsed="false">
      <c r="A8595" s="1" t="n">
        <v>3</v>
      </c>
      <c r="B8595" s="18" t="n">
        <v>46256</v>
      </c>
      <c r="C8595" s="1" t="n">
        <v>11</v>
      </c>
      <c r="D8595" s="1" t="s">
        <v>3228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3245</v>
      </c>
      <c r="N8595" s="1" t="n">
        <v>30</v>
      </c>
      <c r="O8595" s="1" t="n">
        <v>173.3</v>
      </c>
      <c r="P8595" s="0" t="s">
        <v>3222</v>
      </c>
    </row>
    <row r="8596" customFormat="false" ht="15" hidden="false" customHeight="true" outlineLevel="0" collapsed="false">
      <c r="A8596" s="1" t="n">
        <v>3</v>
      </c>
      <c r="B8596" s="18" t="n">
        <v>46256</v>
      </c>
      <c r="C8596" s="1" t="n">
        <v>11</v>
      </c>
      <c r="D8596" s="1" t="s">
        <v>3228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3816</v>
      </c>
      <c r="N8596" s="1" t="n">
        <v>72</v>
      </c>
      <c r="O8596" s="1" t="n">
        <v>293.98</v>
      </c>
      <c r="P8596" s="0" t="s">
        <v>3222</v>
      </c>
    </row>
    <row r="8597" customFormat="false" ht="15" hidden="false" customHeight="true" outlineLevel="0" collapsed="false">
      <c r="A8597" s="1" t="n">
        <v>3</v>
      </c>
      <c r="B8597" s="18" t="n">
        <v>46256</v>
      </c>
      <c r="C8597" s="1" t="n">
        <v>11</v>
      </c>
      <c r="D8597" s="1" t="s">
        <v>3228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3818</v>
      </c>
      <c r="N8597" s="1" t="n">
        <v>60</v>
      </c>
      <c r="O8597" s="1" t="n">
        <v>508.72</v>
      </c>
      <c r="P8597" s="0" t="s">
        <v>3222</v>
      </c>
    </row>
    <row r="8598" customFormat="false" ht="15" hidden="false" customHeight="true" outlineLevel="0" collapsed="false">
      <c r="A8598" s="1" t="n">
        <v>3</v>
      </c>
      <c r="B8598" s="18" t="n">
        <v>46256</v>
      </c>
      <c r="C8598" s="1" t="n">
        <v>11</v>
      </c>
      <c r="D8598" s="1" t="s">
        <v>3228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3819</v>
      </c>
      <c r="N8598" s="1" t="n">
        <v>36</v>
      </c>
      <c r="O8598" s="1" t="n">
        <v>206.51</v>
      </c>
      <c r="P8598" s="0" t="s">
        <v>3222</v>
      </c>
    </row>
    <row r="8599" customFormat="false" ht="15" hidden="false" customHeight="true" outlineLevel="0" collapsed="false">
      <c r="A8599" s="1" t="n">
        <v>3</v>
      </c>
      <c r="B8599" s="18" t="n">
        <v>46256</v>
      </c>
      <c r="C8599" s="1" t="n">
        <v>11</v>
      </c>
      <c r="D8599" s="1" t="s">
        <v>3228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3247</v>
      </c>
      <c r="N8599" s="1" t="n">
        <v>135</v>
      </c>
      <c r="O8599" s="1" t="n">
        <v>890.11</v>
      </c>
      <c r="P8599" s="0" t="s">
        <v>3222</v>
      </c>
    </row>
    <row r="8600" customFormat="false" ht="15" hidden="false" customHeight="true" outlineLevel="0" collapsed="false">
      <c r="A8600" s="1" t="n">
        <v>3</v>
      </c>
      <c r="B8600" s="18" t="n">
        <v>46256</v>
      </c>
      <c r="C8600" s="1" t="n">
        <v>11</v>
      </c>
      <c r="D8600" s="1" t="s">
        <v>3228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3821</v>
      </c>
      <c r="N8600" s="1" t="n">
        <v>30</v>
      </c>
      <c r="O8600" s="1" t="n">
        <v>163.02</v>
      </c>
      <c r="P8600" s="0" t="s">
        <v>3222</v>
      </c>
    </row>
    <row r="8601" customFormat="false" ht="15" hidden="false" customHeight="true" outlineLevel="0" collapsed="false">
      <c r="A8601" s="1" t="n">
        <v>3</v>
      </c>
      <c r="B8601" s="18" t="n">
        <v>46256</v>
      </c>
      <c r="C8601" s="1" t="n">
        <v>11</v>
      </c>
      <c r="D8601" s="1" t="s">
        <v>3228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5961</v>
      </c>
      <c r="N8601" s="1" t="n">
        <v>30</v>
      </c>
      <c r="O8601" s="1" t="n">
        <v>50.81</v>
      </c>
      <c r="P8601" s="0" t="s">
        <v>3222</v>
      </c>
    </row>
    <row r="8602" customFormat="false" ht="15" hidden="false" customHeight="true" outlineLevel="0" collapsed="false">
      <c r="A8602" s="1" t="n">
        <v>3</v>
      </c>
      <c r="B8602" s="18" t="n">
        <v>46256</v>
      </c>
      <c r="C8602" s="1" t="n">
        <v>11</v>
      </c>
      <c r="D8602" s="1" t="s">
        <v>3228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5140</v>
      </c>
      <c r="N8602" s="1" t="n">
        <v>12</v>
      </c>
      <c r="O8602" s="1" t="n">
        <v>59.16</v>
      </c>
      <c r="P8602" s="0" t="s">
        <v>3222</v>
      </c>
    </row>
    <row r="8603" customFormat="false" ht="15" hidden="false" customHeight="true" outlineLevel="0" collapsed="false">
      <c r="A8603" s="1" t="n">
        <v>3</v>
      </c>
      <c r="B8603" s="18" t="n">
        <v>46256</v>
      </c>
      <c r="C8603" s="1" t="n">
        <v>11</v>
      </c>
      <c r="D8603" s="1" t="s">
        <v>3228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4763</v>
      </c>
      <c r="N8603" s="1" t="n">
        <v>60</v>
      </c>
      <c r="O8603" s="1" t="n">
        <v>208.69</v>
      </c>
      <c r="P8603" s="0" t="s">
        <v>3222</v>
      </c>
    </row>
    <row r="8604" customFormat="false" ht="15" hidden="false" customHeight="true" outlineLevel="0" collapsed="false">
      <c r="A8604" s="1" t="n">
        <v>3</v>
      </c>
      <c r="B8604" s="18" t="n">
        <v>46256</v>
      </c>
      <c r="C8604" s="1" t="n">
        <v>11</v>
      </c>
      <c r="D8604" s="1" t="s">
        <v>3228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4198</v>
      </c>
      <c r="N8604" s="1" t="n">
        <v>18</v>
      </c>
      <c r="O8604" s="1" t="n">
        <v>103.26</v>
      </c>
      <c r="P8604" s="0" t="s">
        <v>3222</v>
      </c>
    </row>
    <row r="8605" customFormat="false" ht="15" hidden="false" customHeight="true" outlineLevel="0" collapsed="false">
      <c r="A8605" s="1" t="n">
        <v>3</v>
      </c>
      <c r="B8605" s="18" t="n">
        <v>46256</v>
      </c>
      <c r="C8605" s="1" t="n">
        <v>11</v>
      </c>
      <c r="D8605" s="1" t="s">
        <v>3228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3248</v>
      </c>
      <c r="N8605" s="1" t="n">
        <v>54</v>
      </c>
      <c r="O8605" s="1" t="n">
        <v>309.77</v>
      </c>
      <c r="P8605" s="0" t="s">
        <v>3222</v>
      </c>
    </row>
    <row r="8606" customFormat="false" ht="15" hidden="false" customHeight="true" outlineLevel="0" collapsed="false">
      <c r="A8606" s="1" t="n">
        <v>3</v>
      </c>
      <c r="B8606" s="18" t="n">
        <v>46256</v>
      </c>
      <c r="C8606" s="1" t="n">
        <v>11</v>
      </c>
      <c r="D8606" s="1" t="s">
        <v>3228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4764</v>
      </c>
      <c r="N8606" s="1" t="n">
        <v>18</v>
      </c>
      <c r="O8606" s="1" t="n">
        <v>65.51</v>
      </c>
      <c r="P8606" s="0" t="s">
        <v>3222</v>
      </c>
    </row>
    <row r="8607" customFormat="false" ht="15" hidden="false" customHeight="true" outlineLevel="0" collapsed="false">
      <c r="A8607" s="1" t="n">
        <v>3</v>
      </c>
      <c r="B8607" s="18" t="n">
        <v>46256</v>
      </c>
      <c r="C8607" s="1" t="n">
        <v>11</v>
      </c>
      <c r="D8607" s="1" t="s">
        <v>3228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4200</v>
      </c>
      <c r="N8607" s="1" t="n">
        <v>24</v>
      </c>
      <c r="O8607" s="1" t="n">
        <v>178.33</v>
      </c>
      <c r="P8607" s="0" t="s">
        <v>3222</v>
      </c>
    </row>
    <row r="8608" customFormat="false" ht="15" hidden="false" customHeight="true" outlineLevel="0" collapsed="false">
      <c r="A8608" s="1" t="n">
        <v>3</v>
      </c>
      <c r="B8608" s="18" t="n">
        <v>46256</v>
      </c>
      <c r="C8608" s="1" t="n">
        <v>11</v>
      </c>
      <c r="D8608" s="1" t="s">
        <v>3228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3251</v>
      </c>
      <c r="N8608" s="1" t="n">
        <v>36</v>
      </c>
      <c r="O8608" s="1" t="n">
        <v>354.23</v>
      </c>
      <c r="P8608" s="0" t="s">
        <v>3222</v>
      </c>
    </row>
    <row r="8609" customFormat="false" ht="15" hidden="false" customHeight="true" outlineLevel="0" collapsed="false">
      <c r="A8609" s="1" t="n">
        <v>3</v>
      </c>
      <c r="B8609" s="18" t="n">
        <v>46256</v>
      </c>
      <c r="C8609" s="1" t="n">
        <v>11</v>
      </c>
      <c r="D8609" s="1" t="s">
        <v>3228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3243</v>
      </c>
      <c r="N8609" s="1" t="n">
        <v>120</v>
      </c>
      <c r="O8609" s="1" t="n">
        <v>1048.9</v>
      </c>
      <c r="P8609" s="0" t="s">
        <v>3222</v>
      </c>
    </row>
    <row r="8610" customFormat="false" ht="15" hidden="false" customHeight="true" outlineLevel="0" collapsed="false">
      <c r="A8610" s="1" t="n">
        <v>3</v>
      </c>
      <c r="B8610" s="18" t="n">
        <v>46256</v>
      </c>
      <c r="C8610" s="1" t="n">
        <v>11</v>
      </c>
      <c r="D8610" s="1" t="s">
        <v>3228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3823</v>
      </c>
      <c r="N8610" s="1" t="n">
        <v>60</v>
      </c>
      <c r="O8610" s="1" t="n">
        <v>218.37</v>
      </c>
      <c r="P8610" s="0" t="s">
        <v>3222</v>
      </c>
    </row>
    <row r="8611" customFormat="false" ht="15" hidden="false" customHeight="true" outlineLevel="0" collapsed="false">
      <c r="A8611" s="1" t="n">
        <v>3</v>
      </c>
      <c r="B8611" s="18" t="n">
        <v>46256</v>
      </c>
      <c r="C8611" s="1" t="n">
        <v>11</v>
      </c>
      <c r="D8611" s="1" t="s">
        <v>3228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3253</v>
      </c>
      <c r="N8611" s="1" t="n">
        <v>24</v>
      </c>
      <c r="O8611" s="1" t="n">
        <v>89.77</v>
      </c>
      <c r="P8611" s="0" t="s">
        <v>3222</v>
      </c>
    </row>
    <row r="8612" customFormat="false" ht="15" hidden="false" customHeight="true" outlineLevel="0" collapsed="false">
      <c r="A8612" s="1" t="n">
        <v>3</v>
      </c>
      <c r="B8612" s="18" t="n">
        <v>46256</v>
      </c>
      <c r="C8612" s="1" t="n">
        <v>11</v>
      </c>
      <c r="D8612" s="1" t="s">
        <v>3228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3254</v>
      </c>
      <c r="N8612" s="1" t="n">
        <v>12</v>
      </c>
      <c r="O8612" s="1" t="n">
        <v>44.88</v>
      </c>
      <c r="P8612" s="0" t="s">
        <v>3222</v>
      </c>
    </row>
    <row r="8613" customFormat="false" ht="15" hidden="false" customHeight="true" outlineLevel="0" collapsed="false">
      <c r="A8613" s="1" t="n">
        <v>3</v>
      </c>
      <c r="B8613" s="18" t="n">
        <v>46256</v>
      </c>
      <c r="C8613" s="1" t="n">
        <v>11</v>
      </c>
      <c r="D8613" s="1" t="s">
        <v>3228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4578</v>
      </c>
      <c r="N8613" s="1" t="n">
        <v>24</v>
      </c>
      <c r="O8613" s="1" t="n">
        <v>81.06</v>
      </c>
      <c r="P8613" s="0" t="s">
        <v>3222</v>
      </c>
    </row>
    <row r="8614" customFormat="false" ht="15" hidden="false" customHeight="true" outlineLevel="0" collapsed="false">
      <c r="A8614" s="1" t="n">
        <v>3</v>
      </c>
      <c r="B8614" s="18" t="n">
        <v>46256</v>
      </c>
      <c r="C8614" s="1" t="n">
        <v>11</v>
      </c>
      <c r="D8614" s="1" t="s">
        <v>3228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4201</v>
      </c>
      <c r="N8614" s="1" t="n">
        <v>12</v>
      </c>
      <c r="O8614" s="1" t="n">
        <v>59.16</v>
      </c>
      <c r="P8614" s="0" t="s">
        <v>3222</v>
      </c>
    </row>
    <row r="8615" customFormat="false" ht="15" hidden="false" customHeight="true" outlineLevel="0" collapsed="false">
      <c r="A8615" s="1" t="n">
        <v>3</v>
      </c>
      <c r="B8615" s="18" t="n">
        <v>46256</v>
      </c>
      <c r="C8615" s="1" t="n">
        <v>39</v>
      </c>
      <c r="D8615" s="1" t="s">
        <v>3453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4219</v>
      </c>
      <c r="N8615" s="1" t="n">
        <v>2</v>
      </c>
      <c r="O8615" s="1" t="n">
        <v>843.9</v>
      </c>
      <c r="P8615" s="0" t="s">
        <v>3222</v>
      </c>
    </row>
    <row r="8616" customFormat="false" ht="15" hidden="false" customHeight="true" outlineLevel="0" collapsed="false">
      <c r="A8616" s="1" t="n">
        <v>3</v>
      </c>
      <c r="B8616" s="18" t="n">
        <v>46256</v>
      </c>
      <c r="C8616" s="1" t="n">
        <v>39</v>
      </c>
      <c r="D8616" s="1" t="s">
        <v>3453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4219</v>
      </c>
      <c r="N8616" s="1" t="n">
        <v>2</v>
      </c>
      <c r="O8616" s="1" t="n">
        <v>770.18</v>
      </c>
      <c r="P8616" s="0" t="s">
        <v>3222</v>
      </c>
    </row>
    <row r="8617" customFormat="false" ht="15" hidden="false" customHeight="true" outlineLevel="0" collapsed="false">
      <c r="A8617" s="1" t="n">
        <v>3</v>
      </c>
      <c r="B8617" s="18" t="n">
        <v>46258</v>
      </c>
      <c r="C8617" s="1" t="n">
        <v>6</v>
      </c>
      <c r="D8617" s="1" t="s">
        <v>3227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3221</v>
      </c>
      <c r="N8617" s="1" t="n">
        <v>10</v>
      </c>
      <c r="O8617" s="1" t="n">
        <v>25</v>
      </c>
      <c r="P8617" s="0" t="s">
        <v>3222</v>
      </c>
    </row>
    <row r="8618" customFormat="false" ht="15" hidden="false" customHeight="true" outlineLevel="0" collapsed="false">
      <c r="A8618" s="1" t="n">
        <v>3</v>
      </c>
      <c r="B8618" s="18" t="n">
        <v>46258</v>
      </c>
      <c r="C8618" s="1" t="n">
        <v>6</v>
      </c>
      <c r="D8618" s="1" t="s">
        <v>3227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3223</v>
      </c>
      <c r="N8618" s="1" t="n">
        <v>7</v>
      </c>
      <c r="O8618" s="1" t="n">
        <v>42</v>
      </c>
      <c r="P8618" s="0" t="s">
        <v>3222</v>
      </c>
    </row>
    <row r="8619" customFormat="false" ht="15" hidden="false" customHeight="true" outlineLevel="0" collapsed="false">
      <c r="A8619" s="1" t="n">
        <v>3</v>
      </c>
      <c r="B8619" s="18" t="n">
        <v>46258</v>
      </c>
      <c r="C8619" s="1" t="n">
        <v>6</v>
      </c>
      <c r="D8619" s="1" t="s">
        <v>3227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3856</v>
      </c>
      <c r="N8619" s="1" t="n">
        <v>50</v>
      </c>
      <c r="O8619" s="1" t="n">
        <v>250</v>
      </c>
      <c r="P8619" s="0" t="s">
        <v>3222</v>
      </c>
    </row>
    <row r="8620" customFormat="false" ht="15" hidden="false" customHeight="true" outlineLevel="0" collapsed="false">
      <c r="A8620" s="1" t="n">
        <v>3</v>
      </c>
      <c r="B8620" s="18" t="n">
        <v>46258</v>
      </c>
      <c r="C8620" s="1" t="n">
        <v>6</v>
      </c>
      <c r="D8620" s="1" t="s">
        <v>3227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3858</v>
      </c>
      <c r="N8620" s="1" t="n">
        <v>100</v>
      </c>
      <c r="O8620" s="1" t="n">
        <v>1200</v>
      </c>
      <c r="P8620" s="0" t="s">
        <v>3222</v>
      </c>
    </row>
    <row r="8621" customFormat="false" ht="15" hidden="false" customHeight="true" outlineLevel="0" collapsed="false">
      <c r="A8621" s="1" t="n">
        <v>3</v>
      </c>
      <c r="B8621" s="18" t="n">
        <v>46258</v>
      </c>
      <c r="C8621" s="1" t="n">
        <v>6</v>
      </c>
      <c r="D8621" s="1" t="s">
        <v>3227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3859</v>
      </c>
      <c r="N8621" s="1" t="n">
        <v>50</v>
      </c>
      <c r="O8621" s="1" t="n">
        <v>260</v>
      </c>
      <c r="P8621" s="0" t="s">
        <v>3222</v>
      </c>
    </row>
    <row r="8622" customFormat="false" ht="15" hidden="false" customHeight="true" outlineLevel="0" collapsed="false">
      <c r="A8622" s="1" t="n">
        <v>3</v>
      </c>
      <c r="B8622" s="18" t="n">
        <v>46258</v>
      </c>
      <c r="C8622" s="1" t="n">
        <v>11</v>
      </c>
      <c r="D8622" s="1" t="s">
        <v>3228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3505</v>
      </c>
      <c r="N8622" s="1" t="n">
        <v>20</v>
      </c>
      <c r="O8622" s="1" t="n">
        <v>240</v>
      </c>
      <c r="P8622" s="0" t="s">
        <v>3222</v>
      </c>
    </row>
    <row r="8623" customFormat="false" ht="15" hidden="false" customHeight="true" outlineLevel="0" collapsed="false">
      <c r="A8623" s="1" t="n">
        <v>3</v>
      </c>
      <c r="B8623" s="18" t="n">
        <v>46258</v>
      </c>
      <c r="C8623" s="1" t="n">
        <v>11</v>
      </c>
      <c r="D8623" s="1" t="s">
        <v>3228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3506</v>
      </c>
      <c r="N8623" s="1" t="n">
        <v>20</v>
      </c>
      <c r="O8623" s="1" t="n">
        <v>140</v>
      </c>
      <c r="P8623" s="0" t="s">
        <v>3222</v>
      </c>
    </row>
    <row r="8624" customFormat="false" ht="15" hidden="false" customHeight="true" outlineLevel="0" collapsed="false">
      <c r="A8624" s="1" t="n">
        <v>3</v>
      </c>
      <c r="B8624" s="18" t="n">
        <v>46258</v>
      </c>
      <c r="C8624" s="1" t="n">
        <v>11</v>
      </c>
      <c r="D8624" s="1" t="s">
        <v>3228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3298</v>
      </c>
      <c r="N8624" s="1" t="n">
        <v>75.8</v>
      </c>
      <c r="O8624" s="1" t="n">
        <v>2463.5</v>
      </c>
      <c r="P8624" s="0" t="s">
        <v>3222</v>
      </c>
    </row>
    <row r="8625" customFormat="false" ht="15" hidden="false" customHeight="true" outlineLevel="0" collapsed="false">
      <c r="A8625" s="1" t="n">
        <v>3</v>
      </c>
      <c r="B8625" s="18" t="n">
        <v>46258</v>
      </c>
      <c r="C8625" s="1" t="n">
        <v>11</v>
      </c>
      <c r="D8625" s="1" t="s">
        <v>3228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3298</v>
      </c>
      <c r="N8625" s="1" t="n">
        <v>69.8</v>
      </c>
      <c r="O8625" s="1" t="n">
        <v>2268.5</v>
      </c>
      <c r="P8625" s="0" t="s">
        <v>3222</v>
      </c>
    </row>
    <row r="8626" customFormat="false" ht="15" hidden="false" customHeight="true" outlineLevel="0" collapsed="false">
      <c r="A8626" s="1" t="n">
        <v>3</v>
      </c>
      <c r="B8626" s="18" t="n">
        <v>46258</v>
      </c>
      <c r="C8626" s="1" t="n">
        <v>11</v>
      </c>
      <c r="D8626" s="1" t="s">
        <v>3228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3298</v>
      </c>
      <c r="N8626" s="1" t="n">
        <v>81.8</v>
      </c>
      <c r="O8626" s="1" t="n">
        <v>2658.5</v>
      </c>
      <c r="P8626" s="0" t="s">
        <v>3222</v>
      </c>
    </row>
    <row r="8627" customFormat="false" ht="15" hidden="false" customHeight="true" outlineLevel="0" collapsed="false">
      <c r="A8627" s="1" t="n">
        <v>3</v>
      </c>
      <c r="B8627" s="18" t="n">
        <v>46258</v>
      </c>
      <c r="C8627" s="1" t="n">
        <v>11</v>
      </c>
      <c r="D8627" s="1" t="s">
        <v>3228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3475</v>
      </c>
      <c r="N8627" s="1" t="n">
        <v>60</v>
      </c>
      <c r="O8627" s="1" t="n">
        <v>382.56</v>
      </c>
      <c r="P8627" s="0" t="s">
        <v>3222</v>
      </c>
    </row>
    <row r="8628" customFormat="false" ht="15" hidden="false" customHeight="true" outlineLevel="0" collapsed="false">
      <c r="A8628" s="1" t="n">
        <v>3</v>
      </c>
      <c r="B8628" s="18" t="n">
        <v>46258</v>
      </c>
      <c r="C8628" s="1" t="n">
        <v>11</v>
      </c>
      <c r="D8628" s="1" t="s">
        <v>3228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3838</v>
      </c>
      <c r="N8628" s="1" t="n">
        <v>60</v>
      </c>
      <c r="O8628" s="1" t="n">
        <v>448.07</v>
      </c>
      <c r="P8628" s="0" t="s">
        <v>3222</v>
      </c>
    </row>
    <row r="8629" customFormat="false" ht="15" hidden="false" customHeight="true" outlineLevel="0" collapsed="false">
      <c r="A8629" s="1" t="n">
        <v>3</v>
      </c>
      <c r="B8629" s="18" t="n">
        <v>46258</v>
      </c>
      <c r="C8629" s="1" t="n">
        <v>11</v>
      </c>
      <c r="D8629" s="1" t="s">
        <v>3228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4843</v>
      </c>
      <c r="N8629" s="1" t="n">
        <v>12</v>
      </c>
      <c r="O8629" s="1" t="n">
        <v>29.15</v>
      </c>
      <c r="P8629" s="0" t="s">
        <v>3222</v>
      </c>
    </row>
    <row r="8630" customFormat="false" ht="15" hidden="false" customHeight="true" outlineLevel="0" collapsed="false">
      <c r="A8630" s="1" t="n">
        <v>3</v>
      </c>
      <c r="B8630" s="18" t="n">
        <v>46258</v>
      </c>
      <c r="C8630" s="1" t="n">
        <v>11</v>
      </c>
      <c r="D8630" s="1" t="s">
        <v>3228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3472</v>
      </c>
      <c r="N8630" s="1" t="n">
        <v>12</v>
      </c>
      <c r="O8630" s="1" t="n">
        <v>29.88</v>
      </c>
      <c r="P8630" s="0" t="s">
        <v>3222</v>
      </c>
    </row>
    <row r="8631" customFormat="false" ht="15" hidden="false" customHeight="true" outlineLevel="0" collapsed="false">
      <c r="A8631" s="1" t="n">
        <v>3</v>
      </c>
      <c r="B8631" s="18" t="n">
        <v>46258</v>
      </c>
      <c r="C8631" s="1" t="n">
        <v>11</v>
      </c>
      <c r="D8631" s="1" t="s">
        <v>3228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3474</v>
      </c>
      <c r="N8631" s="1" t="n">
        <v>18</v>
      </c>
      <c r="O8631" s="1" t="n">
        <v>101.65</v>
      </c>
      <c r="P8631" s="0" t="s">
        <v>3222</v>
      </c>
    </row>
    <row r="8632" customFormat="false" ht="15" hidden="false" customHeight="true" outlineLevel="0" collapsed="false">
      <c r="A8632" s="1" t="n">
        <v>3</v>
      </c>
      <c r="B8632" s="18" t="n">
        <v>46258</v>
      </c>
      <c r="C8632" s="1" t="n">
        <v>11</v>
      </c>
      <c r="D8632" s="1" t="s">
        <v>3228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3835</v>
      </c>
      <c r="N8632" s="1" t="n">
        <v>18</v>
      </c>
      <c r="O8632" s="1" t="n">
        <v>125.05</v>
      </c>
      <c r="P8632" s="0" t="s">
        <v>3222</v>
      </c>
    </row>
    <row r="8633" customFormat="false" ht="15" hidden="false" customHeight="true" outlineLevel="0" collapsed="false">
      <c r="A8633" s="1" t="n">
        <v>3</v>
      </c>
      <c r="B8633" s="18" t="n">
        <v>46258</v>
      </c>
      <c r="C8633" s="1" t="n">
        <v>11</v>
      </c>
      <c r="D8633" s="1" t="s">
        <v>3228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3836</v>
      </c>
      <c r="N8633" s="1" t="n">
        <v>30</v>
      </c>
      <c r="O8633" s="1" t="n">
        <v>229.01</v>
      </c>
      <c r="P8633" s="0" t="s">
        <v>3222</v>
      </c>
    </row>
    <row r="8634" customFormat="false" ht="15" hidden="false" customHeight="true" outlineLevel="0" collapsed="false">
      <c r="A8634" s="1" t="n">
        <v>3</v>
      </c>
      <c r="B8634" s="18" t="n">
        <v>46258</v>
      </c>
      <c r="C8634" s="1" t="n">
        <v>11</v>
      </c>
      <c r="D8634" s="1" t="s">
        <v>3228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3477</v>
      </c>
      <c r="N8634" s="1" t="n">
        <v>12</v>
      </c>
      <c r="O8634" s="1" t="n">
        <v>35.32</v>
      </c>
      <c r="P8634" s="0" t="s">
        <v>3222</v>
      </c>
    </row>
    <row r="8635" customFormat="false" ht="15" hidden="false" customHeight="true" outlineLevel="0" collapsed="false">
      <c r="A8635" s="1" t="n">
        <v>3</v>
      </c>
      <c r="B8635" s="18" t="n">
        <v>46258</v>
      </c>
      <c r="C8635" s="1" t="n">
        <v>11</v>
      </c>
      <c r="D8635" s="1" t="s">
        <v>3228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4846</v>
      </c>
      <c r="N8635" s="1" t="n">
        <v>12</v>
      </c>
      <c r="O8635" s="1" t="n">
        <v>26.14</v>
      </c>
      <c r="P8635" s="0" t="s">
        <v>3222</v>
      </c>
    </row>
    <row r="8636" customFormat="false" ht="15" hidden="false" customHeight="true" outlineLevel="0" collapsed="false">
      <c r="A8636" s="1" t="n">
        <v>3</v>
      </c>
      <c r="B8636" s="18" t="n">
        <v>46258</v>
      </c>
      <c r="C8636" s="1" t="n">
        <v>11</v>
      </c>
      <c r="D8636" s="1" t="s">
        <v>3228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3840</v>
      </c>
      <c r="N8636" s="1" t="n">
        <v>16</v>
      </c>
      <c r="O8636" s="1" t="n">
        <v>59.529804</v>
      </c>
      <c r="P8636" s="0" t="s">
        <v>3222</v>
      </c>
    </row>
    <row r="8637" customFormat="false" ht="15" hidden="false" customHeight="true" outlineLevel="0" collapsed="false">
      <c r="A8637" s="1" t="n">
        <v>3</v>
      </c>
      <c r="B8637" s="18" t="n">
        <v>46258</v>
      </c>
      <c r="C8637" s="1" t="n">
        <v>11</v>
      </c>
      <c r="D8637" s="1" t="s">
        <v>3228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5962</v>
      </c>
      <c r="N8637" s="1" t="n">
        <v>15</v>
      </c>
      <c r="O8637" s="1" t="n">
        <v>22.57</v>
      </c>
      <c r="P8637" s="0" t="s">
        <v>3222</v>
      </c>
    </row>
    <row r="8638" customFormat="false" ht="15" hidden="false" customHeight="true" outlineLevel="0" collapsed="false">
      <c r="A8638" s="1" t="n">
        <v>3</v>
      </c>
      <c r="B8638" s="18" t="n">
        <v>46258</v>
      </c>
      <c r="C8638" s="1" t="n">
        <v>11</v>
      </c>
      <c r="D8638" s="1" t="s">
        <v>3228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3843</v>
      </c>
      <c r="N8638" s="1" t="n">
        <v>30</v>
      </c>
      <c r="O8638" s="1" t="n">
        <v>104.21</v>
      </c>
      <c r="P8638" s="0" t="s">
        <v>3222</v>
      </c>
    </row>
    <row r="8639" customFormat="false" ht="15" hidden="false" customHeight="true" outlineLevel="0" collapsed="false">
      <c r="A8639" s="1" t="n">
        <v>3</v>
      </c>
      <c r="B8639" s="18" t="n">
        <v>46258</v>
      </c>
      <c r="C8639" s="1" t="n">
        <v>11</v>
      </c>
      <c r="D8639" s="1" t="s">
        <v>3228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4852</v>
      </c>
      <c r="N8639" s="1" t="n">
        <v>12</v>
      </c>
      <c r="O8639" s="1" t="n">
        <v>41.56</v>
      </c>
      <c r="P8639" s="0" t="s">
        <v>3222</v>
      </c>
    </row>
    <row r="8640" customFormat="false" ht="15" hidden="false" customHeight="true" outlineLevel="0" collapsed="false">
      <c r="A8640" s="1" t="n">
        <v>3</v>
      </c>
      <c r="B8640" s="18" t="n">
        <v>46258</v>
      </c>
      <c r="C8640" s="1" t="n">
        <v>11</v>
      </c>
      <c r="D8640" s="1" t="s">
        <v>3228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5389</v>
      </c>
      <c r="N8640" s="1" t="n">
        <v>12</v>
      </c>
      <c r="O8640" s="1" t="n">
        <v>33.2</v>
      </c>
      <c r="P8640" s="0" t="s">
        <v>3222</v>
      </c>
    </row>
    <row r="8641" customFormat="false" ht="15" hidden="false" customHeight="true" outlineLevel="0" collapsed="false">
      <c r="A8641" s="1" t="n">
        <v>3</v>
      </c>
      <c r="B8641" s="18" t="n">
        <v>46258</v>
      </c>
      <c r="C8641" s="1" t="n">
        <v>11</v>
      </c>
      <c r="D8641" s="1" t="s">
        <v>3228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3489</v>
      </c>
      <c r="N8641" s="1" t="n">
        <v>12</v>
      </c>
      <c r="O8641" s="1" t="n">
        <v>81.58</v>
      </c>
      <c r="P8641" s="0" t="s">
        <v>3222</v>
      </c>
    </row>
    <row r="8642" customFormat="false" ht="15" hidden="false" customHeight="true" outlineLevel="0" collapsed="false">
      <c r="A8642" s="1" t="n">
        <v>3</v>
      </c>
      <c r="B8642" s="18" t="n">
        <v>46258</v>
      </c>
      <c r="C8642" s="1" t="n">
        <v>11</v>
      </c>
      <c r="D8642" s="1" t="s">
        <v>3228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3489</v>
      </c>
      <c r="N8642" s="1" t="n">
        <v>6</v>
      </c>
      <c r="O8642" s="1" t="n">
        <v>34.96</v>
      </c>
      <c r="P8642" s="0" t="s">
        <v>3222</v>
      </c>
    </row>
    <row r="8643" customFormat="false" ht="15" hidden="false" customHeight="true" outlineLevel="0" collapsed="false">
      <c r="A8643" s="1" t="n">
        <v>3</v>
      </c>
      <c r="B8643" s="18" t="n">
        <v>46258</v>
      </c>
      <c r="C8643" s="1" t="n">
        <v>11</v>
      </c>
      <c r="D8643" s="1" t="s">
        <v>3228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3496</v>
      </c>
      <c r="N8643" s="1" t="n">
        <v>6</v>
      </c>
      <c r="O8643" s="1" t="n">
        <v>18.25</v>
      </c>
      <c r="P8643" s="0" t="s">
        <v>3222</v>
      </c>
    </row>
    <row r="8644" customFormat="false" ht="15" hidden="false" customHeight="true" outlineLevel="0" collapsed="false">
      <c r="A8644" s="1" t="n">
        <v>3</v>
      </c>
      <c r="B8644" s="18" t="n">
        <v>46258</v>
      </c>
      <c r="C8644" s="1" t="n">
        <v>11</v>
      </c>
      <c r="D8644" s="1" t="s">
        <v>3228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3476</v>
      </c>
      <c r="N8644" s="1" t="n">
        <v>150</v>
      </c>
      <c r="O8644" s="1" t="n">
        <v>671.58</v>
      </c>
      <c r="P8644" s="0" t="s">
        <v>3222</v>
      </c>
    </row>
    <row r="8645" customFormat="false" ht="15" hidden="false" customHeight="true" outlineLevel="0" collapsed="false">
      <c r="A8645" s="1" t="n">
        <v>3</v>
      </c>
      <c r="B8645" s="18" t="n">
        <v>46258</v>
      </c>
      <c r="C8645" s="1" t="n">
        <v>11</v>
      </c>
      <c r="D8645" s="1" t="s">
        <v>3228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3373</v>
      </c>
      <c r="N8645" s="1" t="n">
        <v>175</v>
      </c>
      <c r="O8645" s="1" t="n">
        <v>1277.5</v>
      </c>
      <c r="P8645" s="0" t="s">
        <v>3222</v>
      </c>
    </row>
    <row r="8646" customFormat="false" ht="15" hidden="false" customHeight="true" outlineLevel="0" collapsed="false">
      <c r="A8646" s="1" t="n">
        <v>3</v>
      </c>
      <c r="B8646" s="18" t="n">
        <v>46258</v>
      </c>
      <c r="C8646" s="1" t="n">
        <v>22</v>
      </c>
      <c r="D8646" s="1" t="s">
        <v>3374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3389</v>
      </c>
      <c r="N8646" s="1" t="n">
        <v>10.286</v>
      </c>
      <c r="O8646" s="1" t="n">
        <v>252.58</v>
      </c>
      <c r="P8646" s="0" t="s">
        <v>3222</v>
      </c>
    </row>
    <row r="8647" customFormat="false" ht="15" hidden="false" customHeight="true" outlineLevel="0" collapsed="false">
      <c r="A8647" s="1" t="n">
        <v>3</v>
      </c>
      <c r="B8647" s="18" t="n">
        <v>46258</v>
      </c>
      <c r="C8647" s="1" t="n">
        <v>22</v>
      </c>
      <c r="D8647" s="1" t="s">
        <v>3374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3375</v>
      </c>
      <c r="N8647" s="1" t="n">
        <v>6.94</v>
      </c>
      <c r="O8647" s="1" t="n">
        <v>234.94</v>
      </c>
      <c r="P8647" s="0" t="s">
        <v>3222</v>
      </c>
    </row>
    <row r="8648" customFormat="false" ht="15" hidden="false" customHeight="true" outlineLevel="0" collapsed="false">
      <c r="A8648" s="1" t="n">
        <v>3</v>
      </c>
      <c r="B8648" s="18" t="n">
        <v>46258</v>
      </c>
      <c r="C8648" s="1" t="n">
        <v>22</v>
      </c>
      <c r="D8648" s="1" t="s">
        <v>3374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3393</v>
      </c>
      <c r="N8648" s="1" t="n">
        <v>6.808</v>
      </c>
      <c r="O8648" s="1" t="n">
        <v>195.93</v>
      </c>
      <c r="P8648" s="0" t="s">
        <v>3222</v>
      </c>
    </row>
    <row r="8649" customFormat="false" ht="15" hidden="false" customHeight="true" outlineLevel="0" collapsed="false">
      <c r="A8649" s="1" t="n">
        <v>3</v>
      </c>
      <c r="B8649" s="18" t="n">
        <v>46258</v>
      </c>
      <c r="C8649" s="1" t="n">
        <v>22</v>
      </c>
      <c r="D8649" s="1" t="s">
        <v>3374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3376</v>
      </c>
      <c r="N8649" s="1" t="n">
        <v>43.885</v>
      </c>
      <c r="O8649" s="1" t="n">
        <v>1523.69</v>
      </c>
      <c r="P8649" s="0" t="s">
        <v>3222</v>
      </c>
    </row>
    <row r="8650" customFormat="false" ht="15" hidden="false" customHeight="true" outlineLevel="0" collapsed="false">
      <c r="A8650" s="1" t="n">
        <v>3</v>
      </c>
      <c r="B8650" s="18" t="n">
        <v>46258</v>
      </c>
      <c r="C8650" s="1" t="n">
        <v>22</v>
      </c>
      <c r="D8650" s="1" t="s">
        <v>3374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3377</v>
      </c>
      <c r="N8650" s="1" t="n">
        <v>8.92</v>
      </c>
      <c r="O8650" s="1" t="n">
        <v>355.02</v>
      </c>
      <c r="P8650" s="0" t="s">
        <v>3222</v>
      </c>
    </row>
    <row r="8651" customFormat="false" ht="15" hidden="false" customHeight="true" outlineLevel="0" collapsed="false">
      <c r="A8651" s="1" t="n">
        <v>3</v>
      </c>
      <c r="B8651" s="18" t="n">
        <v>46258</v>
      </c>
      <c r="C8651" s="1" t="n">
        <v>22</v>
      </c>
      <c r="D8651" s="1" t="s">
        <v>3374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3378</v>
      </c>
      <c r="N8651" s="1" t="n">
        <v>19.102</v>
      </c>
      <c r="O8651" s="1" t="n">
        <v>760.27</v>
      </c>
      <c r="P8651" s="0" t="s">
        <v>3222</v>
      </c>
    </row>
    <row r="8652" customFormat="false" ht="15" hidden="false" customHeight="true" outlineLevel="0" collapsed="false">
      <c r="A8652" s="1" t="n">
        <v>3</v>
      </c>
      <c r="B8652" s="18" t="n">
        <v>46258</v>
      </c>
      <c r="C8652" s="1" t="n">
        <v>22</v>
      </c>
      <c r="D8652" s="1" t="s">
        <v>3374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3379</v>
      </c>
      <c r="N8652" s="1" t="n">
        <v>17.07</v>
      </c>
      <c r="O8652" s="1" t="n">
        <v>737.38</v>
      </c>
      <c r="P8652" s="0" t="s">
        <v>3222</v>
      </c>
    </row>
    <row r="8653" customFormat="false" ht="15" hidden="false" customHeight="true" outlineLevel="0" collapsed="false">
      <c r="A8653" s="1" t="n">
        <v>3</v>
      </c>
      <c r="B8653" s="18" t="n">
        <v>46258</v>
      </c>
      <c r="C8653" s="1" t="n">
        <v>22</v>
      </c>
      <c r="D8653" s="1" t="s">
        <v>3374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3380</v>
      </c>
      <c r="N8653" s="1" t="n">
        <v>31.815</v>
      </c>
      <c r="O8653" s="1" t="n">
        <v>1481.06</v>
      </c>
      <c r="P8653" s="0" t="s">
        <v>3222</v>
      </c>
    </row>
    <row r="8654" customFormat="false" ht="15" hidden="false" customHeight="true" outlineLevel="0" collapsed="false">
      <c r="A8654" s="1" t="n">
        <v>3</v>
      </c>
      <c r="B8654" s="18" t="n">
        <v>46258</v>
      </c>
      <c r="C8654" s="1" t="n">
        <v>22</v>
      </c>
      <c r="D8654" s="1" t="s">
        <v>3374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3381</v>
      </c>
      <c r="N8654" s="1" t="n">
        <v>13.106</v>
      </c>
      <c r="O8654" s="1" t="n">
        <v>621.3</v>
      </c>
      <c r="P8654" s="0" t="s">
        <v>3222</v>
      </c>
    </row>
    <row r="8655" customFormat="false" ht="15" hidden="false" customHeight="true" outlineLevel="0" collapsed="false">
      <c r="A8655" s="1" t="n">
        <v>3</v>
      </c>
      <c r="B8655" s="18" t="n">
        <v>46258</v>
      </c>
      <c r="C8655" s="1" t="n">
        <v>22</v>
      </c>
      <c r="D8655" s="1" t="s">
        <v>3374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3382</v>
      </c>
      <c r="N8655" s="1" t="n">
        <v>4.888</v>
      </c>
      <c r="O8655" s="1" t="n">
        <v>211.03</v>
      </c>
      <c r="P8655" s="0" t="s">
        <v>3222</v>
      </c>
    </row>
    <row r="8656" customFormat="false" ht="15" hidden="false" customHeight="true" outlineLevel="0" collapsed="false">
      <c r="A8656" s="1" t="n">
        <v>3</v>
      </c>
      <c r="B8656" s="18" t="n">
        <v>46258</v>
      </c>
      <c r="C8656" s="1" t="n">
        <v>22</v>
      </c>
      <c r="D8656" s="1" t="s">
        <v>3374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3383</v>
      </c>
      <c r="N8656" s="1" t="n">
        <v>6.898</v>
      </c>
      <c r="O8656" s="1" t="n">
        <v>321.29</v>
      </c>
      <c r="P8656" s="0" t="s">
        <v>3222</v>
      </c>
    </row>
    <row r="8657" customFormat="false" ht="15" hidden="false" customHeight="true" outlineLevel="0" collapsed="false">
      <c r="A8657" s="1" t="n">
        <v>3</v>
      </c>
      <c r="B8657" s="18" t="n">
        <v>46258</v>
      </c>
      <c r="C8657" s="1" t="n">
        <v>22</v>
      </c>
      <c r="D8657" s="1" t="s">
        <v>3374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3384</v>
      </c>
      <c r="N8657" s="1" t="n">
        <v>5.868</v>
      </c>
      <c r="O8657" s="1" t="n">
        <v>322.98</v>
      </c>
      <c r="P8657" s="0" t="s">
        <v>3222</v>
      </c>
    </row>
    <row r="8658" customFormat="false" ht="15" hidden="false" customHeight="true" outlineLevel="0" collapsed="false">
      <c r="A8658" s="1" t="n">
        <v>3</v>
      </c>
      <c r="B8658" s="18" t="n">
        <v>46258</v>
      </c>
      <c r="C8658" s="1" t="n">
        <v>22</v>
      </c>
      <c r="D8658" s="1" t="s">
        <v>3374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3385</v>
      </c>
      <c r="N8658" s="1" t="n">
        <v>7.32</v>
      </c>
      <c r="O8658" s="1" t="n">
        <v>279</v>
      </c>
      <c r="P8658" s="0" t="s">
        <v>3222</v>
      </c>
    </row>
    <row r="8659" customFormat="false" ht="15" hidden="false" customHeight="true" outlineLevel="0" collapsed="false">
      <c r="A8659" s="1" t="n">
        <v>3</v>
      </c>
      <c r="B8659" s="18" t="n">
        <v>46258</v>
      </c>
      <c r="C8659" s="1" t="n">
        <v>22</v>
      </c>
      <c r="D8659" s="1" t="s">
        <v>3374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3386</v>
      </c>
      <c r="N8659" s="1" t="n">
        <v>9.309</v>
      </c>
      <c r="O8659" s="1" t="n">
        <v>15.7</v>
      </c>
      <c r="P8659" s="0" t="s">
        <v>3222</v>
      </c>
    </row>
    <row r="8660" customFormat="false" ht="15" hidden="false" customHeight="true" outlineLevel="0" collapsed="false">
      <c r="A8660" s="1" t="n">
        <v>3</v>
      </c>
      <c r="B8660" s="18" t="n">
        <v>46258</v>
      </c>
      <c r="C8660" s="1" t="n">
        <v>22</v>
      </c>
      <c r="D8660" s="1" t="s">
        <v>3374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3387</v>
      </c>
      <c r="N8660" s="1" t="n">
        <v>30.93</v>
      </c>
      <c r="O8660" s="1" t="n">
        <v>78.34</v>
      </c>
      <c r="P8660" s="0" t="s">
        <v>3222</v>
      </c>
    </row>
    <row r="8661" customFormat="false" ht="15" hidden="false" customHeight="true" outlineLevel="0" collapsed="false">
      <c r="A8661" s="1" t="n">
        <v>3</v>
      </c>
      <c r="B8661" s="18" t="n">
        <v>46258</v>
      </c>
      <c r="C8661" s="1" t="n">
        <v>22</v>
      </c>
      <c r="D8661" s="1" t="s">
        <v>3374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3388</v>
      </c>
      <c r="N8661" s="1" t="n">
        <v>4.255</v>
      </c>
      <c r="O8661" s="1" t="n">
        <v>0</v>
      </c>
      <c r="P8661" s="0" t="s">
        <v>3222</v>
      </c>
    </row>
    <row r="8662" customFormat="false" ht="15" hidden="false" customHeight="true" outlineLevel="0" collapsed="false">
      <c r="A8662" s="1" t="n">
        <v>3</v>
      </c>
      <c r="B8662" s="18" t="n">
        <v>46258</v>
      </c>
      <c r="C8662" s="1" t="n">
        <v>100</v>
      </c>
      <c r="D8662" s="1" t="s">
        <v>3395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3389</v>
      </c>
      <c r="N8662" s="1" t="n">
        <v>3.358</v>
      </c>
      <c r="O8662" s="1" t="n">
        <v>81.5</v>
      </c>
      <c r="P8662" s="0" t="s">
        <v>3222</v>
      </c>
    </row>
    <row r="8663" customFormat="false" ht="15" hidden="false" customHeight="true" outlineLevel="0" collapsed="false">
      <c r="A8663" s="1" t="n">
        <v>3</v>
      </c>
      <c r="B8663" s="18" t="n">
        <v>46258</v>
      </c>
      <c r="C8663" s="1" t="n">
        <v>100</v>
      </c>
      <c r="D8663" s="1" t="s">
        <v>3395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3375</v>
      </c>
      <c r="N8663" s="1" t="n">
        <v>2.584</v>
      </c>
      <c r="O8663" s="1" t="n">
        <v>86.51</v>
      </c>
      <c r="P8663" s="0" t="s">
        <v>3222</v>
      </c>
    </row>
    <row r="8664" customFormat="false" ht="15" hidden="false" customHeight="true" outlineLevel="0" collapsed="false">
      <c r="A8664" s="1" t="n">
        <v>3</v>
      </c>
      <c r="B8664" s="18" t="n">
        <v>46258</v>
      </c>
      <c r="C8664" s="1" t="n">
        <v>100</v>
      </c>
      <c r="D8664" s="1" t="s">
        <v>3395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3393</v>
      </c>
      <c r="N8664" s="1" t="n">
        <v>2.414</v>
      </c>
      <c r="O8664" s="1" t="n">
        <v>68.7</v>
      </c>
      <c r="P8664" s="0" t="s">
        <v>3222</v>
      </c>
    </row>
    <row r="8665" customFormat="false" ht="15" hidden="false" customHeight="true" outlineLevel="0" collapsed="false">
      <c r="A8665" s="1" t="n">
        <v>3</v>
      </c>
      <c r="B8665" s="18" t="n">
        <v>46258</v>
      </c>
      <c r="C8665" s="1" t="n">
        <v>100</v>
      </c>
      <c r="D8665" s="1" t="s">
        <v>3395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3376</v>
      </c>
      <c r="N8665" s="1" t="n">
        <v>14.13</v>
      </c>
      <c r="O8665" s="1" t="n">
        <v>484.92</v>
      </c>
      <c r="P8665" s="0" t="s">
        <v>3222</v>
      </c>
    </row>
    <row r="8666" customFormat="false" ht="15" hidden="false" customHeight="true" outlineLevel="0" collapsed="false">
      <c r="A8666" s="1" t="n">
        <v>3</v>
      </c>
      <c r="B8666" s="18" t="n">
        <v>46258</v>
      </c>
      <c r="C8666" s="1" t="n">
        <v>100</v>
      </c>
      <c r="D8666" s="1" t="s">
        <v>3395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3377</v>
      </c>
      <c r="N8666" s="1" t="n">
        <v>3.032</v>
      </c>
      <c r="O8666" s="1" t="n">
        <v>119.28</v>
      </c>
      <c r="P8666" s="0" t="s">
        <v>3222</v>
      </c>
    </row>
    <row r="8667" customFormat="false" ht="15" hidden="false" customHeight="true" outlineLevel="0" collapsed="false">
      <c r="A8667" s="1" t="n">
        <v>3</v>
      </c>
      <c r="B8667" s="18" t="n">
        <v>46258</v>
      </c>
      <c r="C8667" s="1" t="n">
        <v>100</v>
      </c>
      <c r="D8667" s="1" t="s">
        <v>3395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3378</v>
      </c>
      <c r="N8667" s="1" t="n">
        <v>6.44</v>
      </c>
      <c r="O8667" s="1" t="n">
        <v>253.36</v>
      </c>
      <c r="P8667" s="0" t="s">
        <v>3222</v>
      </c>
    </row>
    <row r="8668" customFormat="false" ht="15" hidden="false" customHeight="true" outlineLevel="0" collapsed="false">
      <c r="A8668" s="1" t="n">
        <v>3</v>
      </c>
      <c r="B8668" s="18" t="n">
        <v>46258</v>
      </c>
      <c r="C8668" s="1" t="n">
        <v>100</v>
      </c>
      <c r="D8668" s="1" t="s">
        <v>3395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3379</v>
      </c>
      <c r="N8668" s="1" t="n">
        <v>5.324</v>
      </c>
      <c r="O8668" s="1" t="n">
        <v>227.28</v>
      </c>
      <c r="P8668" s="0" t="s">
        <v>3222</v>
      </c>
    </row>
    <row r="8669" customFormat="false" ht="15" hidden="false" customHeight="true" outlineLevel="0" collapsed="false">
      <c r="A8669" s="1" t="n">
        <v>3</v>
      </c>
      <c r="B8669" s="18" t="n">
        <v>46258</v>
      </c>
      <c r="C8669" s="1" t="n">
        <v>100</v>
      </c>
      <c r="D8669" s="1" t="s">
        <v>3395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3380</v>
      </c>
      <c r="N8669" s="1" t="n">
        <v>11.38</v>
      </c>
      <c r="O8669" s="1" t="n">
        <v>523.93</v>
      </c>
      <c r="P8669" s="0" t="s">
        <v>3222</v>
      </c>
    </row>
    <row r="8670" customFormat="false" ht="15" hidden="false" customHeight="true" outlineLevel="0" collapsed="false">
      <c r="A8670" s="1" t="n">
        <v>3</v>
      </c>
      <c r="B8670" s="18" t="n">
        <v>46258</v>
      </c>
      <c r="C8670" s="1" t="n">
        <v>100</v>
      </c>
      <c r="D8670" s="1" t="s">
        <v>3395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3381</v>
      </c>
      <c r="N8670" s="1" t="n">
        <v>4.636</v>
      </c>
      <c r="O8670" s="1" t="n">
        <v>217.32</v>
      </c>
      <c r="P8670" s="0" t="s">
        <v>3222</v>
      </c>
    </row>
    <row r="8671" customFormat="false" ht="15" hidden="false" customHeight="true" outlineLevel="0" collapsed="false">
      <c r="A8671" s="1" t="n">
        <v>3</v>
      </c>
      <c r="B8671" s="18" t="n">
        <v>46258</v>
      </c>
      <c r="C8671" s="1" t="n">
        <v>100</v>
      </c>
      <c r="D8671" s="1" t="s">
        <v>3395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3382</v>
      </c>
      <c r="N8671" s="1" t="n">
        <v>1.738</v>
      </c>
      <c r="O8671" s="1" t="n">
        <v>74.2</v>
      </c>
      <c r="P8671" s="0" t="s">
        <v>3222</v>
      </c>
    </row>
    <row r="8672" customFormat="false" ht="15" hidden="false" customHeight="true" outlineLevel="0" collapsed="false">
      <c r="A8672" s="1" t="n">
        <v>3</v>
      </c>
      <c r="B8672" s="18" t="n">
        <v>46258</v>
      </c>
      <c r="C8672" s="1" t="n">
        <v>100</v>
      </c>
      <c r="D8672" s="1" t="s">
        <v>3395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3383</v>
      </c>
      <c r="N8672" s="1" t="n">
        <v>2.218</v>
      </c>
      <c r="O8672" s="1" t="n">
        <v>102.12</v>
      </c>
      <c r="P8672" s="0" t="s">
        <v>3222</v>
      </c>
    </row>
    <row r="8673" customFormat="false" ht="15" hidden="false" customHeight="true" outlineLevel="0" collapsed="false">
      <c r="A8673" s="1" t="n">
        <v>3</v>
      </c>
      <c r="B8673" s="18" t="n">
        <v>46258</v>
      </c>
      <c r="C8673" s="1" t="n">
        <v>100</v>
      </c>
      <c r="D8673" s="1" t="s">
        <v>3395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3384</v>
      </c>
      <c r="N8673" s="1" t="n">
        <v>1.978</v>
      </c>
      <c r="O8673" s="1" t="n">
        <v>107.63</v>
      </c>
      <c r="P8673" s="0" t="s">
        <v>3222</v>
      </c>
    </row>
    <row r="8674" customFormat="false" ht="15" hidden="false" customHeight="true" outlineLevel="0" collapsed="false">
      <c r="A8674" s="1" t="n">
        <v>3</v>
      </c>
      <c r="B8674" s="18" t="n">
        <v>46258</v>
      </c>
      <c r="C8674" s="1" t="n">
        <v>100</v>
      </c>
      <c r="D8674" s="1" t="s">
        <v>3395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3385</v>
      </c>
      <c r="N8674" s="1" t="n">
        <v>2.298</v>
      </c>
      <c r="O8674" s="1" t="n">
        <v>86.56</v>
      </c>
      <c r="P8674" s="0" t="s">
        <v>3222</v>
      </c>
    </row>
    <row r="8675" customFormat="false" ht="15" hidden="false" customHeight="true" outlineLevel="0" collapsed="false">
      <c r="A8675" s="1" t="n">
        <v>3</v>
      </c>
      <c r="B8675" s="18" t="n">
        <v>46258</v>
      </c>
      <c r="C8675" s="1" t="n">
        <v>100</v>
      </c>
      <c r="D8675" s="1" t="s">
        <v>3395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3386</v>
      </c>
      <c r="N8675" s="1" t="n">
        <v>2.922</v>
      </c>
      <c r="O8675" s="1" t="n">
        <v>4.87</v>
      </c>
      <c r="P8675" s="0" t="s">
        <v>3222</v>
      </c>
    </row>
    <row r="8676" customFormat="false" ht="15" hidden="false" customHeight="true" outlineLevel="0" collapsed="false">
      <c r="A8676" s="1" t="n">
        <v>3</v>
      </c>
      <c r="B8676" s="18" t="n">
        <v>46258</v>
      </c>
      <c r="C8676" s="1" t="n">
        <v>100</v>
      </c>
      <c r="D8676" s="1" t="s">
        <v>3395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3387</v>
      </c>
      <c r="N8676" s="1" t="n">
        <v>10.115</v>
      </c>
      <c r="O8676" s="1" t="n">
        <v>25.32</v>
      </c>
      <c r="P8676" s="0" t="s">
        <v>3222</v>
      </c>
    </row>
    <row r="8677" customFormat="false" ht="15" hidden="false" customHeight="true" outlineLevel="0" collapsed="false">
      <c r="A8677" s="1" t="n">
        <v>3</v>
      </c>
      <c r="B8677" s="18" t="n">
        <v>46258</v>
      </c>
      <c r="C8677" s="1" t="n">
        <v>100</v>
      </c>
      <c r="D8677" s="1" t="s">
        <v>3395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3388</v>
      </c>
      <c r="N8677" s="1" t="n">
        <v>1.233</v>
      </c>
      <c r="O8677" s="1" t="n">
        <v>0</v>
      </c>
      <c r="P8677" s="0" t="s">
        <v>3222</v>
      </c>
    </row>
    <row r="8678" customFormat="false" ht="15" hidden="false" customHeight="true" outlineLevel="0" collapsed="false">
      <c r="A8678" s="1" t="n">
        <v>3</v>
      </c>
      <c r="B8678" s="18" t="n">
        <v>46258</v>
      </c>
      <c r="C8678" s="1" t="n">
        <v>100</v>
      </c>
      <c r="D8678" s="1" t="s">
        <v>3395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3389</v>
      </c>
      <c r="N8678" s="1" t="n">
        <v>3.168</v>
      </c>
      <c r="O8678" s="1" t="n">
        <v>78.01</v>
      </c>
      <c r="P8678" s="0" t="s">
        <v>3222</v>
      </c>
    </row>
    <row r="8679" customFormat="false" ht="15" hidden="false" customHeight="true" outlineLevel="0" collapsed="false">
      <c r="A8679" s="1" t="n">
        <v>3</v>
      </c>
      <c r="B8679" s="18" t="n">
        <v>46258</v>
      </c>
      <c r="C8679" s="1" t="n">
        <v>100</v>
      </c>
      <c r="D8679" s="1" t="s">
        <v>3395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3375</v>
      </c>
      <c r="N8679" s="1" t="n">
        <v>1.744</v>
      </c>
      <c r="O8679" s="1" t="n">
        <v>59.24</v>
      </c>
      <c r="P8679" s="0" t="s">
        <v>3222</v>
      </c>
    </row>
    <row r="8680" customFormat="false" ht="15" hidden="false" customHeight="true" outlineLevel="0" collapsed="false">
      <c r="A8680" s="1" t="n">
        <v>3</v>
      </c>
      <c r="B8680" s="18" t="n">
        <v>46258</v>
      </c>
      <c r="C8680" s="1" t="n">
        <v>100</v>
      </c>
      <c r="D8680" s="1" t="s">
        <v>3395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3393</v>
      </c>
      <c r="N8680" s="1" t="n">
        <v>1.932</v>
      </c>
      <c r="O8680" s="1" t="n">
        <v>55.78</v>
      </c>
      <c r="P8680" s="0" t="s">
        <v>3222</v>
      </c>
    </row>
    <row r="8681" customFormat="false" ht="15" hidden="false" customHeight="true" outlineLevel="0" collapsed="false">
      <c r="A8681" s="1" t="n">
        <v>3</v>
      </c>
      <c r="B8681" s="18" t="n">
        <v>46258</v>
      </c>
      <c r="C8681" s="1" t="n">
        <v>100</v>
      </c>
      <c r="D8681" s="1" t="s">
        <v>3395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3376</v>
      </c>
      <c r="N8681" s="1" t="n">
        <v>14.405</v>
      </c>
      <c r="O8681" s="1" t="n">
        <v>501.53</v>
      </c>
      <c r="P8681" s="0" t="s">
        <v>3222</v>
      </c>
    </row>
    <row r="8682" customFormat="false" ht="15" hidden="false" customHeight="true" outlineLevel="0" collapsed="false">
      <c r="A8682" s="1" t="n">
        <v>3</v>
      </c>
      <c r="B8682" s="18" t="n">
        <v>46258</v>
      </c>
      <c r="C8682" s="1" t="n">
        <v>100</v>
      </c>
      <c r="D8682" s="1" t="s">
        <v>3395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3377</v>
      </c>
      <c r="N8682" s="1" t="n">
        <v>2.414</v>
      </c>
      <c r="O8682" s="1" t="n">
        <v>96.35</v>
      </c>
      <c r="P8682" s="0" t="s">
        <v>3222</v>
      </c>
    </row>
    <row r="8683" customFormat="false" ht="15" hidden="false" customHeight="true" outlineLevel="0" collapsed="false">
      <c r="A8683" s="1" t="n">
        <v>3</v>
      </c>
      <c r="B8683" s="18" t="n">
        <v>46258</v>
      </c>
      <c r="C8683" s="1" t="n">
        <v>100</v>
      </c>
      <c r="D8683" s="1" t="s">
        <v>3395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3378</v>
      </c>
      <c r="N8683" s="1" t="n">
        <v>5.352</v>
      </c>
      <c r="O8683" s="1" t="n">
        <v>213.61</v>
      </c>
      <c r="P8683" s="0" t="s">
        <v>3222</v>
      </c>
    </row>
    <row r="8684" customFormat="false" ht="15" hidden="false" customHeight="true" outlineLevel="0" collapsed="false">
      <c r="A8684" s="1" t="n">
        <v>3</v>
      </c>
      <c r="B8684" s="18" t="n">
        <v>46258</v>
      </c>
      <c r="C8684" s="1" t="n">
        <v>100</v>
      </c>
      <c r="D8684" s="1" t="s">
        <v>3395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3379</v>
      </c>
      <c r="N8684" s="1" t="n">
        <v>5.726</v>
      </c>
      <c r="O8684" s="1" t="n">
        <v>248</v>
      </c>
      <c r="P8684" s="0" t="s">
        <v>3222</v>
      </c>
    </row>
    <row r="8685" customFormat="false" ht="15" hidden="false" customHeight="true" outlineLevel="0" collapsed="false">
      <c r="A8685" s="1" t="n">
        <v>3</v>
      </c>
      <c r="B8685" s="18" t="n">
        <v>46258</v>
      </c>
      <c r="C8685" s="1" t="n">
        <v>100</v>
      </c>
      <c r="D8685" s="1" t="s">
        <v>3395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3380</v>
      </c>
      <c r="N8685" s="1" t="n">
        <v>9.595</v>
      </c>
      <c r="O8685" s="1" t="n">
        <v>448.16</v>
      </c>
      <c r="P8685" s="0" t="s">
        <v>3222</v>
      </c>
    </row>
    <row r="8686" customFormat="false" ht="15" hidden="false" customHeight="true" outlineLevel="0" collapsed="false">
      <c r="A8686" s="1" t="n">
        <v>3</v>
      </c>
      <c r="B8686" s="18" t="n">
        <v>46258</v>
      </c>
      <c r="C8686" s="1" t="n">
        <v>100</v>
      </c>
      <c r="D8686" s="1" t="s">
        <v>3395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3381</v>
      </c>
      <c r="N8686" s="1" t="n">
        <v>3.77</v>
      </c>
      <c r="O8686" s="1" t="n">
        <v>179.29</v>
      </c>
      <c r="P8686" s="0" t="s">
        <v>3222</v>
      </c>
    </row>
    <row r="8687" customFormat="false" ht="15" hidden="false" customHeight="true" outlineLevel="0" collapsed="false">
      <c r="A8687" s="1" t="n">
        <v>3</v>
      </c>
      <c r="B8687" s="18" t="n">
        <v>46258</v>
      </c>
      <c r="C8687" s="1" t="n">
        <v>100</v>
      </c>
      <c r="D8687" s="1" t="s">
        <v>3395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3382</v>
      </c>
      <c r="N8687" s="1" t="n">
        <v>1.39</v>
      </c>
      <c r="O8687" s="1" t="n">
        <v>60.2</v>
      </c>
      <c r="P8687" s="0" t="s">
        <v>3222</v>
      </c>
    </row>
    <row r="8688" customFormat="false" ht="15" hidden="false" customHeight="true" outlineLevel="0" collapsed="false">
      <c r="A8688" s="1" t="n">
        <v>3</v>
      </c>
      <c r="B8688" s="18" t="n">
        <v>46258</v>
      </c>
      <c r="C8688" s="1" t="n">
        <v>100</v>
      </c>
      <c r="D8688" s="1" t="s">
        <v>3395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3383</v>
      </c>
      <c r="N8688" s="1" t="n">
        <v>2.328</v>
      </c>
      <c r="O8688" s="1" t="n">
        <v>108.74</v>
      </c>
      <c r="P8688" s="0" t="s">
        <v>3222</v>
      </c>
    </row>
    <row r="8689" customFormat="false" ht="15" hidden="false" customHeight="true" outlineLevel="0" collapsed="false">
      <c r="A8689" s="1" t="n">
        <v>3</v>
      </c>
      <c r="B8689" s="18" t="n">
        <v>46258</v>
      </c>
      <c r="C8689" s="1" t="n">
        <v>100</v>
      </c>
      <c r="D8689" s="1" t="s">
        <v>3395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3384</v>
      </c>
      <c r="N8689" s="1" t="n">
        <v>1.782</v>
      </c>
      <c r="O8689" s="1" t="n">
        <v>98.37</v>
      </c>
      <c r="P8689" s="0" t="s">
        <v>3222</v>
      </c>
    </row>
    <row r="8690" customFormat="false" ht="15" hidden="false" customHeight="true" outlineLevel="0" collapsed="false">
      <c r="A8690" s="1" t="n">
        <v>3</v>
      </c>
      <c r="B8690" s="18" t="n">
        <v>46258</v>
      </c>
      <c r="C8690" s="1" t="n">
        <v>100</v>
      </c>
      <c r="D8690" s="1" t="s">
        <v>3395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3385</v>
      </c>
      <c r="N8690" s="1" t="n">
        <v>2.42</v>
      </c>
      <c r="O8690" s="1" t="n">
        <v>92.48</v>
      </c>
      <c r="P8690" s="0" t="s">
        <v>3222</v>
      </c>
    </row>
    <row r="8691" customFormat="false" ht="15" hidden="false" customHeight="true" outlineLevel="0" collapsed="false">
      <c r="A8691" s="1" t="n">
        <v>3</v>
      </c>
      <c r="B8691" s="18" t="n">
        <v>46258</v>
      </c>
      <c r="C8691" s="1" t="n">
        <v>100</v>
      </c>
      <c r="D8691" s="1" t="s">
        <v>3395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3386</v>
      </c>
      <c r="N8691" s="1" t="n">
        <v>2.923</v>
      </c>
      <c r="O8691" s="1" t="n">
        <v>4.94</v>
      </c>
      <c r="P8691" s="0" t="s">
        <v>3222</v>
      </c>
    </row>
    <row r="8692" customFormat="false" ht="15" hidden="false" customHeight="true" outlineLevel="0" collapsed="false">
      <c r="A8692" s="1" t="n">
        <v>3</v>
      </c>
      <c r="B8692" s="18" t="n">
        <v>46258</v>
      </c>
      <c r="C8692" s="1" t="n">
        <v>100</v>
      </c>
      <c r="D8692" s="1" t="s">
        <v>3395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3387</v>
      </c>
      <c r="N8692" s="1" t="n">
        <v>9.37</v>
      </c>
      <c r="O8692" s="1" t="n">
        <v>23.8</v>
      </c>
      <c r="P8692" s="0" t="s">
        <v>3222</v>
      </c>
    </row>
    <row r="8693" customFormat="false" ht="15" hidden="false" customHeight="true" outlineLevel="0" collapsed="false">
      <c r="A8693" s="1" t="n">
        <v>3</v>
      </c>
      <c r="B8693" s="18" t="n">
        <v>46258</v>
      </c>
      <c r="C8693" s="1" t="n">
        <v>100</v>
      </c>
      <c r="D8693" s="1" t="s">
        <v>3395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3388</v>
      </c>
      <c r="N8693" s="1" t="n">
        <v>1.481</v>
      </c>
      <c r="O8693" s="1" t="n">
        <v>0</v>
      </c>
      <c r="P8693" s="0" t="s">
        <v>3222</v>
      </c>
    </row>
    <row r="8694" customFormat="false" ht="15" hidden="false" customHeight="true" outlineLevel="0" collapsed="false">
      <c r="A8694" s="1" t="n">
        <v>3</v>
      </c>
      <c r="B8694" s="18" t="n">
        <v>46258</v>
      </c>
      <c r="C8694" s="1" t="n">
        <v>100</v>
      </c>
      <c r="D8694" s="1" t="s">
        <v>3395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3389</v>
      </c>
      <c r="N8694" s="1" t="n">
        <v>3.76</v>
      </c>
      <c r="O8694" s="1" t="n">
        <v>93.07</v>
      </c>
      <c r="P8694" s="0" t="s">
        <v>3222</v>
      </c>
    </row>
    <row r="8695" customFormat="false" ht="15" hidden="false" customHeight="true" outlineLevel="0" collapsed="false">
      <c r="A8695" s="1" t="n">
        <v>3</v>
      </c>
      <c r="B8695" s="18" t="n">
        <v>46258</v>
      </c>
      <c r="C8695" s="1" t="n">
        <v>100</v>
      </c>
      <c r="D8695" s="1" t="s">
        <v>3395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3375</v>
      </c>
      <c r="N8695" s="1" t="n">
        <v>2.612</v>
      </c>
      <c r="O8695" s="1" t="n">
        <v>89.19</v>
      </c>
      <c r="P8695" s="0" t="s">
        <v>3222</v>
      </c>
    </row>
    <row r="8696" customFormat="false" ht="15" hidden="false" customHeight="true" outlineLevel="0" collapsed="false">
      <c r="A8696" s="1" t="n">
        <v>3</v>
      </c>
      <c r="B8696" s="18" t="n">
        <v>46258</v>
      </c>
      <c r="C8696" s="1" t="n">
        <v>100</v>
      </c>
      <c r="D8696" s="1" t="s">
        <v>3395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3393</v>
      </c>
      <c r="N8696" s="1" t="n">
        <v>2.462</v>
      </c>
      <c r="O8696" s="1" t="n">
        <v>71.45</v>
      </c>
      <c r="P8696" s="0" t="s">
        <v>3222</v>
      </c>
    </row>
    <row r="8697" customFormat="false" ht="15" hidden="false" customHeight="true" outlineLevel="0" collapsed="false">
      <c r="A8697" s="1" t="n">
        <v>3</v>
      </c>
      <c r="B8697" s="18" t="n">
        <v>46258</v>
      </c>
      <c r="C8697" s="1" t="n">
        <v>100</v>
      </c>
      <c r="D8697" s="1" t="s">
        <v>3395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3376</v>
      </c>
      <c r="N8697" s="1" t="n">
        <v>15.35</v>
      </c>
      <c r="O8697" s="1" t="n">
        <v>537.24</v>
      </c>
      <c r="P8697" s="0" t="s">
        <v>3222</v>
      </c>
    </row>
    <row r="8698" customFormat="false" ht="15" hidden="false" customHeight="true" outlineLevel="0" collapsed="false">
      <c r="A8698" s="1" t="n">
        <v>3</v>
      </c>
      <c r="B8698" s="18" t="n">
        <v>46258</v>
      </c>
      <c r="C8698" s="1" t="n">
        <v>100</v>
      </c>
      <c r="D8698" s="1" t="s">
        <v>3395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3377</v>
      </c>
      <c r="N8698" s="1" t="n">
        <v>3.474</v>
      </c>
      <c r="O8698" s="1" t="n">
        <v>139.39</v>
      </c>
      <c r="P8698" s="0" t="s">
        <v>3222</v>
      </c>
    </row>
    <row r="8699" customFormat="false" ht="15" hidden="false" customHeight="true" outlineLevel="0" collapsed="false">
      <c r="A8699" s="1" t="n">
        <v>3</v>
      </c>
      <c r="B8699" s="18" t="n">
        <v>46258</v>
      </c>
      <c r="C8699" s="1" t="n">
        <v>100</v>
      </c>
      <c r="D8699" s="1" t="s">
        <v>3395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3378</v>
      </c>
      <c r="N8699" s="1" t="n">
        <v>7.31</v>
      </c>
      <c r="O8699" s="1" t="n">
        <v>293.3</v>
      </c>
      <c r="P8699" s="0" t="s">
        <v>3222</v>
      </c>
    </row>
    <row r="8700" customFormat="false" ht="15" hidden="false" customHeight="true" outlineLevel="0" collapsed="false">
      <c r="A8700" s="1" t="n">
        <v>3</v>
      </c>
      <c r="B8700" s="18" t="n">
        <v>46258</v>
      </c>
      <c r="C8700" s="1" t="n">
        <v>100</v>
      </c>
      <c r="D8700" s="1" t="s">
        <v>3395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3379</v>
      </c>
      <c r="N8700" s="1" t="n">
        <v>6.02</v>
      </c>
      <c r="O8700" s="1" t="n">
        <v>262.1</v>
      </c>
      <c r="P8700" s="0" t="s">
        <v>3222</v>
      </c>
    </row>
    <row r="8701" customFormat="false" ht="15" hidden="false" customHeight="true" outlineLevel="0" collapsed="false">
      <c r="A8701" s="1" t="n">
        <v>3</v>
      </c>
      <c r="B8701" s="18" t="n">
        <v>46258</v>
      </c>
      <c r="C8701" s="1" t="n">
        <v>100</v>
      </c>
      <c r="D8701" s="1" t="s">
        <v>3395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3380</v>
      </c>
      <c r="N8701" s="1" t="n">
        <v>10.84</v>
      </c>
      <c r="O8701" s="1" t="n">
        <v>508.97</v>
      </c>
      <c r="P8701" s="0" t="s">
        <v>3222</v>
      </c>
    </row>
    <row r="8702" customFormat="false" ht="15" hidden="false" customHeight="true" outlineLevel="0" collapsed="false">
      <c r="A8702" s="1" t="n">
        <v>3</v>
      </c>
      <c r="B8702" s="18" t="n">
        <v>46258</v>
      </c>
      <c r="C8702" s="1" t="n">
        <v>100</v>
      </c>
      <c r="D8702" s="1" t="s">
        <v>3395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3381</v>
      </c>
      <c r="N8702" s="1" t="n">
        <v>4.7</v>
      </c>
      <c r="O8702" s="1" t="n">
        <v>224.69</v>
      </c>
      <c r="P8702" s="0" t="s">
        <v>3222</v>
      </c>
    </row>
    <row r="8703" customFormat="false" ht="15" hidden="false" customHeight="true" outlineLevel="0" collapsed="false">
      <c r="A8703" s="1" t="n">
        <v>3</v>
      </c>
      <c r="B8703" s="18" t="n">
        <v>46258</v>
      </c>
      <c r="C8703" s="1" t="n">
        <v>100</v>
      </c>
      <c r="D8703" s="1" t="s">
        <v>3395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3382</v>
      </c>
      <c r="N8703" s="1" t="n">
        <v>1.76</v>
      </c>
      <c r="O8703" s="1" t="n">
        <v>76.63</v>
      </c>
      <c r="P8703" s="0" t="s">
        <v>3222</v>
      </c>
    </row>
    <row r="8704" customFormat="false" ht="15" hidden="false" customHeight="true" outlineLevel="0" collapsed="false">
      <c r="A8704" s="1" t="n">
        <v>3</v>
      </c>
      <c r="B8704" s="18" t="n">
        <v>46258</v>
      </c>
      <c r="C8704" s="1" t="n">
        <v>100</v>
      </c>
      <c r="D8704" s="1" t="s">
        <v>3395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3383</v>
      </c>
      <c r="N8704" s="1" t="n">
        <v>2.352</v>
      </c>
      <c r="O8704" s="1" t="n">
        <v>110.43</v>
      </c>
      <c r="P8704" s="0" t="s">
        <v>3222</v>
      </c>
    </row>
    <row r="8705" customFormat="false" ht="15" hidden="false" customHeight="true" outlineLevel="0" collapsed="false">
      <c r="A8705" s="1" t="n">
        <v>3</v>
      </c>
      <c r="B8705" s="18" t="n">
        <v>46258</v>
      </c>
      <c r="C8705" s="1" t="n">
        <v>100</v>
      </c>
      <c r="D8705" s="1" t="s">
        <v>3395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3384</v>
      </c>
      <c r="N8705" s="1" t="n">
        <v>2.108</v>
      </c>
      <c r="O8705" s="1" t="n">
        <v>116.98</v>
      </c>
      <c r="P8705" s="0" t="s">
        <v>3222</v>
      </c>
    </row>
    <row r="8706" customFormat="false" ht="15" hidden="false" customHeight="true" outlineLevel="0" collapsed="false">
      <c r="A8706" s="1" t="n">
        <v>3</v>
      </c>
      <c r="B8706" s="18" t="n">
        <v>46258</v>
      </c>
      <c r="C8706" s="1" t="n">
        <v>100</v>
      </c>
      <c r="D8706" s="1" t="s">
        <v>3395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3385</v>
      </c>
      <c r="N8706" s="1" t="n">
        <v>2.602</v>
      </c>
      <c r="O8706" s="1" t="n">
        <v>99.96</v>
      </c>
      <c r="P8706" s="0" t="s">
        <v>3222</v>
      </c>
    </row>
    <row r="8707" customFormat="false" ht="15" hidden="false" customHeight="true" outlineLevel="0" collapsed="false">
      <c r="A8707" s="1" t="n">
        <v>3</v>
      </c>
      <c r="B8707" s="18" t="n">
        <v>46258</v>
      </c>
      <c r="C8707" s="1" t="n">
        <v>100</v>
      </c>
      <c r="D8707" s="1" t="s">
        <v>3395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3386</v>
      </c>
      <c r="N8707" s="1" t="n">
        <v>3.464</v>
      </c>
      <c r="O8707" s="1" t="n">
        <v>5.89</v>
      </c>
      <c r="P8707" s="0" t="s">
        <v>3222</v>
      </c>
    </row>
    <row r="8708" customFormat="false" ht="15" hidden="false" customHeight="true" outlineLevel="0" collapsed="false">
      <c r="A8708" s="1" t="n">
        <v>3</v>
      </c>
      <c r="B8708" s="18" t="n">
        <v>46258</v>
      </c>
      <c r="C8708" s="1" t="n">
        <v>100</v>
      </c>
      <c r="D8708" s="1" t="s">
        <v>3395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3387</v>
      </c>
      <c r="N8708" s="1" t="n">
        <v>11.445</v>
      </c>
      <c r="O8708" s="1" t="n">
        <v>29.22</v>
      </c>
      <c r="P8708" s="0" t="s">
        <v>3222</v>
      </c>
    </row>
    <row r="8709" customFormat="false" ht="15" hidden="false" customHeight="true" outlineLevel="0" collapsed="false">
      <c r="A8709" s="1" t="n">
        <v>3</v>
      </c>
      <c r="B8709" s="18" t="n">
        <v>46258</v>
      </c>
      <c r="C8709" s="1" t="n">
        <v>100</v>
      </c>
      <c r="D8709" s="1" t="s">
        <v>3395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3388</v>
      </c>
      <c r="N8709" s="1" t="n">
        <v>1.541</v>
      </c>
      <c r="O8709" s="1" t="n">
        <v>0</v>
      </c>
      <c r="P8709" s="0" t="s">
        <v>3222</v>
      </c>
    </row>
    <row r="8710" customFormat="false" ht="15" hidden="false" customHeight="true" outlineLevel="0" collapsed="false">
      <c r="A8710" s="1" t="n">
        <v>3</v>
      </c>
      <c r="B8710" s="18" t="n">
        <v>46259</v>
      </c>
      <c r="C8710" s="1" t="n">
        <v>6</v>
      </c>
      <c r="D8710" s="1" t="s">
        <v>3227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3225</v>
      </c>
      <c r="N8710" s="1" t="n">
        <v>20</v>
      </c>
      <c r="O8710" s="1" t="n">
        <v>125</v>
      </c>
      <c r="P8710" s="0" t="s">
        <v>3222</v>
      </c>
    </row>
    <row r="8711" customFormat="false" ht="15" hidden="false" customHeight="true" outlineLevel="0" collapsed="false">
      <c r="A8711" s="1" t="n">
        <v>3</v>
      </c>
      <c r="B8711" s="18" t="n">
        <v>46259</v>
      </c>
      <c r="C8711" s="1" t="n">
        <v>6</v>
      </c>
      <c r="D8711" s="1" t="s">
        <v>3227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3224</v>
      </c>
      <c r="N8711" s="1" t="n">
        <v>50</v>
      </c>
      <c r="O8711" s="1" t="n">
        <v>100</v>
      </c>
      <c r="P8711" s="0" t="s">
        <v>3222</v>
      </c>
    </row>
    <row r="8712" customFormat="false" ht="15" hidden="false" customHeight="true" outlineLevel="0" collapsed="false">
      <c r="A8712" s="1" t="n">
        <v>3</v>
      </c>
      <c r="B8712" s="18" t="n">
        <v>46259</v>
      </c>
      <c r="C8712" s="1" t="n">
        <v>6</v>
      </c>
      <c r="D8712" s="1" t="s">
        <v>3227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3226</v>
      </c>
      <c r="N8712" s="1" t="n">
        <v>20</v>
      </c>
      <c r="O8712" s="1" t="n">
        <v>300</v>
      </c>
      <c r="P8712" s="0" t="s">
        <v>3222</v>
      </c>
    </row>
    <row r="8713" customFormat="false" ht="15" hidden="false" customHeight="true" outlineLevel="0" collapsed="false">
      <c r="A8713" s="1" t="n">
        <v>3</v>
      </c>
      <c r="B8713" s="18" t="n">
        <v>46259</v>
      </c>
      <c r="C8713" s="1" t="n">
        <v>6</v>
      </c>
      <c r="D8713" s="1" t="s">
        <v>3227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3258</v>
      </c>
      <c r="N8713" s="1" t="n">
        <v>8.9</v>
      </c>
      <c r="O8713" s="1" t="n">
        <v>106.5</v>
      </c>
      <c r="P8713" s="0" t="s">
        <v>3222</v>
      </c>
    </row>
    <row r="8714" customFormat="false" ht="15" hidden="false" customHeight="true" outlineLevel="0" collapsed="false">
      <c r="A8714" s="1" t="n">
        <v>3</v>
      </c>
      <c r="B8714" s="18" t="n">
        <v>46259</v>
      </c>
      <c r="C8714" s="1" t="n">
        <v>6</v>
      </c>
      <c r="D8714" s="1" t="s">
        <v>3227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3259</v>
      </c>
      <c r="N8714" s="1" t="n">
        <v>4</v>
      </c>
      <c r="O8714" s="1" t="n">
        <v>32</v>
      </c>
      <c r="P8714" s="0" t="s">
        <v>3222</v>
      </c>
    </row>
    <row r="8715" customFormat="false" ht="15" hidden="false" customHeight="true" outlineLevel="0" collapsed="false">
      <c r="A8715" s="1" t="n">
        <v>3</v>
      </c>
      <c r="B8715" s="18" t="n">
        <v>46259</v>
      </c>
      <c r="C8715" s="1" t="n">
        <v>6</v>
      </c>
      <c r="D8715" s="1" t="s">
        <v>3227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3260</v>
      </c>
      <c r="N8715" s="1" t="n">
        <v>24</v>
      </c>
      <c r="O8715" s="1" t="n">
        <v>150</v>
      </c>
      <c r="P8715" s="0" t="s">
        <v>3222</v>
      </c>
    </row>
    <row r="8716" customFormat="false" ht="15" hidden="false" customHeight="true" outlineLevel="0" collapsed="false">
      <c r="A8716" s="1" t="n">
        <v>3</v>
      </c>
      <c r="B8716" s="18" t="n">
        <v>46259</v>
      </c>
      <c r="C8716" s="1" t="n">
        <v>6</v>
      </c>
      <c r="D8716" s="1" t="s">
        <v>3227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3262</v>
      </c>
      <c r="N8716" s="1" t="n">
        <v>40</v>
      </c>
      <c r="O8716" s="1" t="n">
        <v>260</v>
      </c>
      <c r="P8716" s="0" t="s">
        <v>3222</v>
      </c>
    </row>
    <row r="8717" customFormat="false" ht="15" hidden="false" customHeight="true" outlineLevel="0" collapsed="false">
      <c r="A8717" s="1" t="n">
        <v>3</v>
      </c>
      <c r="B8717" s="18" t="n">
        <v>46259</v>
      </c>
      <c r="C8717" s="1" t="n">
        <v>6</v>
      </c>
      <c r="D8717" s="1" t="s">
        <v>3227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3264</v>
      </c>
      <c r="N8717" s="1" t="n">
        <v>20</v>
      </c>
      <c r="O8717" s="1" t="n">
        <v>100</v>
      </c>
      <c r="P8717" s="0" t="s">
        <v>3222</v>
      </c>
    </row>
    <row r="8718" customFormat="false" ht="15" hidden="false" customHeight="true" outlineLevel="0" collapsed="false">
      <c r="A8718" s="1" t="n">
        <v>3</v>
      </c>
      <c r="B8718" s="18" t="n">
        <v>46259</v>
      </c>
      <c r="C8718" s="1" t="n">
        <v>6</v>
      </c>
      <c r="D8718" s="1" t="s">
        <v>3227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3412</v>
      </c>
      <c r="N8718" s="1" t="n">
        <v>15</v>
      </c>
      <c r="O8718" s="1" t="n">
        <v>210</v>
      </c>
      <c r="P8718" s="0" t="s">
        <v>3222</v>
      </c>
    </row>
    <row r="8719" customFormat="false" ht="15" hidden="false" customHeight="true" outlineLevel="0" collapsed="false">
      <c r="A8719" s="1" t="n">
        <v>3</v>
      </c>
      <c r="B8719" s="18" t="n">
        <v>46259</v>
      </c>
      <c r="C8719" s="1" t="n">
        <v>6</v>
      </c>
      <c r="D8719" s="1" t="s">
        <v>3227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3266</v>
      </c>
      <c r="N8719" s="1" t="n">
        <v>10</v>
      </c>
      <c r="O8719" s="1" t="n">
        <v>60</v>
      </c>
      <c r="P8719" s="0" t="s">
        <v>3222</v>
      </c>
    </row>
    <row r="8720" customFormat="false" ht="15" hidden="false" customHeight="true" outlineLevel="0" collapsed="false">
      <c r="A8720" s="1" t="n">
        <v>3</v>
      </c>
      <c r="B8720" s="18" t="n">
        <v>46259</v>
      </c>
      <c r="C8720" s="1" t="n">
        <v>6</v>
      </c>
      <c r="D8720" s="1" t="s">
        <v>3227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3268</v>
      </c>
      <c r="N8720" s="1" t="n">
        <v>5</v>
      </c>
      <c r="O8720" s="1" t="n">
        <v>50</v>
      </c>
      <c r="P8720" s="0" t="s">
        <v>3222</v>
      </c>
    </row>
    <row r="8721" customFormat="false" ht="15" hidden="false" customHeight="true" outlineLevel="0" collapsed="false">
      <c r="A8721" s="1" t="n">
        <v>3</v>
      </c>
      <c r="B8721" s="18" t="n">
        <v>46259</v>
      </c>
      <c r="C8721" s="1" t="n">
        <v>6</v>
      </c>
      <c r="D8721" s="1" t="s">
        <v>3227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3413</v>
      </c>
      <c r="N8721" s="1" t="n">
        <v>3</v>
      </c>
      <c r="O8721" s="1" t="n">
        <v>60</v>
      </c>
      <c r="P8721" s="0" t="s">
        <v>3222</v>
      </c>
    </row>
    <row r="8722" customFormat="false" ht="15" hidden="false" customHeight="true" outlineLevel="0" collapsed="false">
      <c r="A8722" s="1" t="n">
        <v>3</v>
      </c>
      <c r="B8722" s="18" t="n">
        <v>46259</v>
      </c>
      <c r="C8722" s="1" t="n">
        <v>6</v>
      </c>
      <c r="D8722" s="1" t="s">
        <v>3227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3414</v>
      </c>
      <c r="N8722" s="1" t="n">
        <v>8.9</v>
      </c>
      <c r="O8722" s="1" t="n">
        <v>80</v>
      </c>
      <c r="P8722" s="0" t="s">
        <v>3222</v>
      </c>
    </row>
    <row r="8723" customFormat="false" ht="15" hidden="false" customHeight="true" outlineLevel="0" collapsed="false">
      <c r="A8723" s="1" t="n">
        <v>3</v>
      </c>
      <c r="B8723" s="18" t="n">
        <v>46259</v>
      </c>
      <c r="C8723" s="1" t="n">
        <v>6</v>
      </c>
      <c r="D8723" s="1" t="s">
        <v>3227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4043</v>
      </c>
      <c r="N8723" s="1" t="n">
        <v>50.55</v>
      </c>
      <c r="O8723" s="1" t="n">
        <v>180</v>
      </c>
      <c r="P8723" s="0" t="s">
        <v>3222</v>
      </c>
    </row>
    <row r="8724" customFormat="false" ht="15" hidden="false" customHeight="true" outlineLevel="0" collapsed="false">
      <c r="A8724" s="1" t="n">
        <v>3</v>
      </c>
      <c r="B8724" s="18" t="n">
        <v>46259</v>
      </c>
      <c r="C8724" s="1" t="n">
        <v>6</v>
      </c>
      <c r="D8724" s="1" t="s">
        <v>3227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3270</v>
      </c>
      <c r="N8724" s="1" t="n">
        <v>10</v>
      </c>
      <c r="O8724" s="1" t="n">
        <v>70</v>
      </c>
      <c r="P8724" s="0" t="s">
        <v>3222</v>
      </c>
    </row>
    <row r="8725" customFormat="false" ht="15" hidden="false" customHeight="true" outlineLevel="0" collapsed="false">
      <c r="A8725" s="1" t="n">
        <v>3</v>
      </c>
      <c r="B8725" s="18" t="n">
        <v>46259</v>
      </c>
      <c r="C8725" s="1" t="n">
        <v>6</v>
      </c>
      <c r="D8725" s="1" t="s">
        <v>3227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3272</v>
      </c>
      <c r="N8725" s="1" t="n">
        <v>20</v>
      </c>
      <c r="O8725" s="1" t="n">
        <v>120</v>
      </c>
      <c r="P8725" s="0" t="s">
        <v>3222</v>
      </c>
    </row>
    <row r="8726" customFormat="false" ht="15" hidden="false" customHeight="true" outlineLevel="0" collapsed="false">
      <c r="A8726" s="1" t="n">
        <v>3</v>
      </c>
      <c r="B8726" s="18" t="n">
        <v>46259</v>
      </c>
      <c r="C8726" s="1" t="n">
        <v>6</v>
      </c>
      <c r="D8726" s="1" t="s">
        <v>3227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3416</v>
      </c>
      <c r="N8726" s="1" t="n">
        <v>7.3</v>
      </c>
      <c r="O8726" s="1" t="n">
        <v>102</v>
      </c>
      <c r="P8726" s="0" t="s">
        <v>3222</v>
      </c>
    </row>
    <row r="8727" customFormat="false" ht="15" hidden="false" customHeight="true" outlineLevel="0" collapsed="false">
      <c r="A8727" s="1" t="n">
        <v>3</v>
      </c>
      <c r="B8727" s="18" t="n">
        <v>46259</v>
      </c>
      <c r="C8727" s="1" t="n">
        <v>6</v>
      </c>
      <c r="D8727" s="1" t="s">
        <v>3227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3417</v>
      </c>
      <c r="N8727" s="1" t="n">
        <v>10</v>
      </c>
      <c r="O8727" s="1" t="n">
        <v>60</v>
      </c>
      <c r="P8727" s="0" t="s">
        <v>3222</v>
      </c>
    </row>
    <row r="8728" customFormat="false" ht="15" hidden="false" customHeight="true" outlineLevel="0" collapsed="false">
      <c r="A8728" s="1" t="n">
        <v>3</v>
      </c>
      <c r="B8728" s="18" t="n">
        <v>46259</v>
      </c>
      <c r="C8728" s="1" t="n">
        <v>11</v>
      </c>
      <c r="D8728" s="1" t="s">
        <v>3228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3277</v>
      </c>
      <c r="N8728" s="1" t="n">
        <v>15</v>
      </c>
      <c r="O8728" s="1" t="n">
        <v>180</v>
      </c>
      <c r="P8728" s="0" t="s">
        <v>3222</v>
      </c>
    </row>
    <row r="8729" customFormat="false" ht="15" hidden="false" customHeight="true" outlineLevel="0" collapsed="false">
      <c r="A8729" s="1" t="n">
        <v>3</v>
      </c>
      <c r="B8729" s="18" t="n">
        <v>46259</v>
      </c>
      <c r="C8729" s="1" t="n">
        <v>11</v>
      </c>
      <c r="D8729" s="1" t="s">
        <v>3228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5963</v>
      </c>
      <c r="N8729" s="1" t="n">
        <v>12</v>
      </c>
      <c r="O8729" s="1" t="n">
        <v>72.9</v>
      </c>
      <c r="P8729" s="0" t="s">
        <v>3222</v>
      </c>
    </row>
    <row r="8730" customFormat="false" ht="15" hidden="false" customHeight="true" outlineLevel="0" collapsed="false">
      <c r="A8730" s="1" t="n">
        <v>3</v>
      </c>
      <c r="B8730" s="18" t="n">
        <v>46259</v>
      </c>
      <c r="C8730" s="1" t="n">
        <v>11</v>
      </c>
      <c r="D8730" s="1" t="s">
        <v>3228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5964</v>
      </c>
      <c r="N8730" s="1" t="n">
        <v>10</v>
      </c>
      <c r="O8730" s="1" t="n">
        <v>73.99</v>
      </c>
      <c r="P8730" s="0" t="s">
        <v>3222</v>
      </c>
    </row>
    <row r="8731" customFormat="false" ht="15" hidden="false" customHeight="true" outlineLevel="0" collapsed="false">
      <c r="A8731" s="1" t="n">
        <v>3</v>
      </c>
      <c r="B8731" s="18" t="n">
        <v>46259</v>
      </c>
      <c r="C8731" s="1" t="n">
        <v>11</v>
      </c>
      <c r="D8731" s="1" t="s">
        <v>3228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5965</v>
      </c>
      <c r="N8731" s="1" t="n">
        <v>12</v>
      </c>
      <c r="O8731" s="1" t="n">
        <v>117.85</v>
      </c>
      <c r="P8731" s="0" t="s">
        <v>3222</v>
      </c>
    </row>
    <row r="8732" customFormat="false" ht="15" hidden="false" customHeight="true" outlineLevel="0" collapsed="false">
      <c r="A8732" s="1" t="n">
        <v>3</v>
      </c>
      <c r="B8732" s="18" t="n">
        <v>46259</v>
      </c>
      <c r="C8732" s="1" t="n">
        <v>11</v>
      </c>
      <c r="D8732" s="1" t="s">
        <v>3228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5966</v>
      </c>
      <c r="N8732" s="1" t="n">
        <v>7</v>
      </c>
      <c r="O8732" s="1" t="n">
        <v>41.93</v>
      </c>
      <c r="P8732" s="0" t="s">
        <v>3222</v>
      </c>
    </row>
    <row r="8733" customFormat="false" ht="15" hidden="false" customHeight="true" outlineLevel="0" collapsed="false">
      <c r="A8733" s="1" t="n">
        <v>3</v>
      </c>
      <c r="B8733" s="18" t="n">
        <v>46259</v>
      </c>
      <c r="C8733" s="1" t="n">
        <v>11</v>
      </c>
      <c r="D8733" s="1" t="s">
        <v>3228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5967</v>
      </c>
      <c r="N8733" s="1" t="n">
        <v>24</v>
      </c>
      <c r="O8733" s="1" t="n">
        <v>49.92</v>
      </c>
      <c r="P8733" s="0" t="s">
        <v>3222</v>
      </c>
    </row>
    <row r="8734" customFormat="false" ht="15" hidden="false" customHeight="true" outlineLevel="0" collapsed="false">
      <c r="A8734" s="1" t="n">
        <v>3</v>
      </c>
      <c r="B8734" s="18" t="n">
        <v>46259</v>
      </c>
      <c r="C8734" s="1" t="n">
        <v>11</v>
      </c>
      <c r="D8734" s="1" t="s">
        <v>3228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5968</v>
      </c>
      <c r="N8734" s="1" t="n">
        <v>60</v>
      </c>
      <c r="O8734" s="1" t="n">
        <v>69</v>
      </c>
      <c r="P8734" s="0" t="s">
        <v>3222</v>
      </c>
    </row>
    <row r="8735" customFormat="false" ht="15" hidden="false" customHeight="true" outlineLevel="0" collapsed="false">
      <c r="A8735" s="1" t="n">
        <v>3</v>
      </c>
      <c r="B8735" s="18" t="n">
        <v>46259</v>
      </c>
      <c r="C8735" s="1" t="n">
        <v>11</v>
      </c>
      <c r="D8735" s="1" t="s">
        <v>3228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5969</v>
      </c>
      <c r="N8735" s="1" t="n">
        <v>60</v>
      </c>
      <c r="O8735" s="1" t="n">
        <v>76.8</v>
      </c>
      <c r="P8735" s="0" t="s">
        <v>3222</v>
      </c>
    </row>
    <row r="8736" customFormat="false" ht="15" hidden="false" customHeight="true" outlineLevel="0" collapsed="false">
      <c r="A8736" s="1" t="n">
        <v>3</v>
      </c>
      <c r="B8736" s="18" t="n">
        <v>46259</v>
      </c>
      <c r="C8736" s="1" t="n">
        <v>11</v>
      </c>
      <c r="D8736" s="1" t="s">
        <v>3228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5970</v>
      </c>
      <c r="N8736" s="1" t="n">
        <v>6</v>
      </c>
      <c r="O8736" s="1" t="n">
        <v>58.2</v>
      </c>
      <c r="P8736" s="0" t="s">
        <v>3222</v>
      </c>
    </row>
    <row r="8737" customFormat="false" ht="15" hidden="false" customHeight="true" outlineLevel="0" collapsed="false">
      <c r="A8737" s="1" t="n">
        <v>3</v>
      </c>
      <c r="B8737" s="18" t="n">
        <v>46259</v>
      </c>
      <c r="C8737" s="1" t="n">
        <v>11</v>
      </c>
      <c r="D8737" s="1" t="s">
        <v>3228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3686</v>
      </c>
      <c r="N8737" s="1" t="n">
        <v>16</v>
      </c>
      <c r="O8737" s="1" t="n">
        <v>107.96</v>
      </c>
      <c r="P8737" s="0" t="s">
        <v>3222</v>
      </c>
    </row>
    <row r="8738" customFormat="false" ht="15" hidden="false" customHeight="true" outlineLevel="0" collapsed="false">
      <c r="A8738" s="1" t="n">
        <v>3</v>
      </c>
      <c r="B8738" s="18" t="n">
        <v>46259</v>
      </c>
      <c r="C8738" s="1" t="n">
        <v>11</v>
      </c>
      <c r="D8738" s="1" t="s">
        <v>3228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5971</v>
      </c>
      <c r="N8738" s="1" t="n">
        <v>12</v>
      </c>
      <c r="O8738" s="1" t="n">
        <v>64.8</v>
      </c>
      <c r="P8738" s="0" t="s">
        <v>3222</v>
      </c>
    </row>
    <row r="8739" customFormat="false" ht="15" hidden="false" customHeight="true" outlineLevel="0" collapsed="false">
      <c r="A8739" s="1" t="n">
        <v>3</v>
      </c>
      <c r="B8739" s="18" t="n">
        <v>46259</v>
      </c>
      <c r="C8739" s="1" t="n">
        <v>11</v>
      </c>
      <c r="D8739" s="1" t="s">
        <v>3228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5972</v>
      </c>
      <c r="N8739" s="1" t="n">
        <v>12</v>
      </c>
      <c r="O8739" s="1" t="n">
        <v>64.8</v>
      </c>
      <c r="P8739" s="0" t="s">
        <v>3222</v>
      </c>
    </row>
    <row r="8740" customFormat="false" ht="15" hidden="false" customHeight="true" outlineLevel="0" collapsed="false">
      <c r="A8740" s="1" t="n">
        <v>3</v>
      </c>
      <c r="B8740" s="18" t="n">
        <v>46259</v>
      </c>
      <c r="C8740" s="1" t="n">
        <v>11</v>
      </c>
      <c r="D8740" s="1" t="s">
        <v>3228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5973</v>
      </c>
      <c r="N8740" s="1" t="n">
        <v>12</v>
      </c>
      <c r="O8740" s="1" t="n">
        <v>64.8</v>
      </c>
      <c r="P8740" s="0" t="s">
        <v>3222</v>
      </c>
    </row>
    <row r="8741" customFormat="false" ht="15" hidden="false" customHeight="true" outlineLevel="0" collapsed="false">
      <c r="A8741" s="1" t="n">
        <v>3</v>
      </c>
      <c r="B8741" s="18" t="n">
        <v>46259</v>
      </c>
      <c r="C8741" s="1" t="n">
        <v>11</v>
      </c>
      <c r="D8741" s="1" t="s">
        <v>3228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5974</v>
      </c>
      <c r="N8741" s="1" t="n">
        <v>12</v>
      </c>
      <c r="O8741" s="1" t="n">
        <v>64.8</v>
      </c>
      <c r="P8741" s="0" t="s">
        <v>3222</v>
      </c>
    </row>
    <row r="8742" customFormat="false" ht="15" hidden="false" customHeight="true" outlineLevel="0" collapsed="false">
      <c r="A8742" s="1" t="n">
        <v>3</v>
      </c>
      <c r="B8742" s="18" t="n">
        <v>46259</v>
      </c>
      <c r="C8742" s="1" t="n">
        <v>11</v>
      </c>
      <c r="D8742" s="1" t="s">
        <v>3228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5975</v>
      </c>
      <c r="N8742" s="1" t="n">
        <v>12</v>
      </c>
      <c r="O8742" s="1" t="n">
        <v>64.8</v>
      </c>
      <c r="P8742" s="0" t="s">
        <v>3222</v>
      </c>
    </row>
    <row r="8743" customFormat="false" ht="15" hidden="false" customHeight="true" outlineLevel="0" collapsed="false">
      <c r="A8743" s="1" t="n">
        <v>3</v>
      </c>
      <c r="B8743" s="18" t="n">
        <v>46259</v>
      </c>
      <c r="C8743" s="1" t="n">
        <v>11</v>
      </c>
      <c r="D8743" s="1" t="s">
        <v>3228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5976</v>
      </c>
      <c r="N8743" s="1" t="n">
        <v>12</v>
      </c>
      <c r="O8743" s="1" t="n">
        <v>64.8</v>
      </c>
      <c r="P8743" s="0" t="s">
        <v>3222</v>
      </c>
    </row>
    <row r="8744" customFormat="false" ht="15" hidden="false" customHeight="true" outlineLevel="0" collapsed="false">
      <c r="A8744" s="1" t="n">
        <v>3</v>
      </c>
      <c r="B8744" s="18" t="n">
        <v>46259</v>
      </c>
      <c r="C8744" s="1" t="n">
        <v>11</v>
      </c>
      <c r="D8744" s="1" t="s">
        <v>3228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5977</v>
      </c>
      <c r="N8744" s="1" t="n">
        <v>12</v>
      </c>
      <c r="O8744" s="1" t="n">
        <v>64.8</v>
      </c>
      <c r="P8744" s="0" t="s">
        <v>3222</v>
      </c>
    </row>
    <row r="8745" customFormat="false" ht="15" hidden="false" customHeight="true" outlineLevel="0" collapsed="false">
      <c r="A8745" s="1" t="n">
        <v>3</v>
      </c>
      <c r="B8745" s="18" t="n">
        <v>46259</v>
      </c>
      <c r="C8745" s="1" t="n">
        <v>11</v>
      </c>
      <c r="D8745" s="1" t="s">
        <v>3228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3677</v>
      </c>
      <c r="N8745" s="1" t="n">
        <v>10</v>
      </c>
      <c r="O8745" s="1" t="n">
        <v>54.9</v>
      </c>
      <c r="P8745" s="0" t="s">
        <v>3222</v>
      </c>
    </row>
    <row r="8746" customFormat="false" ht="15" hidden="false" customHeight="true" outlineLevel="0" collapsed="false">
      <c r="A8746" s="1" t="n">
        <v>3</v>
      </c>
      <c r="B8746" s="18" t="n">
        <v>46259</v>
      </c>
      <c r="C8746" s="1" t="n">
        <v>11</v>
      </c>
      <c r="D8746" s="1" t="s">
        <v>3228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4537</v>
      </c>
      <c r="N8746" s="1" t="n">
        <v>5</v>
      </c>
      <c r="O8746" s="1" t="n">
        <v>65.95</v>
      </c>
      <c r="P8746" s="0" t="s">
        <v>3222</v>
      </c>
    </row>
    <row r="8747" customFormat="false" ht="15" hidden="false" customHeight="true" outlineLevel="0" collapsed="false">
      <c r="A8747" s="1" t="n">
        <v>3</v>
      </c>
      <c r="B8747" s="18" t="n">
        <v>46259</v>
      </c>
      <c r="C8747" s="1" t="n">
        <v>11</v>
      </c>
      <c r="D8747" s="1" t="s">
        <v>3228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3507</v>
      </c>
      <c r="N8747" s="1" t="n">
        <v>18</v>
      </c>
      <c r="O8747" s="1" t="n">
        <v>180</v>
      </c>
      <c r="P8747" s="0" t="s">
        <v>3222</v>
      </c>
    </row>
    <row r="8748" customFormat="false" ht="15" hidden="false" customHeight="true" outlineLevel="0" collapsed="false">
      <c r="A8748" s="1" t="n">
        <v>3</v>
      </c>
      <c r="B8748" s="18" t="n">
        <v>46259</v>
      </c>
      <c r="C8748" s="1" t="n">
        <v>11</v>
      </c>
      <c r="D8748" s="1" t="s">
        <v>3228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3508</v>
      </c>
      <c r="N8748" s="1" t="n">
        <v>20</v>
      </c>
      <c r="O8748" s="1" t="n">
        <v>140</v>
      </c>
      <c r="P8748" s="0" t="s">
        <v>3222</v>
      </c>
    </row>
    <row r="8749" customFormat="false" ht="15" hidden="false" customHeight="true" outlineLevel="0" collapsed="false">
      <c r="A8749" s="1" t="n">
        <v>3</v>
      </c>
      <c r="B8749" s="18" t="n">
        <v>46259</v>
      </c>
      <c r="C8749" s="1" t="n">
        <v>11</v>
      </c>
      <c r="D8749" s="1" t="s">
        <v>3228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5978</v>
      </c>
      <c r="N8749" s="1" t="n">
        <v>10</v>
      </c>
      <c r="O8749" s="1" t="n">
        <v>28.9</v>
      </c>
      <c r="P8749" s="0" t="s">
        <v>3222</v>
      </c>
    </row>
    <row r="8750" customFormat="false" ht="15" hidden="false" customHeight="true" outlineLevel="0" collapsed="false">
      <c r="A8750" s="1" t="n">
        <v>3</v>
      </c>
      <c r="B8750" s="18" t="n">
        <v>46259</v>
      </c>
      <c r="C8750" s="1" t="n">
        <v>11</v>
      </c>
      <c r="D8750" s="1" t="s">
        <v>3228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5978</v>
      </c>
      <c r="N8750" s="1" t="n">
        <v>10</v>
      </c>
      <c r="O8750" s="1" t="n">
        <v>28.9</v>
      </c>
      <c r="P8750" s="0" t="s">
        <v>3222</v>
      </c>
    </row>
    <row r="8751" customFormat="false" ht="15" hidden="false" customHeight="true" outlineLevel="0" collapsed="false">
      <c r="A8751" s="1" t="n">
        <v>3</v>
      </c>
      <c r="B8751" s="18" t="n">
        <v>46259</v>
      </c>
      <c r="C8751" s="1" t="n">
        <v>11</v>
      </c>
      <c r="D8751" s="1" t="s">
        <v>3228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5979</v>
      </c>
      <c r="N8751" s="1" t="n">
        <v>98</v>
      </c>
      <c r="O8751" s="1" t="n">
        <v>67.62</v>
      </c>
      <c r="P8751" s="0" t="s">
        <v>3222</v>
      </c>
    </row>
    <row r="8752" customFormat="false" ht="15" hidden="false" customHeight="true" outlineLevel="0" collapsed="false">
      <c r="A8752" s="1" t="n">
        <v>3</v>
      </c>
      <c r="B8752" s="18" t="n">
        <v>46259</v>
      </c>
      <c r="C8752" s="1" t="n">
        <v>11</v>
      </c>
      <c r="D8752" s="1" t="s">
        <v>3228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5980</v>
      </c>
      <c r="N8752" s="1" t="n">
        <v>36</v>
      </c>
      <c r="O8752" s="1" t="n">
        <v>57.24</v>
      </c>
      <c r="P8752" s="0" t="s">
        <v>3222</v>
      </c>
    </row>
    <row r="8753" customFormat="false" ht="15" hidden="false" customHeight="true" outlineLevel="0" collapsed="false">
      <c r="A8753" s="1" t="n">
        <v>3</v>
      </c>
      <c r="B8753" s="18" t="n">
        <v>46259</v>
      </c>
      <c r="C8753" s="1" t="n">
        <v>11</v>
      </c>
      <c r="D8753" s="1" t="s">
        <v>3228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5981</v>
      </c>
      <c r="N8753" s="1" t="n">
        <v>12</v>
      </c>
      <c r="O8753" s="1" t="n">
        <v>25.08</v>
      </c>
      <c r="P8753" s="0" t="s">
        <v>3222</v>
      </c>
    </row>
    <row r="8754" customFormat="false" ht="15" hidden="false" customHeight="true" outlineLevel="0" collapsed="false">
      <c r="A8754" s="1" t="n">
        <v>3</v>
      </c>
      <c r="B8754" s="18" t="n">
        <v>46259</v>
      </c>
      <c r="C8754" s="1" t="n">
        <v>11</v>
      </c>
      <c r="D8754" s="1" t="s">
        <v>3228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5982</v>
      </c>
      <c r="N8754" s="1" t="n">
        <v>3</v>
      </c>
      <c r="O8754" s="1" t="n">
        <v>7.17</v>
      </c>
      <c r="P8754" s="0" t="s">
        <v>3222</v>
      </c>
    </row>
    <row r="8755" customFormat="false" ht="15" hidden="false" customHeight="true" outlineLevel="0" collapsed="false">
      <c r="A8755" s="1" t="n">
        <v>3</v>
      </c>
      <c r="B8755" s="18" t="n">
        <v>46259</v>
      </c>
      <c r="C8755" s="1" t="n">
        <v>11</v>
      </c>
      <c r="D8755" s="1" t="s">
        <v>3228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5982</v>
      </c>
      <c r="N8755" s="1" t="n">
        <v>1</v>
      </c>
      <c r="O8755" s="1" t="n">
        <v>6.65</v>
      </c>
      <c r="P8755" s="0" t="s">
        <v>3222</v>
      </c>
    </row>
    <row r="8756" customFormat="false" ht="15" hidden="false" customHeight="true" outlineLevel="0" collapsed="false">
      <c r="A8756" s="1" t="n">
        <v>3</v>
      </c>
      <c r="B8756" s="18" t="n">
        <v>46259</v>
      </c>
      <c r="C8756" s="1" t="n">
        <v>11</v>
      </c>
      <c r="D8756" s="1" t="s">
        <v>3228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5982</v>
      </c>
      <c r="N8756" s="1" t="n">
        <v>1</v>
      </c>
      <c r="O8756" s="1" t="n">
        <v>6.65</v>
      </c>
      <c r="P8756" s="0" t="s">
        <v>3222</v>
      </c>
    </row>
    <row r="8757" customFormat="false" ht="15" hidden="false" customHeight="true" outlineLevel="0" collapsed="false">
      <c r="A8757" s="1" t="n">
        <v>3</v>
      </c>
      <c r="B8757" s="18" t="n">
        <v>46259</v>
      </c>
      <c r="C8757" s="1" t="n">
        <v>11</v>
      </c>
      <c r="D8757" s="1" t="s">
        <v>3228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5983</v>
      </c>
      <c r="N8757" s="1" t="n">
        <v>3</v>
      </c>
      <c r="O8757" s="1" t="n">
        <v>6.87</v>
      </c>
      <c r="P8757" s="0" t="s">
        <v>3222</v>
      </c>
    </row>
    <row r="8758" customFormat="false" ht="15" hidden="false" customHeight="true" outlineLevel="0" collapsed="false">
      <c r="A8758" s="1" t="n">
        <v>3</v>
      </c>
      <c r="B8758" s="18" t="n">
        <v>46259</v>
      </c>
      <c r="C8758" s="1" t="n">
        <v>11</v>
      </c>
      <c r="D8758" s="1" t="s">
        <v>3228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5984</v>
      </c>
      <c r="N8758" s="1" t="n">
        <v>10</v>
      </c>
      <c r="O8758" s="1" t="n">
        <v>14.9</v>
      </c>
      <c r="P8758" s="0" t="s">
        <v>3222</v>
      </c>
    </row>
    <row r="8759" customFormat="false" ht="15" hidden="false" customHeight="true" outlineLevel="0" collapsed="false">
      <c r="A8759" s="1" t="n">
        <v>3</v>
      </c>
      <c r="B8759" s="18" t="n">
        <v>46259</v>
      </c>
      <c r="C8759" s="1" t="n">
        <v>11</v>
      </c>
      <c r="D8759" s="1" t="s">
        <v>3228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5985</v>
      </c>
      <c r="N8759" s="1" t="n">
        <v>6</v>
      </c>
      <c r="O8759" s="1" t="n">
        <v>17.34</v>
      </c>
      <c r="P8759" s="0" t="s">
        <v>3222</v>
      </c>
    </row>
    <row r="8760" customFormat="false" ht="15" hidden="false" customHeight="true" outlineLevel="0" collapsed="false">
      <c r="A8760" s="1" t="n">
        <v>3</v>
      </c>
      <c r="B8760" s="18" t="n">
        <v>46259</v>
      </c>
      <c r="C8760" s="1" t="n">
        <v>11</v>
      </c>
      <c r="D8760" s="1" t="s">
        <v>3228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5986</v>
      </c>
      <c r="N8760" s="1" t="n">
        <v>1</v>
      </c>
      <c r="O8760" s="1" t="n">
        <v>5.49</v>
      </c>
      <c r="P8760" s="0" t="s">
        <v>3222</v>
      </c>
    </row>
    <row r="8761" customFormat="false" ht="15" hidden="false" customHeight="true" outlineLevel="0" collapsed="false">
      <c r="A8761" s="1" t="n">
        <v>3</v>
      </c>
      <c r="B8761" s="18" t="n">
        <v>46259</v>
      </c>
      <c r="C8761" s="1" t="n">
        <v>11</v>
      </c>
      <c r="D8761" s="1" t="s">
        <v>3228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5987</v>
      </c>
      <c r="N8761" s="1" t="n">
        <v>12</v>
      </c>
      <c r="O8761" s="1" t="n">
        <v>60.3</v>
      </c>
      <c r="P8761" s="0" t="s">
        <v>3222</v>
      </c>
    </row>
    <row r="8762" customFormat="false" ht="15" hidden="false" customHeight="true" outlineLevel="0" collapsed="false">
      <c r="A8762" s="1" t="n">
        <v>3</v>
      </c>
      <c r="B8762" s="18" t="n">
        <v>46259</v>
      </c>
      <c r="C8762" s="1" t="n">
        <v>11</v>
      </c>
      <c r="D8762" s="1" t="s">
        <v>3228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5988</v>
      </c>
      <c r="N8762" s="1" t="n">
        <v>42</v>
      </c>
      <c r="O8762" s="1" t="n">
        <v>353.39</v>
      </c>
      <c r="P8762" s="0" t="s">
        <v>3222</v>
      </c>
    </row>
    <row r="8763" customFormat="false" ht="15" hidden="false" customHeight="true" outlineLevel="0" collapsed="false">
      <c r="A8763" s="1" t="n">
        <v>3</v>
      </c>
      <c r="B8763" s="18" t="n">
        <v>46259</v>
      </c>
      <c r="C8763" s="1" t="n">
        <v>11</v>
      </c>
      <c r="D8763" s="1" t="s">
        <v>3228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5988</v>
      </c>
      <c r="N8763" s="1" t="n">
        <v>18</v>
      </c>
      <c r="O8763" s="1" t="n">
        <v>151.45</v>
      </c>
      <c r="P8763" s="0" t="s">
        <v>3222</v>
      </c>
    </row>
    <row r="8764" customFormat="false" ht="15" hidden="false" customHeight="true" outlineLevel="0" collapsed="false">
      <c r="A8764" s="1" t="n">
        <v>3</v>
      </c>
      <c r="B8764" s="18" t="n">
        <v>46259</v>
      </c>
      <c r="C8764" s="1" t="n">
        <v>11</v>
      </c>
      <c r="D8764" s="1" t="s">
        <v>3228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5989</v>
      </c>
      <c r="N8764" s="1" t="n">
        <v>6</v>
      </c>
      <c r="O8764" s="1" t="n">
        <v>26.16</v>
      </c>
      <c r="P8764" s="0" t="s">
        <v>3222</v>
      </c>
    </row>
    <row r="8765" customFormat="false" ht="15" hidden="false" customHeight="true" outlineLevel="0" collapsed="false">
      <c r="A8765" s="1" t="n">
        <v>3</v>
      </c>
      <c r="B8765" s="18" t="n">
        <v>46259</v>
      </c>
      <c r="C8765" s="1" t="n">
        <v>11</v>
      </c>
      <c r="D8765" s="1" t="s">
        <v>3228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5989</v>
      </c>
      <c r="N8765" s="1" t="n">
        <v>6</v>
      </c>
      <c r="O8765" s="1" t="n">
        <v>26.16</v>
      </c>
      <c r="P8765" s="0" t="s">
        <v>3222</v>
      </c>
    </row>
    <row r="8766" customFormat="false" ht="15" hidden="false" customHeight="true" outlineLevel="0" collapsed="false">
      <c r="A8766" s="1" t="n">
        <v>3</v>
      </c>
      <c r="B8766" s="18" t="n">
        <v>46259</v>
      </c>
      <c r="C8766" s="1" t="n">
        <v>11</v>
      </c>
      <c r="D8766" s="1" t="s">
        <v>3228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5990</v>
      </c>
      <c r="N8766" s="1" t="n">
        <v>6</v>
      </c>
      <c r="O8766" s="1" t="n">
        <v>26.16</v>
      </c>
      <c r="P8766" s="0" t="s">
        <v>3222</v>
      </c>
    </row>
    <row r="8767" customFormat="false" ht="15" hidden="false" customHeight="true" outlineLevel="0" collapsed="false">
      <c r="A8767" s="1" t="n">
        <v>3</v>
      </c>
      <c r="B8767" s="18" t="n">
        <v>46259</v>
      </c>
      <c r="C8767" s="1" t="n">
        <v>11</v>
      </c>
      <c r="D8767" s="1" t="s">
        <v>3228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5989</v>
      </c>
      <c r="N8767" s="1" t="n">
        <v>6</v>
      </c>
      <c r="O8767" s="1" t="n">
        <v>26.16</v>
      </c>
      <c r="P8767" s="0" t="s">
        <v>3222</v>
      </c>
    </row>
    <row r="8768" customFormat="false" ht="15" hidden="false" customHeight="true" outlineLevel="0" collapsed="false">
      <c r="A8768" s="1" t="n">
        <v>3</v>
      </c>
      <c r="B8768" s="18" t="n">
        <v>46259</v>
      </c>
      <c r="C8768" s="1" t="n">
        <v>11</v>
      </c>
      <c r="D8768" s="1" t="s">
        <v>3228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5991</v>
      </c>
      <c r="N8768" s="1" t="n">
        <v>6</v>
      </c>
      <c r="O8768" s="1" t="n">
        <v>26.16</v>
      </c>
      <c r="P8768" s="0" t="s">
        <v>3222</v>
      </c>
    </row>
    <row r="8769" customFormat="false" ht="15" hidden="false" customHeight="true" outlineLevel="0" collapsed="false">
      <c r="A8769" s="1" t="n">
        <v>3</v>
      </c>
      <c r="B8769" s="18" t="n">
        <v>46259</v>
      </c>
      <c r="C8769" s="1" t="n">
        <v>11</v>
      </c>
      <c r="D8769" s="1" t="s">
        <v>3228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3300</v>
      </c>
      <c r="N8769" s="1" t="n">
        <v>64.6</v>
      </c>
      <c r="O8769" s="1" t="n">
        <v>1485.8</v>
      </c>
      <c r="P8769" s="0" t="s">
        <v>3222</v>
      </c>
    </row>
    <row r="8770" customFormat="false" ht="15" hidden="false" customHeight="true" outlineLevel="0" collapsed="false">
      <c r="A8770" s="1" t="n">
        <v>3</v>
      </c>
      <c r="B8770" s="18" t="n">
        <v>46259</v>
      </c>
      <c r="C8770" s="1" t="n">
        <v>11</v>
      </c>
      <c r="D8770" s="1" t="s">
        <v>3228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3229</v>
      </c>
      <c r="N8770" s="1" t="n">
        <v>240</v>
      </c>
      <c r="O8770" s="1" t="n">
        <v>653.29</v>
      </c>
      <c r="P8770" s="0" t="s">
        <v>3222</v>
      </c>
    </row>
    <row r="8771" customFormat="false" ht="15" hidden="false" customHeight="true" outlineLevel="0" collapsed="false">
      <c r="A8771" s="1" t="n">
        <v>3</v>
      </c>
      <c r="B8771" s="18" t="n">
        <v>46259</v>
      </c>
      <c r="C8771" s="1" t="n">
        <v>11</v>
      </c>
      <c r="D8771" s="1" t="s">
        <v>3228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4191</v>
      </c>
      <c r="N8771" s="1" t="n">
        <v>6</v>
      </c>
      <c r="O8771" s="1" t="n">
        <v>46.94</v>
      </c>
      <c r="P8771" s="0" t="s">
        <v>3222</v>
      </c>
    </row>
    <row r="8772" customFormat="false" ht="15" hidden="false" customHeight="true" outlineLevel="0" collapsed="false">
      <c r="A8772" s="1" t="n">
        <v>3</v>
      </c>
      <c r="B8772" s="18" t="n">
        <v>46259</v>
      </c>
      <c r="C8772" s="1" t="n">
        <v>11</v>
      </c>
      <c r="D8772" s="1" t="s">
        <v>3228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4192</v>
      </c>
      <c r="N8772" s="1" t="n">
        <v>6</v>
      </c>
      <c r="O8772" s="1" t="n">
        <v>46.94</v>
      </c>
      <c r="P8772" s="0" t="s">
        <v>3222</v>
      </c>
    </row>
    <row r="8773" customFormat="false" ht="15" hidden="false" customHeight="true" outlineLevel="0" collapsed="false">
      <c r="A8773" s="1" t="n">
        <v>3</v>
      </c>
      <c r="B8773" s="18" t="n">
        <v>46259</v>
      </c>
      <c r="C8773" s="1" t="n">
        <v>11</v>
      </c>
      <c r="D8773" s="1" t="s">
        <v>3228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3230</v>
      </c>
      <c r="N8773" s="1" t="n">
        <v>72</v>
      </c>
      <c r="O8773" s="1" t="n">
        <v>604.66</v>
      </c>
      <c r="P8773" s="0" t="s">
        <v>3222</v>
      </c>
    </row>
    <row r="8774" customFormat="false" ht="15" hidden="false" customHeight="true" outlineLevel="0" collapsed="false">
      <c r="A8774" s="1" t="n">
        <v>3</v>
      </c>
      <c r="B8774" s="18" t="n">
        <v>46259</v>
      </c>
      <c r="C8774" s="1" t="n">
        <v>11</v>
      </c>
      <c r="D8774" s="1" t="s">
        <v>3228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3512</v>
      </c>
      <c r="N8774" s="1" t="n">
        <v>120</v>
      </c>
      <c r="O8774" s="1" t="n">
        <v>782.74</v>
      </c>
      <c r="P8774" s="0" t="s">
        <v>3222</v>
      </c>
    </row>
    <row r="8775" customFormat="false" ht="15" hidden="false" customHeight="true" outlineLevel="0" collapsed="false">
      <c r="A8775" s="1" t="n">
        <v>3</v>
      </c>
      <c r="B8775" s="18" t="n">
        <v>46259</v>
      </c>
      <c r="C8775" s="1" t="n">
        <v>11</v>
      </c>
      <c r="D8775" s="1" t="s">
        <v>3228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4129</v>
      </c>
      <c r="N8775" s="1" t="n">
        <v>120</v>
      </c>
      <c r="O8775" s="1" t="n">
        <v>413.75</v>
      </c>
      <c r="P8775" s="0" t="s">
        <v>3222</v>
      </c>
    </row>
    <row r="8776" customFormat="false" ht="15" hidden="false" customHeight="true" outlineLevel="0" collapsed="false">
      <c r="A8776" s="1" t="n">
        <v>3</v>
      </c>
      <c r="B8776" s="18" t="n">
        <v>46259</v>
      </c>
      <c r="C8776" s="1" t="n">
        <v>11</v>
      </c>
      <c r="D8776" s="1" t="s">
        <v>3228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3237</v>
      </c>
      <c r="N8776" s="1" t="n">
        <v>24</v>
      </c>
      <c r="O8776" s="1" t="n">
        <v>30</v>
      </c>
      <c r="P8776" s="0" t="s">
        <v>3222</v>
      </c>
    </row>
    <row r="8777" customFormat="false" ht="15" hidden="false" customHeight="true" outlineLevel="0" collapsed="false">
      <c r="A8777" s="1" t="n">
        <v>3</v>
      </c>
      <c r="B8777" s="18" t="n">
        <v>46259</v>
      </c>
      <c r="C8777" s="1" t="n">
        <v>11</v>
      </c>
      <c r="D8777" s="1" t="s">
        <v>3228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4963</v>
      </c>
      <c r="N8777" s="1" t="n">
        <v>24</v>
      </c>
      <c r="O8777" s="1" t="n">
        <v>26.37</v>
      </c>
      <c r="P8777" s="0" t="s">
        <v>3222</v>
      </c>
    </row>
    <row r="8778" customFormat="false" ht="15" hidden="false" customHeight="true" outlineLevel="0" collapsed="false">
      <c r="A8778" s="1" t="n">
        <v>3</v>
      </c>
      <c r="B8778" s="18" t="n">
        <v>46259</v>
      </c>
      <c r="C8778" s="1" t="n">
        <v>11</v>
      </c>
      <c r="D8778" s="1" t="s">
        <v>3228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4964</v>
      </c>
      <c r="N8778" s="1" t="n">
        <v>24</v>
      </c>
      <c r="O8778" s="1" t="n">
        <v>24.68</v>
      </c>
      <c r="P8778" s="0" t="s">
        <v>3222</v>
      </c>
    </row>
    <row r="8779" customFormat="false" ht="15" hidden="false" customHeight="true" outlineLevel="0" collapsed="false">
      <c r="A8779" s="1" t="n">
        <v>3</v>
      </c>
      <c r="B8779" s="18" t="n">
        <v>46259</v>
      </c>
      <c r="C8779" s="1" t="n">
        <v>11</v>
      </c>
      <c r="D8779" s="1" t="s">
        <v>3228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3754</v>
      </c>
      <c r="N8779" s="1" t="n">
        <v>48</v>
      </c>
      <c r="O8779" s="1" t="n">
        <v>811.2</v>
      </c>
      <c r="P8779" s="0" t="s">
        <v>3222</v>
      </c>
    </row>
    <row r="8780" customFormat="false" ht="15" hidden="false" customHeight="true" outlineLevel="0" collapsed="false">
      <c r="A8780" s="1" t="n">
        <v>3</v>
      </c>
      <c r="B8780" s="18" t="n">
        <v>46259</v>
      </c>
      <c r="C8780" s="1" t="n">
        <v>11</v>
      </c>
      <c r="D8780" s="1" t="s">
        <v>3228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3563</v>
      </c>
      <c r="N8780" s="1" t="n">
        <v>66</v>
      </c>
      <c r="O8780" s="1" t="n">
        <v>131.49</v>
      </c>
      <c r="P8780" s="0" t="s">
        <v>3222</v>
      </c>
    </row>
    <row r="8781" customFormat="false" ht="15" hidden="false" customHeight="true" outlineLevel="0" collapsed="false">
      <c r="A8781" s="1" t="n">
        <v>3</v>
      </c>
      <c r="B8781" s="18" t="n">
        <v>46259</v>
      </c>
      <c r="C8781" s="1" t="n">
        <v>11</v>
      </c>
      <c r="D8781" s="1" t="s">
        <v>3228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3241</v>
      </c>
      <c r="N8781" s="1" t="n">
        <v>24</v>
      </c>
      <c r="O8781" s="1" t="n">
        <v>134.53</v>
      </c>
      <c r="P8781" s="0" t="s">
        <v>3222</v>
      </c>
    </row>
    <row r="8782" customFormat="false" ht="15" hidden="false" customHeight="true" outlineLevel="0" collapsed="false">
      <c r="A8782" s="1" t="n">
        <v>3</v>
      </c>
      <c r="B8782" s="18" t="n">
        <v>46259</v>
      </c>
      <c r="C8782" s="1" t="n">
        <v>11</v>
      </c>
      <c r="D8782" s="1" t="s">
        <v>3228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3242</v>
      </c>
      <c r="N8782" s="1" t="n">
        <v>24</v>
      </c>
      <c r="O8782" s="1" t="n">
        <v>134.53</v>
      </c>
      <c r="P8782" s="0" t="s">
        <v>3222</v>
      </c>
    </row>
    <row r="8783" customFormat="false" ht="15" hidden="false" customHeight="true" outlineLevel="0" collapsed="false">
      <c r="A8783" s="1" t="n">
        <v>3</v>
      </c>
      <c r="B8783" s="18" t="n">
        <v>46259</v>
      </c>
      <c r="C8783" s="1" t="n">
        <v>11</v>
      </c>
      <c r="D8783" s="1" t="s">
        <v>3228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3244</v>
      </c>
      <c r="N8783" s="1" t="n">
        <v>30</v>
      </c>
      <c r="O8783" s="1" t="n">
        <v>222.91</v>
      </c>
      <c r="P8783" s="0" t="s">
        <v>3222</v>
      </c>
    </row>
    <row r="8784" customFormat="false" ht="15" hidden="false" customHeight="true" outlineLevel="0" collapsed="false">
      <c r="A8784" s="1" t="n">
        <v>3</v>
      </c>
      <c r="B8784" s="18" t="n">
        <v>46259</v>
      </c>
      <c r="C8784" s="1" t="n">
        <v>11</v>
      </c>
      <c r="D8784" s="1" t="s">
        <v>3228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3815</v>
      </c>
      <c r="N8784" s="1" t="n">
        <v>30</v>
      </c>
      <c r="O8784" s="1" t="n">
        <v>222.91</v>
      </c>
      <c r="P8784" s="0" t="s">
        <v>3222</v>
      </c>
    </row>
    <row r="8785" customFormat="false" ht="15" hidden="false" customHeight="true" outlineLevel="0" collapsed="false">
      <c r="A8785" s="1" t="n">
        <v>3</v>
      </c>
      <c r="B8785" s="18" t="n">
        <v>46259</v>
      </c>
      <c r="C8785" s="1" t="n">
        <v>11</v>
      </c>
      <c r="D8785" s="1" t="s">
        <v>3228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4131</v>
      </c>
      <c r="N8785" s="1" t="n">
        <v>60</v>
      </c>
      <c r="O8785" s="1" t="n">
        <v>188.73</v>
      </c>
      <c r="P8785" s="0" t="s">
        <v>3222</v>
      </c>
    </row>
    <row r="8786" customFormat="false" ht="15" hidden="false" customHeight="true" outlineLevel="0" collapsed="false">
      <c r="A8786" s="1" t="n">
        <v>3</v>
      </c>
      <c r="B8786" s="18" t="n">
        <v>46259</v>
      </c>
      <c r="C8786" s="1" t="n">
        <v>11</v>
      </c>
      <c r="D8786" s="1" t="s">
        <v>3228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3245</v>
      </c>
      <c r="N8786" s="1" t="n">
        <v>60</v>
      </c>
      <c r="O8786" s="1" t="n">
        <v>346.61</v>
      </c>
      <c r="P8786" s="0" t="s">
        <v>3222</v>
      </c>
    </row>
    <row r="8787" customFormat="false" ht="15" hidden="false" customHeight="true" outlineLevel="0" collapsed="false">
      <c r="A8787" s="1" t="n">
        <v>3</v>
      </c>
      <c r="B8787" s="18" t="n">
        <v>46259</v>
      </c>
      <c r="C8787" s="1" t="n">
        <v>11</v>
      </c>
      <c r="D8787" s="1" t="s">
        <v>3228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5992</v>
      </c>
      <c r="N8787" s="1" t="n">
        <v>24</v>
      </c>
      <c r="O8787" s="1" t="n">
        <v>60.25</v>
      </c>
      <c r="P8787" s="0" t="s">
        <v>3222</v>
      </c>
    </row>
    <row r="8788" customFormat="false" ht="15" hidden="false" customHeight="true" outlineLevel="0" collapsed="false">
      <c r="A8788" s="1" t="n">
        <v>3</v>
      </c>
      <c r="B8788" s="18" t="n">
        <v>46259</v>
      </c>
      <c r="C8788" s="1" t="n">
        <v>11</v>
      </c>
      <c r="D8788" s="1" t="s">
        <v>3228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3817</v>
      </c>
      <c r="N8788" s="1" t="n">
        <v>60</v>
      </c>
      <c r="O8788" s="1" t="n">
        <v>183.89</v>
      </c>
      <c r="P8788" s="0" t="s">
        <v>3222</v>
      </c>
    </row>
    <row r="8789" customFormat="false" ht="15" hidden="false" customHeight="true" outlineLevel="0" collapsed="false">
      <c r="A8789" s="1" t="n">
        <v>3</v>
      </c>
      <c r="B8789" s="18" t="n">
        <v>46259</v>
      </c>
      <c r="C8789" s="1" t="n">
        <v>11</v>
      </c>
      <c r="D8789" s="1" t="s">
        <v>3228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3818</v>
      </c>
      <c r="N8789" s="1" t="n">
        <v>60</v>
      </c>
      <c r="O8789" s="1" t="n">
        <v>508.72</v>
      </c>
      <c r="P8789" s="0" t="s">
        <v>3222</v>
      </c>
    </row>
    <row r="8790" customFormat="false" ht="15" hidden="false" customHeight="true" outlineLevel="0" collapsed="false">
      <c r="A8790" s="1" t="n">
        <v>3</v>
      </c>
      <c r="B8790" s="18" t="n">
        <v>46259</v>
      </c>
      <c r="C8790" s="1" t="n">
        <v>11</v>
      </c>
      <c r="D8790" s="1" t="s">
        <v>3228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4573</v>
      </c>
      <c r="N8790" s="1" t="n">
        <v>18</v>
      </c>
      <c r="O8790" s="1" t="n">
        <v>105.62</v>
      </c>
      <c r="P8790" s="0" t="s">
        <v>3222</v>
      </c>
    </row>
    <row r="8791" customFormat="false" ht="15" hidden="false" customHeight="true" outlineLevel="0" collapsed="false">
      <c r="A8791" s="1" t="n">
        <v>3</v>
      </c>
      <c r="B8791" s="18" t="n">
        <v>46259</v>
      </c>
      <c r="C8791" s="1" t="n">
        <v>11</v>
      </c>
      <c r="D8791" s="1" t="s">
        <v>3228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5140</v>
      </c>
      <c r="N8791" s="1" t="n">
        <v>30</v>
      </c>
      <c r="O8791" s="1" t="n">
        <v>147.9</v>
      </c>
      <c r="P8791" s="0" t="s">
        <v>3222</v>
      </c>
    </row>
    <row r="8792" customFormat="false" ht="15" hidden="false" customHeight="true" outlineLevel="0" collapsed="false">
      <c r="A8792" s="1" t="n">
        <v>3</v>
      </c>
      <c r="B8792" s="18" t="n">
        <v>46259</v>
      </c>
      <c r="C8792" s="1" t="n">
        <v>11</v>
      </c>
      <c r="D8792" s="1" t="s">
        <v>3228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3248</v>
      </c>
      <c r="N8792" s="1" t="n">
        <v>45</v>
      </c>
      <c r="O8792" s="1" t="n">
        <v>258.14</v>
      </c>
      <c r="P8792" s="0" t="s">
        <v>3222</v>
      </c>
    </row>
    <row r="8793" customFormat="false" ht="15" hidden="false" customHeight="true" outlineLevel="0" collapsed="false">
      <c r="A8793" s="1" t="n">
        <v>3</v>
      </c>
      <c r="B8793" s="18" t="n">
        <v>46259</v>
      </c>
      <c r="C8793" s="1" t="n">
        <v>11</v>
      </c>
      <c r="D8793" s="1" t="s">
        <v>3228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4200</v>
      </c>
      <c r="N8793" s="1" t="n">
        <v>24</v>
      </c>
      <c r="O8793" s="1" t="n">
        <v>178.33</v>
      </c>
      <c r="P8793" s="0" t="s">
        <v>3222</v>
      </c>
    </row>
    <row r="8794" customFormat="false" ht="15" hidden="false" customHeight="true" outlineLevel="0" collapsed="false">
      <c r="A8794" s="1" t="n">
        <v>3</v>
      </c>
      <c r="B8794" s="18" t="n">
        <v>46259</v>
      </c>
      <c r="C8794" s="1" t="n">
        <v>11</v>
      </c>
      <c r="D8794" s="1" t="s">
        <v>3228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3251</v>
      </c>
      <c r="N8794" s="1" t="n">
        <v>36</v>
      </c>
      <c r="O8794" s="1" t="n">
        <v>354.23</v>
      </c>
      <c r="P8794" s="0" t="s">
        <v>3222</v>
      </c>
    </row>
    <row r="8795" customFormat="false" ht="15" hidden="false" customHeight="true" outlineLevel="0" collapsed="false">
      <c r="A8795" s="1" t="n">
        <v>3</v>
      </c>
      <c r="B8795" s="18" t="n">
        <v>46259</v>
      </c>
      <c r="C8795" s="1" t="n">
        <v>11</v>
      </c>
      <c r="D8795" s="1" t="s">
        <v>3228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3243</v>
      </c>
      <c r="N8795" s="1" t="n">
        <v>120</v>
      </c>
      <c r="O8795" s="1" t="n">
        <v>1048.9</v>
      </c>
      <c r="P8795" s="0" t="s">
        <v>3222</v>
      </c>
    </row>
    <row r="8796" customFormat="false" ht="15" hidden="false" customHeight="true" outlineLevel="0" collapsed="false">
      <c r="A8796" s="1" t="n">
        <v>3</v>
      </c>
      <c r="B8796" s="18" t="n">
        <v>46259</v>
      </c>
      <c r="C8796" s="1" t="n">
        <v>11</v>
      </c>
      <c r="D8796" s="1" t="s">
        <v>3228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3823</v>
      </c>
      <c r="N8796" s="1" t="n">
        <v>48</v>
      </c>
      <c r="O8796" s="1" t="n">
        <v>174.7</v>
      </c>
      <c r="P8796" s="0" t="s">
        <v>3222</v>
      </c>
    </row>
    <row r="8797" customFormat="false" ht="15" hidden="false" customHeight="true" outlineLevel="0" collapsed="false">
      <c r="A8797" s="1" t="n">
        <v>3</v>
      </c>
      <c r="B8797" s="18" t="n">
        <v>46259</v>
      </c>
      <c r="C8797" s="1" t="n">
        <v>11</v>
      </c>
      <c r="D8797" s="1" t="s">
        <v>3228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4578</v>
      </c>
      <c r="N8797" s="1" t="n">
        <v>24</v>
      </c>
      <c r="O8797" s="1" t="n">
        <v>81.06</v>
      </c>
      <c r="P8797" s="0" t="s">
        <v>3222</v>
      </c>
    </row>
    <row r="8798" customFormat="false" ht="15" hidden="false" customHeight="true" outlineLevel="0" collapsed="false">
      <c r="A8798" s="1" t="n">
        <v>3</v>
      </c>
      <c r="B8798" s="18" t="n">
        <v>46259</v>
      </c>
      <c r="C8798" s="1" t="n">
        <v>11</v>
      </c>
      <c r="D8798" s="1" t="s">
        <v>3228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3243</v>
      </c>
      <c r="N8798" s="1" t="n">
        <v>90</v>
      </c>
      <c r="O8798" s="1" t="n">
        <v>567.1</v>
      </c>
      <c r="P8798" s="0" t="s">
        <v>3222</v>
      </c>
    </row>
    <row r="8799" customFormat="false" ht="15" hidden="false" customHeight="true" outlineLevel="0" collapsed="false">
      <c r="A8799" s="1" t="n">
        <v>3</v>
      </c>
      <c r="B8799" s="18" t="n">
        <v>46259</v>
      </c>
      <c r="C8799" s="1" t="n">
        <v>22</v>
      </c>
      <c r="D8799" s="1" t="s">
        <v>3374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3389</v>
      </c>
      <c r="N8799" s="1" t="n">
        <v>3.356</v>
      </c>
      <c r="O8799" s="1" t="n">
        <v>107.64</v>
      </c>
      <c r="P8799" s="0" t="s">
        <v>3222</v>
      </c>
    </row>
    <row r="8800" customFormat="false" ht="15" hidden="false" customHeight="true" outlineLevel="0" collapsed="false">
      <c r="A8800" s="1" t="n">
        <v>3</v>
      </c>
      <c r="B8800" s="18" t="n">
        <v>46259</v>
      </c>
      <c r="C8800" s="1" t="n">
        <v>22</v>
      </c>
      <c r="D8800" s="1" t="s">
        <v>3374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3390</v>
      </c>
      <c r="N8800" s="1" t="n">
        <v>9.24</v>
      </c>
      <c r="O8800" s="1" t="n">
        <v>316.81</v>
      </c>
      <c r="P8800" s="0" t="s">
        <v>3222</v>
      </c>
    </row>
    <row r="8801" customFormat="false" ht="15" hidden="false" customHeight="true" outlineLevel="0" collapsed="false">
      <c r="A8801" s="1" t="n">
        <v>3</v>
      </c>
      <c r="B8801" s="18" t="n">
        <v>46259</v>
      </c>
      <c r="C8801" s="1" t="n">
        <v>22</v>
      </c>
      <c r="D8801" s="1" t="s">
        <v>3374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3391</v>
      </c>
      <c r="N8801" s="1" t="n">
        <v>18.875</v>
      </c>
      <c r="O8801" s="1" t="n">
        <v>668.05</v>
      </c>
      <c r="P8801" s="0" t="s">
        <v>3222</v>
      </c>
    </row>
    <row r="8802" customFormat="false" ht="15" hidden="false" customHeight="true" outlineLevel="0" collapsed="false">
      <c r="A8802" s="1" t="n">
        <v>3</v>
      </c>
      <c r="B8802" s="18" t="n">
        <v>46259</v>
      </c>
      <c r="C8802" s="1" t="n">
        <v>22</v>
      </c>
      <c r="D8802" s="1" t="s">
        <v>3374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3392</v>
      </c>
      <c r="N8802" s="1" t="n">
        <v>17.029</v>
      </c>
      <c r="O8802" s="1" t="n">
        <v>659.24</v>
      </c>
      <c r="P8802" s="0" t="s">
        <v>3222</v>
      </c>
    </row>
    <row r="8803" customFormat="false" ht="15" hidden="false" customHeight="true" outlineLevel="0" collapsed="false">
      <c r="A8803" s="1" t="n">
        <v>3</v>
      </c>
      <c r="B8803" s="18" t="n">
        <v>46259</v>
      </c>
      <c r="C8803" s="1" t="n">
        <v>22</v>
      </c>
      <c r="D8803" s="1" t="s">
        <v>3374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3393</v>
      </c>
      <c r="N8803" s="1" t="n">
        <v>8.7</v>
      </c>
      <c r="O8803" s="1" t="n">
        <v>327.17</v>
      </c>
      <c r="P8803" s="0" t="s">
        <v>3222</v>
      </c>
    </row>
    <row r="8804" customFormat="false" ht="15" hidden="false" customHeight="true" outlineLevel="0" collapsed="false">
      <c r="A8804" s="1" t="n">
        <v>3</v>
      </c>
      <c r="B8804" s="18" t="n">
        <v>46259</v>
      </c>
      <c r="C8804" s="1" t="n">
        <v>22</v>
      </c>
      <c r="D8804" s="1" t="s">
        <v>3374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3386</v>
      </c>
      <c r="N8804" s="1" t="n">
        <v>2.728</v>
      </c>
      <c r="O8804" s="1" t="n">
        <v>6.01</v>
      </c>
      <c r="P8804" s="0" t="s">
        <v>3222</v>
      </c>
    </row>
    <row r="8805" customFormat="false" ht="15" hidden="false" customHeight="true" outlineLevel="0" collapsed="false">
      <c r="A8805" s="1" t="n">
        <v>3</v>
      </c>
      <c r="B8805" s="18" t="n">
        <v>46259</v>
      </c>
      <c r="C8805" s="1" t="n">
        <v>22</v>
      </c>
      <c r="D8805" s="1" t="s">
        <v>3374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3387</v>
      </c>
      <c r="N8805" s="1" t="n">
        <v>4.408</v>
      </c>
      <c r="O8805" s="1" t="n">
        <v>14.58</v>
      </c>
      <c r="P8805" s="0" t="s">
        <v>3222</v>
      </c>
    </row>
    <row r="8806" customFormat="false" ht="15" hidden="false" customHeight="true" outlineLevel="0" collapsed="false">
      <c r="A8806" s="1" t="n">
        <v>3</v>
      </c>
      <c r="B8806" s="18" t="n">
        <v>46259</v>
      </c>
      <c r="C8806" s="1" t="n">
        <v>22</v>
      </c>
      <c r="D8806" s="1" t="s">
        <v>3374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3388</v>
      </c>
      <c r="N8806" s="1" t="n">
        <v>0.264</v>
      </c>
      <c r="O8806" s="1" t="n">
        <v>0</v>
      </c>
      <c r="P8806" s="0" t="s">
        <v>3222</v>
      </c>
    </row>
    <row r="8807" customFormat="false" ht="15" hidden="false" customHeight="true" outlineLevel="0" collapsed="false">
      <c r="A8807" s="1" t="n">
        <v>3</v>
      </c>
      <c r="B8807" s="18" t="n">
        <v>46259</v>
      </c>
      <c r="C8807" s="1" t="n">
        <v>39</v>
      </c>
      <c r="D8807" s="1" t="s">
        <v>3453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5993</v>
      </c>
      <c r="N8807" s="1" t="n">
        <v>1</v>
      </c>
      <c r="O8807" s="1" t="n">
        <v>16.99</v>
      </c>
      <c r="P8807" s="0" t="s">
        <v>3222</v>
      </c>
    </row>
    <row r="8808" customFormat="false" ht="15" hidden="false" customHeight="true" outlineLevel="0" collapsed="false">
      <c r="A8808" s="1" t="n">
        <v>3</v>
      </c>
      <c r="B8808" s="18" t="n">
        <v>46259</v>
      </c>
      <c r="C8808" s="1" t="n">
        <v>39</v>
      </c>
      <c r="D8808" s="1" t="s">
        <v>3453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5993</v>
      </c>
      <c r="N8808" s="1" t="n">
        <v>1</v>
      </c>
      <c r="O8808" s="1" t="n">
        <v>16.99</v>
      </c>
      <c r="P8808" s="0" t="s">
        <v>3222</v>
      </c>
    </row>
    <row r="8809" customFormat="false" ht="15" hidden="false" customHeight="true" outlineLevel="0" collapsed="false">
      <c r="A8809" s="1" t="n">
        <v>3</v>
      </c>
      <c r="B8809" s="18" t="n">
        <v>46259</v>
      </c>
      <c r="C8809" s="1" t="n">
        <v>39</v>
      </c>
      <c r="D8809" s="1" t="s">
        <v>3453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4766</v>
      </c>
      <c r="N8809" s="1" t="n">
        <v>4</v>
      </c>
      <c r="O8809" s="1" t="n">
        <v>59.96</v>
      </c>
      <c r="P8809" s="0" t="s">
        <v>3222</v>
      </c>
    </row>
    <row r="8810" customFormat="false" ht="15" hidden="false" customHeight="true" outlineLevel="0" collapsed="false">
      <c r="A8810" s="1" t="n">
        <v>3</v>
      </c>
      <c r="B8810" s="18" t="n">
        <v>46259</v>
      </c>
      <c r="C8810" s="1" t="n">
        <v>39</v>
      </c>
      <c r="D8810" s="1" t="s">
        <v>3453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4766</v>
      </c>
      <c r="N8810" s="1" t="n">
        <v>4</v>
      </c>
      <c r="O8810" s="1" t="n">
        <v>59.96</v>
      </c>
      <c r="P8810" s="0" t="s">
        <v>3222</v>
      </c>
    </row>
    <row r="8811" customFormat="false" ht="15" hidden="false" customHeight="true" outlineLevel="0" collapsed="false">
      <c r="A8811" s="1" t="n">
        <v>3</v>
      </c>
      <c r="B8811" s="18" t="n">
        <v>46259</v>
      </c>
      <c r="C8811" s="1" t="n">
        <v>39</v>
      </c>
      <c r="D8811" s="1" t="s">
        <v>3453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5387</v>
      </c>
      <c r="N8811" s="1" t="n">
        <v>4</v>
      </c>
      <c r="O8811" s="1" t="n">
        <v>75.96</v>
      </c>
      <c r="P8811" s="0" t="s">
        <v>3222</v>
      </c>
    </row>
    <row r="8812" customFormat="false" ht="15" hidden="false" customHeight="true" outlineLevel="0" collapsed="false">
      <c r="A8812" s="1" t="n">
        <v>3</v>
      </c>
      <c r="B8812" s="18" t="n">
        <v>46259</v>
      </c>
      <c r="C8812" s="1" t="n">
        <v>100</v>
      </c>
      <c r="D8812" s="1" t="s">
        <v>3395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3389</v>
      </c>
      <c r="N8812" s="1" t="n">
        <v>3.356</v>
      </c>
      <c r="O8812" s="1" t="n">
        <v>107.64</v>
      </c>
      <c r="P8812" s="0" t="s">
        <v>3222</v>
      </c>
    </row>
    <row r="8813" customFormat="false" ht="15" hidden="false" customHeight="true" outlineLevel="0" collapsed="false">
      <c r="A8813" s="1" t="n">
        <v>3</v>
      </c>
      <c r="B8813" s="18" t="n">
        <v>46259</v>
      </c>
      <c r="C8813" s="1" t="n">
        <v>100</v>
      </c>
      <c r="D8813" s="1" t="s">
        <v>3395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3390</v>
      </c>
      <c r="N8813" s="1" t="n">
        <v>9.24</v>
      </c>
      <c r="O8813" s="1" t="n">
        <v>316.81</v>
      </c>
      <c r="P8813" s="0" t="s">
        <v>3222</v>
      </c>
    </row>
    <row r="8814" customFormat="false" ht="15" hidden="false" customHeight="true" outlineLevel="0" collapsed="false">
      <c r="A8814" s="1" t="n">
        <v>3</v>
      </c>
      <c r="B8814" s="18" t="n">
        <v>46259</v>
      </c>
      <c r="C8814" s="1" t="n">
        <v>100</v>
      </c>
      <c r="D8814" s="1" t="s">
        <v>3395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3391</v>
      </c>
      <c r="N8814" s="1" t="n">
        <v>18.875</v>
      </c>
      <c r="O8814" s="1" t="n">
        <v>668.05</v>
      </c>
      <c r="P8814" s="0" t="s">
        <v>3222</v>
      </c>
    </row>
    <row r="8815" customFormat="false" ht="15" hidden="false" customHeight="true" outlineLevel="0" collapsed="false">
      <c r="A8815" s="1" t="n">
        <v>3</v>
      </c>
      <c r="B8815" s="18" t="n">
        <v>46259</v>
      </c>
      <c r="C8815" s="1" t="n">
        <v>100</v>
      </c>
      <c r="D8815" s="1" t="s">
        <v>3395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3392</v>
      </c>
      <c r="N8815" s="1" t="n">
        <v>17.029</v>
      </c>
      <c r="O8815" s="1" t="n">
        <v>659.24</v>
      </c>
      <c r="P8815" s="0" t="s">
        <v>3222</v>
      </c>
    </row>
    <row r="8816" customFormat="false" ht="15" hidden="false" customHeight="true" outlineLevel="0" collapsed="false">
      <c r="A8816" s="1" t="n">
        <v>3</v>
      </c>
      <c r="B8816" s="18" t="n">
        <v>46259</v>
      </c>
      <c r="C8816" s="1" t="n">
        <v>100</v>
      </c>
      <c r="D8816" s="1" t="s">
        <v>3395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3393</v>
      </c>
      <c r="N8816" s="1" t="n">
        <v>8.7</v>
      </c>
      <c r="O8816" s="1" t="n">
        <v>327.17</v>
      </c>
      <c r="P8816" s="0" t="s">
        <v>3222</v>
      </c>
    </row>
    <row r="8817" customFormat="false" ht="15" hidden="false" customHeight="true" outlineLevel="0" collapsed="false">
      <c r="A8817" s="1" t="n">
        <v>3</v>
      </c>
      <c r="B8817" s="18" t="n">
        <v>46259</v>
      </c>
      <c r="C8817" s="1" t="n">
        <v>100</v>
      </c>
      <c r="D8817" s="1" t="s">
        <v>3395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3386</v>
      </c>
      <c r="N8817" s="1" t="n">
        <v>2.728</v>
      </c>
      <c r="O8817" s="1" t="n">
        <v>6.01</v>
      </c>
      <c r="P8817" s="0" t="s">
        <v>3222</v>
      </c>
    </row>
    <row r="8818" customFormat="false" ht="15" hidden="false" customHeight="true" outlineLevel="0" collapsed="false">
      <c r="A8818" s="1" t="n">
        <v>3</v>
      </c>
      <c r="B8818" s="18" t="n">
        <v>46259</v>
      </c>
      <c r="C8818" s="1" t="n">
        <v>100</v>
      </c>
      <c r="D8818" s="1" t="s">
        <v>3395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3387</v>
      </c>
      <c r="N8818" s="1" t="n">
        <v>4.408</v>
      </c>
      <c r="O8818" s="1" t="n">
        <v>14.58</v>
      </c>
      <c r="P8818" s="0" t="s">
        <v>3222</v>
      </c>
    </row>
    <row r="8819" customFormat="false" ht="15" hidden="false" customHeight="true" outlineLevel="0" collapsed="false">
      <c r="A8819" s="1" t="n">
        <v>3</v>
      </c>
      <c r="B8819" s="18" t="n">
        <v>46259</v>
      </c>
      <c r="C8819" s="1" t="n">
        <v>100</v>
      </c>
      <c r="D8819" s="1" t="s">
        <v>3395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3388</v>
      </c>
      <c r="N8819" s="1" t="n">
        <v>0.264</v>
      </c>
      <c r="O8819" s="1" t="n">
        <v>0</v>
      </c>
      <c r="P8819" s="0" t="s">
        <v>3222</v>
      </c>
    </row>
    <row r="8820" customFormat="false" ht="15" hidden="false" customHeight="true" outlineLevel="0" collapsed="false">
      <c r="A8820" s="1" t="n">
        <v>3</v>
      </c>
      <c r="B8820" s="18" t="n">
        <v>46260</v>
      </c>
      <c r="C8820" s="1" t="n">
        <v>6</v>
      </c>
      <c r="D8820" s="1" t="s">
        <v>3227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3225</v>
      </c>
      <c r="N8820" s="1" t="n">
        <v>40</v>
      </c>
      <c r="O8820" s="1" t="n">
        <v>250</v>
      </c>
      <c r="P8820" s="0" t="s">
        <v>3222</v>
      </c>
    </row>
    <row r="8821" customFormat="false" ht="15" hidden="false" customHeight="true" outlineLevel="0" collapsed="false">
      <c r="A8821" s="1" t="n">
        <v>3</v>
      </c>
      <c r="B8821" s="18" t="n">
        <v>46260</v>
      </c>
      <c r="C8821" s="1" t="n">
        <v>6</v>
      </c>
      <c r="D8821" s="1" t="s">
        <v>3227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3221</v>
      </c>
      <c r="N8821" s="1" t="n">
        <v>8</v>
      </c>
      <c r="O8821" s="1" t="n">
        <v>80</v>
      </c>
      <c r="P8821" s="0" t="s">
        <v>3222</v>
      </c>
    </row>
    <row r="8822" customFormat="false" ht="15" hidden="false" customHeight="true" outlineLevel="0" collapsed="false">
      <c r="A8822" s="1" t="n">
        <v>3</v>
      </c>
      <c r="B8822" s="18" t="n">
        <v>46260</v>
      </c>
      <c r="C8822" s="1" t="n">
        <v>6</v>
      </c>
      <c r="D8822" s="1" t="s">
        <v>3227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3223</v>
      </c>
      <c r="N8822" s="1" t="n">
        <v>40</v>
      </c>
      <c r="O8822" s="1" t="n">
        <v>20</v>
      </c>
      <c r="P8822" s="0" t="s">
        <v>3222</v>
      </c>
    </row>
    <row r="8823" customFormat="false" ht="15" hidden="false" customHeight="true" outlineLevel="0" collapsed="false">
      <c r="A8823" s="1" t="n">
        <v>3</v>
      </c>
      <c r="B8823" s="18" t="n">
        <v>46260</v>
      </c>
      <c r="C8823" s="1" t="n">
        <v>11</v>
      </c>
      <c r="D8823" s="1" t="s">
        <v>3228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3611</v>
      </c>
      <c r="N8823" s="1" t="n">
        <v>6</v>
      </c>
      <c r="O8823" s="1" t="n">
        <v>44.94</v>
      </c>
      <c r="P8823" s="0" t="s">
        <v>3222</v>
      </c>
    </row>
    <row r="8824" customFormat="false" ht="15" hidden="false" customHeight="true" outlineLevel="0" collapsed="false">
      <c r="A8824" s="1" t="n">
        <v>3</v>
      </c>
      <c r="B8824" s="18" t="n">
        <v>46260</v>
      </c>
      <c r="C8824" s="1" t="n">
        <v>11</v>
      </c>
      <c r="D8824" s="1" t="s">
        <v>3228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4972</v>
      </c>
      <c r="N8824" s="1" t="n">
        <v>12</v>
      </c>
      <c r="O8824" s="1" t="n">
        <v>49.2</v>
      </c>
      <c r="P8824" s="0" t="s">
        <v>3222</v>
      </c>
    </row>
    <row r="8825" customFormat="false" ht="15" hidden="false" customHeight="true" outlineLevel="0" collapsed="false">
      <c r="A8825" s="1" t="n">
        <v>3</v>
      </c>
      <c r="B8825" s="18" t="n">
        <v>46260</v>
      </c>
      <c r="C8825" s="1" t="n">
        <v>11</v>
      </c>
      <c r="D8825" s="1" t="s">
        <v>3228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4974</v>
      </c>
      <c r="N8825" s="1" t="n">
        <v>6</v>
      </c>
      <c r="O8825" s="1" t="n">
        <v>51.36</v>
      </c>
      <c r="P8825" s="0" t="s">
        <v>3222</v>
      </c>
    </row>
    <row r="8826" customFormat="false" ht="15" hidden="false" customHeight="true" outlineLevel="0" collapsed="false">
      <c r="A8826" s="1" t="n">
        <v>3</v>
      </c>
      <c r="B8826" s="18" t="n">
        <v>46260</v>
      </c>
      <c r="C8826" s="1" t="n">
        <v>11</v>
      </c>
      <c r="D8826" s="1" t="s">
        <v>3228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4975</v>
      </c>
      <c r="N8826" s="1" t="n">
        <v>24</v>
      </c>
      <c r="O8826" s="1" t="n">
        <v>105.84</v>
      </c>
      <c r="P8826" s="0" t="s">
        <v>3222</v>
      </c>
    </row>
    <row r="8827" customFormat="false" ht="15" hidden="false" customHeight="true" outlineLevel="0" collapsed="false">
      <c r="A8827" s="1" t="n">
        <v>3</v>
      </c>
      <c r="B8827" s="18" t="n">
        <v>46260</v>
      </c>
      <c r="C8827" s="1" t="n">
        <v>11</v>
      </c>
      <c r="D8827" s="1" t="s">
        <v>3228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3614</v>
      </c>
      <c r="N8827" s="1" t="n">
        <v>6</v>
      </c>
      <c r="O8827" s="1" t="n">
        <v>58.5</v>
      </c>
      <c r="P8827" s="0" t="s">
        <v>3222</v>
      </c>
    </row>
    <row r="8828" customFormat="false" ht="15" hidden="false" customHeight="true" outlineLevel="0" collapsed="false">
      <c r="A8828" s="1" t="n">
        <v>3</v>
      </c>
      <c r="B8828" s="18" t="n">
        <v>46260</v>
      </c>
      <c r="C8828" s="1" t="n">
        <v>11</v>
      </c>
      <c r="D8828" s="1" t="s">
        <v>3228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5994</v>
      </c>
      <c r="N8828" s="1" t="n">
        <v>12</v>
      </c>
      <c r="O8828" s="1" t="n">
        <v>32.28</v>
      </c>
      <c r="P8828" s="0" t="s">
        <v>3222</v>
      </c>
    </row>
    <row r="8829" customFormat="false" ht="15" hidden="false" customHeight="true" outlineLevel="0" collapsed="false">
      <c r="A8829" s="1" t="n">
        <v>3</v>
      </c>
      <c r="B8829" s="18" t="n">
        <v>46260</v>
      </c>
      <c r="C8829" s="1" t="n">
        <v>11</v>
      </c>
      <c r="D8829" s="1" t="s">
        <v>3228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3298</v>
      </c>
      <c r="N8829" s="1" t="n">
        <v>104.95</v>
      </c>
      <c r="O8829" s="1" t="n">
        <v>3463.35</v>
      </c>
      <c r="P8829" s="0" t="s">
        <v>3222</v>
      </c>
    </row>
    <row r="8830" customFormat="false" ht="15" hidden="false" customHeight="true" outlineLevel="0" collapsed="false">
      <c r="A8830" s="1" t="n">
        <v>3</v>
      </c>
      <c r="B8830" s="18" t="n">
        <v>46260</v>
      </c>
      <c r="C8830" s="1" t="n">
        <v>11</v>
      </c>
      <c r="D8830" s="1" t="s">
        <v>3228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3300</v>
      </c>
      <c r="N8830" s="1" t="n">
        <v>79.35</v>
      </c>
      <c r="O8830" s="1" t="n">
        <v>1825.05</v>
      </c>
      <c r="P8830" s="0" t="s">
        <v>3222</v>
      </c>
    </row>
    <row r="8831" customFormat="false" ht="15" hidden="false" customHeight="true" outlineLevel="0" collapsed="false">
      <c r="A8831" s="1" t="n">
        <v>3</v>
      </c>
      <c r="B8831" s="18" t="n">
        <v>46260</v>
      </c>
      <c r="C8831" s="1" t="n">
        <v>11</v>
      </c>
      <c r="D8831" s="1" t="s">
        <v>3228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4083</v>
      </c>
      <c r="N8831" s="1" t="n">
        <v>36</v>
      </c>
      <c r="O8831" s="1" t="n">
        <v>42</v>
      </c>
      <c r="P8831" s="0" t="s">
        <v>3222</v>
      </c>
    </row>
    <row r="8832" customFormat="false" ht="15" hidden="false" customHeight="true" outlineLevel="0" collapsed="false">
      <c r="A8832" s="1" t="n">
        <v>3</v>
      </c>
      <c r="B8832" s="18" t="n">
        <v>46260</v>
      </c>
      <c r="C8832" s="1" t="n">
        <v>11</v>
      </c>
      <c r="D8832" s="1" t="s">
        <v>3228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4084</v>
      </c>
      <c r="N8832" s="1" t="n">
        <v>54</v>
      </c>
      <c r="O8832" s="1" t="n">
        <v>204</v>
      </c>
      <c r="P8832" s="0" t="s">
        <v>3222</v>
      </c>
    </row>
    <row r="8833" customFormat="false" ht="15" hidden="false" customHeight="true" outlineLevel="0" collapsed="false">
      <c r="A8833" s="1" t="n">
        <v>3</v>
      </c>
      <c r="B8833" s="18" t="n">
        <v>46260</v>
      </c>
      <c r="C8833" s="1" t="n">
        <v>11</v>
      </c>
      <c r="D8833" s="1" t="s">
        <v>3228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4085</v>
      </c>
      <c r="N8833" s="1" t="n">
        <v>54</v>
      </c>
      <c r="O8833" s="1" t="n">
        <v>204</v>
      </c>
      <c r="P8833" s="0" t="s">
        <v>3222</v>
      </c>
    </row>
    <row r="8834" customFormat="false" ht="15" hidden="false" customHeight="true" outlineLevel="0" collapsed="false">
      <c r="A8834" s="1" t="n">
        <v>3</v>
      </c>
      <c r="B8834" s="18" t="n">
        <v>46260</v>
      </c>
      <c r="C8834" s="1" t="n">
        <v>11</v>
      </c>
      <c r="D8834" s="1" t="s">
        <v>3228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4088</v>
      </c>
      <c r="N8834" s="1" t="n">
        <v>54</v>
      </c>
      <c r="O8834" s="1" t="n">
        <v>204</v>
      </c>
      <c r="P8834" s="0" t="s">
        <v>3222</v>
      </c>
    </row>
    <row r="8835" customFormat="false" ht="15" hidden="false" customHeight="true" outlineLevel="0" collapsed="false">
      <c r="A8835" s="1" t="n">
        <v>3</v>
      </c>
      <c r="B8835" s="18" t="n">
        <v>46260</v>
      </c>
      <c r="C8835" s="1" t="n">
        <v>100</v>
      </c>
      <c r="D8835" s="1" t="s">
        <v>3395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3389</v>
      </c>
      <c r="N8835" s="1" t="n">
        <v>3.204</v>
      </c>
      <c r="O8835" s="1" t="n">
        <v>75.61</v>
      </c>
      <c r="P8835" s="0" t="s">
        <v>3222</v>
      </c>
    </row>
    <row r="8836" customFormat="false" ht="15" hidden="false" customHeight="true" outlineLevel="0" collapsed="false">
      <c r="A8836" s="1" t="n">
        <v>3</v>
      </c>
      <c r="B8836" s="18" t="n">
        <v>46260</v>
      </c>
      <c r="C8836" s="1" t="n">
        <v>100</v>
      </c>
      <c r="D8836" s="1" t="s">
        <v>3395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3390</v>
      </c>
      <c r="N8836" s="1" t="n">
        <v>15.424</v>
      </c>
      <c r="O8836" s="1" t="n">
        <v>389.1</v>
      </c>
      <c r="P8836" s="0" t="s">
        <v>3222</v>
      </c>
    </row>
    <row r="8837" customFormat="false" ht="15" hidden="false" customHeight="true" outlineLevel="0" collapsed="false">
      <c r="A8837" s="1" t="n">
        <v>3</v>
      </c>
      <c r="B8837" s="18" t="n">
        <v>46260</v>
      </c>
      <c r="C8837" s="1" t="n">
        <v>100</v>
      </c>
      <c r="D8837" s="1" t="s">
        <v>3395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3391</v>
      </c>
      <c r="N8837" s="1" t="n">
        <v>19.575</v>
      </c>
      <c r="O8837" s="1" t="n">
        <v>509.75</v>
      </c>
      <c r="P8837" s="0" t="s">
        <v>3222</v>
      </c>
    </row>
    <row r="8838" customFormat="false" ht="15" hidden="false" customHeight="true" outlineLevel="0" collapsed="false">
      <c r="A8838" s="1" t="n">
        <v>3</v>
      </c>
      <c r="B8838" s="18" t="n">
        <v>46260</v>
      </c>
      <c r="C8838" s="1" t="n">
        <v>100</v>
      </c>
      <c r="D8838" s="1" t="s">
        <v>3395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3392</v>
      </c>
      <c r="N8838" s="1" t="n">
        <v>20.785</v>
      </c>
      <c r="O8838" s="1" t="n">
        <v>592.02</v>
      </c>
      <c r="P8838" s="0" t="s">
        <v>3222</v>
      </c>
    </row>
    <row r="8839" customFormat="false" ht="15" hidden="false" customHeight="true" outlineLevel="0" collapsed="false">
      <c r="A8839" s="1" t="n">
        <v>3</v>
      </c>
      <c r="B8839" s="18" t="n">
        <v>46260</v>
      </c>
      <c r="C8839" s="1" t="n">
        <v>100</v>
      </c>
      <c r="D8839" s="1" t="s">
        <v>3395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3393</v>
      </c>
      <c r="N8839" s="1" t="n">
        <v>8.582</v>
      </c>
      <c r="O8839" s="1" t="n">
        <v>237.46</v>
      </c>
      <c r="P8839" s="0" t="s">
        <v>3222</v>
      </c>
    </row>
    <row r="8840" customFormat="false" ht="15" hidden="false" customHeight="true" outlineLevel="0" collapsed="false">
      <c r="A8840" s="1" t="n">
        <v>3</v>
      </c>
      <c r="B8840" s="18" t="n">
        <v>46260</v>
      </c>
      <c r="C8840" s="1" t="n">
        <v>100</v>
      </c>
      <c r="D8840" s="1" t="s">
        <v>3395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3386</v>
      </c>
      <c r="N8840" s="1" t="n">
        <v>4.588</v>
      </c>
      <c r="O8840" s="1" t="n">
        <v>7.43</v>
      </c>
      <c r="P8840" s="0" t="s">
        <v>3222</v>
      </c>
    </row>
    <row r="8841" customFormat="false" ht="15" hidden="false" customHeight="true" outlineLevel="0" collapsed="false">
      <c r="A8841" s="1" t="n">
        <v>3</v>
      </c>
      <c r="B8841" s="18" t="n">
        <v>46260</v>
      </c>
      <c r="C8841" s="1" t="n">
        <v>100</v>
      </c>
      <c r="D8841" s="1" t="s">
        <v>3395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3387</v>
      </c>
      <c r="N8841" s="1" t="n">
        <v>5.618</v>
      </c>
      <c r="O8841" s="1" t="n">
        <v>13.67</v>
      </c>
      <c r="P8841" s="0" t="s">
        <v>3222</v>
      </c>
    </row>
    <row r="8842" customFormat="false" ht="15" hidden="false" customHeight="true" outlineLevel="0" collapsed="false">
      <c r="A8842" s="1" t="n">
        <v>3</v>
      </c>
      <c r="B8842" s="18" t="n">
        <v>46260</v>
      </c>
      <c r="C8842" s="1" t="n">
        <v>100</v>
      </c>
      <c r="D8842" s="1" t="s">
        <v>3395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3388</v>
      </c>
      <c r="N8842" s="1" t="n">
        <v>1.574</v>
      </c>
      <c r="O8842" s="1" t="n">
        <v>0.01</v>
      </c>
      <c r="P8842" s="0" t="s">
        <v>3222</v>
      </c>
    </row>
    <row r="8843" customFormat="false" ht="15" hidden="false" customHeight="true" outlineLevel="0" collapsed="false">
      <c r="A8843" s="1" t="n">
        <v>3</v>
      </c>
      <c r="B8843" s="18" t="n">
        <v>46260</v>
      </c>
      <c r="C8843" s="1" t="n">
        <v>100</v>
      </c>
      <c r="D8843" s="1" t="s">
        <v>3395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3375</v>
      </c>
      <c r="N8843" s="1" t="n">
        <v>8.699</v>
      </c>
      <c r="O8843" s="1" t="n">
        <v>303.38</v>
      </c>
      <c r="P8843" s="0" t="s">
        <v>3222</v>
      </c>
    </row>
    <row r="8844" customFormat="false" ht="15" hidden="false" customHeight="true" outlineLevel="0" collapsed="false">
      <c r="A8844" s="1" t="n">
        <v>3</v>
      </c>
      <c r="B8844" s="18" t="n">
        <v>46260</v>
      </c>
      <c r="C8844" s="1" t="n">
        <v>100</v>
      </c>
      <c r="D8844" s="1" t="s">
        <v>3395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3376</v>
      </c>
      <c r="N8844" s="1" t="n">
        <v>23.25</v>
      </c>
      <c r="O8844" s="1" t="n">
        <v>831.14</v>
      </c>
      <c r="P8844" s="0" t="s">
        <v>3222</v>
      </c>
    </row>
    <row r="8845" customFormat="false" ht="15" hidden="false" customHeight="true" outlineLevel="0" collapsed="false">
      <c r="A8845" s="1" t="n">
        <v>3</v>
      </c>
      <c r="B8845" s="18" t="n">
        <v>46260</v>
      </c>
      <c r="C8845" s="1" t="n">
        <v>100</v>
      </c>
      <c r="D8845" s="1" t="s">
        <v>3395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3377</v>
      </c>
      <c r="N8845" s="1" t="n">
        <v>3.94</v>
      </c>
      <c r="O8845" s="1" t="n">
        <v>161.46</v>
      </c>
      <c r="P8845" s="0" t="s">
        <v>3222</v>
      </c>
    </row>
    <row r="8846" customFormat="false" ht="15" hidden="false" customHeight="true" outlineLevel="0" collapsed="false">
      <c r="A8846" s="1" t="n">
        <v>3</v>
      </c>
      <c r="B8846" s="18" t="n">
        <v>46260</v>
      </c>
      <c r="C8846" s="1" t="n">
        <v>100</v>
      </c>
      <c r="D8846" s="1" t="s">
        <v>3395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3378</v>
      </c>
      <c r="N8846" s="1" t="n">
        <v>9.3</v>
      </c>
      <c r="O8846" s="1" t="n">
        <v>381.12</v>
      </c>
      <c r="P8846" s="0" t="s">
        <v>3222</v>
      </c>
    </row>
    <row r="8847" customFormat="false" ht="15" hidden="false" customHeight="true" outlineLevel="0" collapsed="false">
      <c r="A8847" s="1" t="n">
        <v>3</v>
      </c>
      <c r="B8847" s="18" t="n">
        <v>46260</v>
      </c>
      <c r="C8847" s="1" t="n">
        <v>100</v>
      </c>
      <c r="D8847" s="1" t="s">
        <v>3395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3379</v>
      </c>
      <c r="N8847" s="1" t="n">
        <v>7.095</v>
      </c>
      <c r="O8847" s="1" t="n">
        <v>315.51</v>
      </c>
      <c r="P8847" s="0" t="s">
        <v>3222</v>
      </c>
    </row>
    <row r="8848" customFormat="false" ht="15" hidden="false" customHeight="true" outlineLevel="0" collapsed="false">
      <c r="A8848" s="1" t="n">
        <v>3</v>
      </c>
      <c r="B8848" s="18" t="n">
        <v>46260</v>
      </c>
      <c r="C8848" s="1" t="n">
        <v>100</v>
      </c>
      <c r="D8848" s="1" t="s">
        <v>3395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3380</v>
      </c>
      <c r="N8848" s="1" t="n">
        <v>13.225</v>
      </c>
      <c r="O8848" s="1" t="n">
        <v>634.23</v>
      </c>
      <c r="P8848" s="0" t="s">
        <v>3222</v>
      </c>
    </row>
    <row r="8849" customFormat="false" ht="15" hidden="false" customHeight="true" outlineLevel="0" collapsed="false">
      <c r="A8849" s="1" t="n">
        <v>3</v>
      </c>
      <c r="B8849" s="18" t="n">
        <v>46260</v>
      </c>
      <c r="C8849" s="1" t="n">
        <v>100</v>
      </c>
      <c r="D8849" s="1" t="s">
        <v>3395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3381</v>
      </c>
      <c r="N8849" s="1" t="n">
        <v>5.746</v>
      </c>
      <c r="O8849" s="1" t="n">
        <v>280.57</v>
      </c>
      <c r="P8849" s="0" t="s">
        <v>3222</v>
      </c>
    </row>
    <row r="8850" customFormat="false" ht="15" hidden="false" customHeight="true" outlineLevel="0" collapsed="false">
      <c r="A8850" s="1" t="n">
        <v>3</v>
      </c>
      <c r="B8850" s="18" t="n">
        <v>46260</v>
      </c>
      <c r="C8850" s="1" t="n">
        <v>100</v>
      </c>
      <c r="D8850" s="1" t="s">
        <v>3395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3382</v>
      </c>
      <c r="N8850" s="1" t="n">
        <v>1.884</v>
      </c>
      <c r="O8850" s="1" t="n">
        <v>83.78</v>
      </c>
      <c r="P8850" s="0" t="s">
        <v>3222</v>
      </c>
    </row>
    <row r="8851" customFormat="false" ht="15" hidden="false" customHeight="true" outlineLevel="0" collapsed="false">
      <c r="A8851" s="1" t="n">
        <v>3</v>
      </c>
      <c r="B8851" s="18" t="n">
        <v>46260</v>
      </c>
      <c r="C8851" s="1" t="n">
        <v>100</v>
      </c>
      <c r="D8851" s="1" t="s">
        <v>3395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3383</v>
      </c>
      <c r="N8851" s="1" t="n">
        <v>2.74</v>
      </c>
      <c r="O8851" s="1" t="n">
        <v>131.4</v>
      </c>
      <c r="P8851" s="0" t="s">
        <v>3222</v>
      </c>
    </row>
    <row r="8852" customFormat="false" ht="15" hidden="false" customHeight="true" outlineLevel="0" collapsed="false">
      <c r="A8852" s="1" t="n">
        <v>3</v>
      </c>
      <c r="B8852" s="18" t="n">
        <v>46260</v>
      </c>
      <c r="C8852" s="1" t="n">
        <v>100</v>
      </c>
      <c r="D8852" s="1" t="s">
        <v>3395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3384</v>
      </c>
      <c r="N8852" s="1" t="n">
        <v>2.956</v>
      </c>
      <c r="O8852" s="1" t="n">
        <v>167.54</v>
      </c>
      <c r="P8852" s="0" t="s">
        <v>3222</v>
      </c>
    </row>
    <row r="8853" customFormat="false" ht="15" hidden="false" customHeight="true" outlineLevel="0" collapsed="false">
      <c r="A8853" s="1" t="n">
        <v>3</v>
      </c>
      <c r="B8853" s="18" t="n">
        <v>46260</v>
      </c>
      <c r="C8853" s="1" t="n">
        <v>100</v>
      </c>
      <c r="D8853" s="1" t="s">
        <v>3395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4765</v>
      </c>
      <c r="N8853" s="1" t="n">
        <v>1.838</v>
      </c>
      <c r="O8853" s="1" t="n">
        <v>22.43</v>
      </c>
      <c r="P8853" s="0" t="s">
        <v>3222</v>
      </c>
    </row>
    <row r="8854" customFormat="false" ht="15" hidden="false" customHeight="true" outlineLevel="0" collapsed="false">
      <c r="A8854" s="1" t="n">
        <v>3</v>
      </c>
      <c r="B8854" s="18" t="n">
        <v>46260</v>
      </c>
      <c r="C8854" s="1" t="n">
        <v>100</v>
      </c>
      <c r="D8854" s="1" t="s">
        <v>3395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3385</v>
      </c>
      <c r="N8854" s="1" t="n">
        <v>2.642</v>
      </c>
      <c r="O8854" s="1" t="n">
        <v>103.66</v>
      </c>
      <c r="P8854" s="0" t="s">
        <v>3222</v>
      </c>
    </row>
    <row r="8855" customFormat="false" ht="15" hidden="false" customHeight="true" outlineLevel="0" collapsed="false">
      <c r="A8855" s="1" t="n">
        <v>3</v>
      </c>
      <c r="B8855" s="18" t="n">
        <v>46260</v>
      </c>
      <c r="C8855" s="1" t="n">
        <v>100</v>
      </c>
      <c r="D8855" s="1" t="s">
        <v>3395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3386</v>
      </c>
      <c r="N8855" s="1" t="n">
        <v>4.738</v>
      </c>
      <c r="O8855" s="1" t="n">
        <v>8.22</v>
      </c>
      <c r="P8855" s="0" t="s">
        <v>3222</v>
      </c>
    </row>
    <row r="8856" customFormat="false" ht="15" hidden="false" customHeight="true" outlineLevel="0" collapsed="false">
      <c r="A8856" s="1" t="n">
        <v>3</v>
      </c>
      <c r="B8856" s="18" t="n">
        <v>46260</v>
      </c>
      <c r="C8856" s="1" t="n">
        <v>100</v>
      </c>
      <c r="D8856" s="1" t="s">
        <v>3395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3387</v>
      </c>
      <c r="N8856" s="1" t="n">
        <v>14.919</v>
      </c>
      <c r="O8856" s="1" t="n">
        <v>38.9</v>
      </c>
      <c r="P8856" s="0" t="s">
        <v>3222</v>
      </c>
    </row>
    <row r="8857" customFormat="false" ht="15" hidden="false" customHeight="true" outlineLevel="0" collapsed="false">
      <c r="A8857" s="1" t="n">
        <v>3</v>
      </c>
      <c r="B8857" s="18" t="n">
        <v>46260</v>
      </c>
      <c r="C8857" s="1" t="n">
        <v>100</v>
      </c>
      <c r="D8857" s="1" t="s">
        <v>3395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3388</v>
      </c>
      <c r="N8857" s="1" t="n">
        <v>1.978</v>
      </c>
      <c r="O8857" s="1" t="n">
        <v>0.01</v>
      </c>
      <c r="P8857" s="0" t="s">
        <v>3222</v>
      </c>
    </row>
    <row r="8858" customFormat="false" ht="15" hidden="false" customHeight="true" outlineLevel="0" collapsed="false">
      <c r="A8858" s="1" t="n">
        <v>3</v>
      </c>
      <c r="B8858" s="18" t="n">
        <v>46260</v>
      </c>
      <c r="C8858" s="1" t="n">
        <v>107</v>
      </c>
      <c r="D8858" s="1" t="s">
        <v>3674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4552</v>
      </c>
      <c r="N8858" s="1" t="n">
        <v>60</v>
      </c>
      <c r="O8858" s="1" t="n">
        <v>93.23</v>
      </c>
      <c r="P8858" s="0" t="s">
        <v>3222</v>
      </c>
    </row>
    <row r="8859" customFormat="false" ht="15" hidden="false" customHeight="true" outlineLevel="0" collapsed="false">
      <c r="A8859" s="1" t="n">
        <v>3</v>
      </c>
      <c r="B8859" s="18" t="n">
        <v>46260</v>
      </c>
      <c r="C8859" s="1" t="n">
        <v>107</v>
      </c>
      <c r="D8859" s="1" t="s">
        <v>3674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3818</v>
      </c>
      <c r="N8859" s="1" t="n">
        <v>6</v>
      </c>
      <c r="O8859" s="1" t="n">
        <v>22.94</v>
      </c>
      <c r="P8859" s="0" t="s">
        <v>3222</v>
      </c>
    </row>
    <row r="8860" customFormat="false" ht="15" hidden="false" customHeight="true" outlineLevel="0" collapsed="false">
      <c r="A8860" s="1" t="n">
        <v>3</v>
      </c>
      <c r="B8860" s="18" t="n">
        <v>46261</v>
      </c>
      <c r="C8860" s="1" t="n">
        <v>6</v>
      </c>
      <c r="D8860" s="1" t="s">
        <v>3227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3221</v>
      </c>
      <c r="N8860" s="1" t="n">
        <v>8</v>
      </c>
      <c r="O8860" s="1" t="n">
        <v>20</v>
      </c>
      <c r="P8860" s="0" t="s">
        <v>3222</v>
      </c>
    </row>
    <row r="8861" customFormat="false" ht="15" hidden="false" customHeight="true" outlineLevel="0" collapsed="false">
      <c r="A8861" s="1" t="n">
        <v>3</v>
      </c>
      <c r="B8861" s="18" t="n">
        <v>46261</v>
      </c>
      <c r="C8861" s="1" t="n">
        <v>6</v>
      </c>
      <c r="D8861" s="1" t="s">
        <v>3227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3223</v>
      </c>
      <c r="N8861" s="1" t="n">
        <v>8</v>
      </c>
      <c r="O8861" s="1" t="n">
        <v>48</v>
      </c>
      <c r="P8861" s="0" t="s">
        <v>3222</v>
      </c>
    </row>
    <row r="8862" customFormat="false" ht="15" hidden="false" customHeight="true" outlineLevel="0" collapsed="false">
      <c r="A8862" s="1" t="n">
        <v>3</v>
      </c>
      <c r="B8862" s="18" t="n">
        <v>46261</v>
      </c>
      <c r="C8862" s="1" t="n">
        <v>6</v>
      </c>
      <c r="D8862" s="1" t="s">
        <v>3227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3224</v>
      </c>
      <c r="N8862" s="1" t="n">
        <v>40</v>
      </c>
      <c r="O8862" s="1" t="n">
        <v>80</v>
      </c>
      <c r="P8862" s="0" t="s">
        <v>3222</v>
      </c>
    </row>
    <row r="8863" customFormat="false" ht="15" hidden="false" customHeight="true" outlineLevel="0" collapsed="false">
      <c r="A8863" s="1" t="n">
        <v>3</v>
      </c>
      <c r="B8863" s="18" t="n">
        <v>46261</v>
      </c>
      <c r="C8863" s="1" t="n">
        <v>11</v>
      </c>
      <c r="D8863" s="1" t="s">
        <v>3228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3273</v>
      </c>
      <c r="N8863" s="1" t="n">
        <v>30</v>
      </c>
      <c r="O8863" s="1" t="n">
        <v>210</v>
      </c>
      <c r="P8863" s="0" t="s">
        <v>3222</v>
      </c>
    </row>
    <row r="8864" customFormat="false" ht="15" hidden="false" customHeight="true" outlineLevel="0" collapsed="false">
      <c r="A8864" s="1" t="n">
        <v>3</v>
      </c>
      <c r="B8864" s="18" t="n">
        <v>46261</v>
      </c>
      <c r="C8864" s="1" t="n">
        <v>11</v>
      </c>
      <c r="D8864" s="1" t="s">
        <v>3228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3274</v>
      </c>
      <c r="N8864" s="1" t="n">
        <v>25</v>
      </c>
      <c r="O8864" s="1" t="n">
        <v>212.5</v>
      </c>
      <c r="P8864" s="0" t="s">
        <v>3222</v>
      </c>
    </row>
    <row r="8865" customFormat="false" ht="15" hidden="false" customHeight="true" outlineLevel="0" collapsed="false">
      <c r="A8865" s="1" t="n">
        <v>3</v>
      </c>
      <c r="B8865" s="18" t="n">
        <v>46261</v>
      </c>
      <c r="C8865" s="1" t="n">
        <v>11</v>
      </c>
      <c r="D8865" s="1" t="s">
        <v>3228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3275</v>
      </c>
      <c r="N8865" s="1" t="n">
        <v>4</v>
      </c>
      <c r="O8865" s="1" t="n">
        <v>36.8</v>
      </c>
      <c r="P8865" s="0" t="s">
        <v>3222</v>
      </c>
    </row>
    <row r="8866" customFormat="false" ht="15" hidden="false" customHeight="true" outlineLevel="0" collapsed="false">
      <c r="A8866" s="1" t="n">
        <v>3</v>
      </c>
      <c r="B8866" s="18" t="n">
        <v>46261</v>
      </c>
      <c r="C8866" s="1" t="n">
        <v>11</v>
      </c>
      <c r="D8866" s="1" t="s">
        <v>3228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4800</v>
      </c>
      <c r="N8866" s="1" t="n">
        <v>300</v>
      </c>
      <c r="O8866" s="1" t="n">
        <v>1380</v>
      </c>
      <c r="P8866" s="0" t="s">
        <v>3222</v>
      </c>
    </row>
    <row r="8867" customFormat="false" ht="15" hidden="false" customHeight="true" outlineLevel="0" collapsed="false">
      <c r="A8867" s="1" t="n">
        <v>3</v>
      </c>
      <c r="B8867" s="18" t="n">
        <v>46261</v>
      </c>
      <c r="C8867" s="1" t="n">
        <v>11</v>
      </c>
      <c r="D8867" s="1" t="s">
        <v>3228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3691</v>
      </c>
      <c r="N8867" s="1" t="n">
        <v>20</v>
      </c>
      <c r="O8867" s="1" t="n">
        <v>45</v>
      </c>
      <c r="P8867" s="0" t="s">
        <v>3222</v>
      </c>
    </row>
    <row r="8868" customFormat="false" ht="15" hidden="false" customHeight="true" outlineLevel="0" collapsed="false">
      <c r="A8868" s="1" t="n">
        <v>3</v>
      </c>
      <c r="B8868" s="18" t="n">
        <v>46261</v>
      </c>
      <c r="C8868" s="1" t="n">
        <v>11</v>
      </c>
      <c r="D8868" s="1" t="s">
        <v>3228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3692</v>
      </c>
      <c r="N8868" s="1" t="n">
        <v>60</v>
      </c>
      <c r="O8868" s="1" t="n">
        <v>187.5</v>
      </c>
      <c r="P8868" s="0" t="s">
        <v>3222</v>
      </c>
    </row>
    <row r="8869" customFormat="false" ht="15" hidden="false" customHeight="true" outlineLevel="0" collapsed="false">
      <c r="A8869" s="1" t="n">
        <v>3</v>
      </c>
      <c r="B8869" s="18" t="n">
        <v>46261</v>
      </c>
      <c r="C8869" s="1" t="n">
        <v>11</v>
      </c>
      <c r="D8869" s="1" t="s">
        <v>3228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3693</v>
      </c>
      <c r="N8869" s="1" t="n">
        <v>30</v>
      </c>
      <c r="O8869" s="1" t="n">
        <v>132</v>
      </c>
      <c r="P8869" s="0" t="s">
        <v>3222</v>
      </c>
    </row>
    <row r="8870" customFormat="false" ht="15" hidden="false" customHeight="true" outlineLevel="0" collapsed="false">
      <c r="A8870" s="1" t="n">
        <v>3</v>
      </c>
      <c r="B8870" s="18" t="n">
        <v>46261</v>
      </c>
      <c r="C8870" s="1" t="n">
        <v>11</v>
      </c>
      <c r="D8870" s="1" t="s">
        <v>3228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3694</v>
      </c>
      <c r="N8870" s="1" t="n">
        <v>100</v>
      </c>
      <c r="O8870" s="1" t="n">
        <v>90</v>
      </c>
      <c r="P8870" s="0" t="s">
        <v>3222</v>
      </c>
    </row>
    <row r="8871" customFormat="false" ht="15" hidden="false" customHeight="true" outlineLevel="0" collapsed="false">
      <c r="A8871" s="1" t="n">
        <v>3</v>
      </c>
      <c r="B8871" s="18" t="n">
        <v>46261</v>
      </c>
      <c r="C8871" s="1" t="n">
        <v>11</v>
      </c>
      <c r="D8871" s="1" t="s">
        <v>3228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3696</v>
      </c>
      <c r="N8871" s="1" t="n">
        <v>40</v>
      </c>
      <c r="O8871" s="1" t="n">
        <v>228</v>
      </c>
      <c r="P8871" s="0" t="s">
        <v>3222</v>
      </c>
    </row>
    <row r="8872" customFormat="false" ht="15" hidden="false" customHeight="true" outlineLevel="0" collapsed="false">
      <c r="A8872" s="1" t="n">
        <v>3</v>
      </c>
      <c r="B8872" s="18" t="n">
        <v>46261</v>
      </c>
      <c r="C8872" s="1" t="n">
        <v>11</v>
      </c>
      <c r="D8872" s="1" t="s">
        <v>3228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3697</v>
      </c>
      <c r="N8872" s="1" t="n">
        <v>30</v>
      </c>
      <c r="O8872" s="1" t="n">
        <v>279</v>
      </c>
      <c r="P8872" s="0" t="s">
        <v>3222</v>
      </c>
    </row>
    <row r="8873" customFormat="false" ht="15" hidden="false" customHeight="true" outlineLevel="0" collapsed="false">
      <c r="A8873" s="1" t="n">
        <v>3</v>
      </c>
      <c r="B8873" s="18" t="n">
        <v>46261</v>
      </c>
      <c r="C8873" s="1" t="n">
        <v>11</v>
      </c>
      <c r="D8873" s="1" t="s">
        <v>3228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4801</v>
      </c>
      <c r="N8873" s="1" t="n">
        <v>300</v>
      </c>
      <c r="O8873" s="1" t="n">
        <v>1589.4</v>
      </c>
      <c r="P8873" s="0" t="s">
        <v>3222</v>
      </c>
    </row>
    <row r="8874" customFormat="false" ht="15" hidden="false" customHeight="true" outlineLevel="0" collapsed="false">
      <c r="A8874" s="1" t="n">
        <v>3</v>
      </c>
      <c r="B8874" s="18" t="n">
        <v>46261</v>
      </c>
      <c r="C8874" s="1" t="n">
        <v>11</v>
      </c>
      <c r="D8874" s="1" t="s">
        <v>3228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3698</v>
      </c>
      <c r="N8874" s="1" t="n">
        <v>240</v>
      </c>
      <c r="O8874" s="1" t="n">
        <v>1909.2</v>
      </c>
      <c r="P8874" s="0" t="s">
        <v>3222</v>
      </c>
    </row>
    <row r="8875" customFormat="false" ht="15" hidden="false" customHeight="true" outlineLevel="0" collapsed="false">
      <c r="A8875" s="1" t="n">
        <v>3</v>
      </c>
      <c r="B8875" s="18" t="n">
        <v>46261</v>
      </c>
      <c r="C8875" s="1" t="n">
        <v>11</v>
      </c>
      <c r="D8875" s="1" t="s">
        <v>3228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3298</v>
      </c>
      <c r="N8875" s="1" t="n">
        <v>87</v>
      </c>
      <c r="O8875" s="1" t="n">
        <v>2784</v>
      </c>
      <c r="P8875" s="0" t="s">
        <v>3222</v>
      </c>
    </row>
    <row r="8876" customFormat="false" ht="15" hidden="false" customHeight="true" outlineLevel="0" collapsed="false">
      <c r="A8876" s="1" t="n">
        <v>3</v>
      </c>
      <c r="B8876" s="18" t="n">
        <v>46261</v>
      </c>
      <c r="C8876" s="1" t="n">
        <v>11</v>
      </c>
      <c r="D8876" s="1" t="s">
        <v>3228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3300</v>
      </c>
      <c r="N8876" s="1" t="n">
        <v>73.2</v>
      </c>
      <c r="O8876" s="1" t="n">
        <v>1610.4</v>
      </c>
      <c r="P8876" s="0" t="s">
        <v>3222</v>
      </c>
    </row>
    <row r="8877" customFormat="false" ht="15" hidden="false" customHeight="true" outlineLevel="0" collapsed="false">
      <c r="A8877" s="1" t="n">
        <v>3</v>
      </c>
      <c r="B8877" s="18" t="n">
        <v>46261</v>
      </c>
      <c r="C8877" s="1" t="n">
        <v>11</v>
      </c>
      <c r="D8877" s="1" t="s">
        <v>3228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3283</v>
      </c>
      <c r="N8877" s="1" t="n">
        <v>50</v>
      </c>
      <c r="O8877" s="1" t="n">
        <v>110.59</v>
      </c>
      <c r="P8877" s="0" t="s">
        <v>3222</v>
      </c>
    </row>
    <row r="8878" customFormat="false" ht="15" hidden="false" customHeight="true" outlineLevel="0" collapsed="false">
      <c r="A8878" s="1" t="n">
        <v>3</v>
      </c>
      <c r="B8878" s="18" t="n">
        <v>46261</v>
      </c>
      <c r="C8878" s="1" t="n">
        <v>11</v>
      </c>
      <c r="D8878" s="1" t="s">
        <v>3228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3284</v>
      </c>
      <c r="N8878" s="1" t="n">
        <v>60</v>
      </c>
      <c r="O8878" s="1" t="n">
        <v>186.4</v>
      </c>
      <c r="P8878" s="0" t="s">
        <v>3222</v>
      </c>
    </row>
    <row r="8879" customFormat="false" ht="15" hidden="false" customHeight="true" outlineLevel="0" collapsed="false">
      <c r="A8879" s="1" t="n">
        <v>3</v>
      </c>
      <c r="B8879" s="18" t="n">
        <v>46261</v>
      </c>
      <c r="C8879" s="1" t="n">
        <v>11</v>
      </c>
      <c r="D8879" s="1" t="s">
        <v>3228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4169</v>
      </c>
      <c r="N8879" s="1" t="n">
        <v>30</v>
      </c>
      <c r="O8879" s="1" t="n">
        <v>54.31</v>
      </c>
      <c r="P8879" s="0" t="s">
        <v>3222</v>
      </c>
    </row>
    <row r="8880" customFormat="false" ht="15" hidden="false" customHeight="true" outlineLevel="0" collapsed="false">
      <c r="A8880" s="1" t="n">
        <v>3</v>
      </c>
      <c r="B8880" s="18" t="n">
        <v>46261</v>
      </c>
      <c r="C8880" s="1" t="n">
        <v>11</v>
      </c>
      <c r="D8880" s="1" t="s">
        <v>3228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3285</v>
      </c>
      <c r="N8880" s="1" t="n">
        <v>40</v>
      </c>
      <c r="O8880" s="1" t="n">
        <v>47.32</v>
      </c>
      <c r="P8880" s="0" t="s">
        <v>3222</v>
      </c>
    </row>
    <row r="8881" customFormat="false" ht="15" hidden="false" customHeight="true" outlineLevel="0" collapsed="false">
      <c r="A8881" s="1" t="n">
        <v>3</v>
      </c>
      <c r="B8881" s="18" t="n">
        <v>46261</v>
      </c>
      <c r="C8881" s="1" t="n">
        <v>11</v>
      </c>
      <c r="D8881" s="1" t="s">
        <v>3228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3286</v>
      </c>
      <c r="N8881" s="1" t="n">
        <v>100</v>
      </c>
      <c r="O8881" s="1" t="n">
        <v>136.3</v>
      </c>
      <c r="P8881" s="0" t="s">
        <v>3222</v>
      </c>
    </row>
    <row r="8882" customFormat="false" ht="15" hidden="false" customHeight="true" outlineLevel="0" collapsed="false">
      <c r="A8882" s="1" t="n">
        <v>3</v>
      </c>
      <c r="B8882" s="18" t="n">
        <v>46261</v>
      </c>
      <c r="C8882" s="1" t="n">
        <v>11</v>
      </c>
      <c r="D8882" s="1" t="s">
        <v>3228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4170</v>
      </c>
      <c r="N8882" s="1" t="n">
        <v>50</v>
      </c>
      <c r="O8882" s="1" t="n">
        <v>92.5</v>
      </c>
      <c r="P8882" s="0" t="s">
        <v>3222</v>
      </c>
    </row>
    <row r="8883" customFormat="false" ht="15" hidden="false" customHeight="true" outlineLevel="0" collapsed="false">
      <c r="A8883" s="1" t="n">
        <v>3</v>
      </c>
      <c r="B8883" s="18" t="n">
        <v>46261</v>
      </c>
      <c r="C8883" s="1" t="n">
        <v>11</v>
      </c>
      <c r="D8883" s="1" t="s">
        <v>3228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3287</v>
      </c>
      <c r="N8883" s="1" t="n">
        <v>30</v>
      </c>
      <c r="O8883" s="1" t="n">
        <v>35.49</v>
      </c>
      <c r="P8883" s="0" t="s">
        <v>3222</v>
      </c>
    </row>
    <row r="8884" customFormat="false" ht="15" hidden="false" customHeight="true" outlineLevel="0" collapsed="false">
      <c r="A8884" s="1" t="n">
        <v>3</v>
      </c>
      <c r="B8884" s="18" t="n">
        <v>46261</v>
      </c>
      <c r="C8884" s="1" t="n">
        <v>11</v>
      </c>
      <c r="D8884" s="1" t="s">
        <v>3228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3288</v>
      </c>
      <c r="N8884" s="1" t="n">
        <v>20</v>
      </c>
      <c r="O8884" s="1" t="n">
        <v>29.21</v>
      </c>
      <c r="P8884" s="0" t="s">
        <v>3222</v>
      </c>
    </row>
    <row r="8885" customFormat="false" ht="15" hidden="false" customHeight="true" outlineLevel="0" collapsed="false">
      <c r="A8885" s="1" t="n">
        <v>3</v>
      </c>
      <c r="B8885" s="18" t="n">
        <v>46261</v>
      </c>
      <c r="C8885" s="1" t="n">
        <v>11</v>
      </c>
      <c r="D8885" s="1" t="s">
        <v>3228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3290</v>
      </c>
      <c r="N8885" s="1" t="n">
        <v>6</v>
      </c>
      <c r="O8885" s="1" t="n">
        <v>61.1</v>
      </c>
      <c r="P8885" s="0" t="s">
        <v>3222</v>
      </c>
    </row>
    <row r="8886" customFormat="false" ht="15" hidden="false" customHeight="true" outlineLevel="0" collapsed="false">
      <c r="A8886" s="1" t="n">
        <v>3</v>
      </c>
      <c r="B8886" s="18" t="n">
        <v>46261</v>
      </c>
      <c r="C8886" s="1" t="n">
        <v>11</v>
      </c>
      <c r="D8886" s="1" t="s">
        <v>3228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3293</v>
      </c>
      <c r="N8886" s="1" t="n">
        <v>4</v>
      </c>
      <c r="O8886" s="1" t="n">
        <v>74.07</v>
      </c>
      <c r="P8886" s="0" t="s">
        <v>3222</v>
      </c>
    </row>
    <row r="8887" customFormat="false" ht="15" hidden="false" customHeight="true" outlineLevel="0" collapsed="false">
      <c r="A8887" s="1" t="n">
        <v>3</v>
      </c>
      <c r="B8887" s="18" t="n">
        <v>46261</v>
      </c>
      <c r="C8887" s="1" t="n">
        <v>11</v>
      </c>
      <c r="D8887" s="1" t="s">
        <v>3228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4824</v>
      </c>
      <c r="N8887" s="1" t="n">
        <v>5</v>
      </c>
      <c r="O8887" s="1" t="n">
        <v>82</v>
      </c>
      <c r="P8887" s="0" t="s">
        <v>3222</v>
      </c>
    </row>
    <row r="8888" customFormat="false" ht="15" hidden="false" customHeight="true" outlineLevel="0" collapsed="false">
      <c r="A8888" s="1" t="n">
        <v>3</v>
      </c>
      <c r="B8888" s="18" t="n">
        <v>46261</v>
      </c>
      <c r="C8888" s="1" t="n">
        <v>11</v>
      </c>
      <c r="D8888" s="1" t="s">
        <v>3228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3295</v>
      </c>
      <c r="N8888" s="1" t="n">
        <v>15</v>
      </c>
      <c r="O8888" s="1" t="n">
        <v>157.39</v>
      </c>
      <c r="P8888" s="0" t="s">
        <v>3222</v>
      </c>
    </row>
    <row r="8889" customFormat="false" ht="15" hidden="false" customHeight="true" outlineLevel="0" collapsed="false">
      <c r="A8889" s="1" t="n">
        <v>3</v>
      </c>
      <c r="B8889" s="18" t="n">
        <v>46261</v>
      </c>
      <c r="C8889" s="1" t="n">
        <v>11</v>
      </c>
      <c r="D8889" s="1" t="s">
        <v>3228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3296</v>
      </c>
      <c r="N8889" s="1" t="n">
        <v>4</v>
      </c>
      <c r="O8889" s="1" t="n">
        <v>102.46</v>
      </c>
      <c r="P8889" s="0" t="s">
        <v>3222</v>
      </c>
    </row>
    <row r="8890" customFormat="false" ht="15" hidden="false" customHeight="true" outlineLevel="0" collapsed="false">
      <c r="A8890" s="1" t="n">
        <v>3</v>
      </c>
      <c r="B8890" s="18" t="n">
        <v>46261</v>
      </c>
      <c r="C8890" s="1" t="n">
        <v>11</v>
      </c>
      <c r="D8890" s="1" t="s">
        <v>3228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3297</v>
      </c>
      <c r="N8890" s="1" t="n">
        <v>10</v>
      </c>
      <c r="O8890" s="1" t="n">
        <v>132.18</v>
      </c>
      <c r="P8890" s="0" t="s">
        <v>3222</v>
      </c>
    </row>
    <row r="8891" customFormat="false" ht="15" hidden="false" customHeight="true" outlineLevel="0" collapsed="false">
      <c r="A8891" s="1" t="n">
        <v>3</v>
      </c>
      <c r="B8891" s="18" t="n">
        <v>46261</v>
      </c>
      <c r="C8891" s="1" t="n">
        <v>11</v>
      </c>
      <c r="D8891" s="1" t="s">
        <v>3228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4171</v>
      </c>
      <c r="N8891" s="1" t="n">
        <v>3</v>
      </c>
      <c r="O8891" s="1" t="n">
        <v>45</v>
      </c>
      <c r="P8891" s="0" t="s">
        <v>3222</v>
      </c>
    </row>
    <row r="8892" customFormat="false" ht="15" hidden="false" customHeight="true" outlineLevel="0" collapsed="false">
      <c r="A8892" s="1" t="n">
        <v>3</v>
      </c>
      <c r="B8892" s="18" t="n">
        <v>46261</v>
      </c>
      <c r="C8892" s="1" t="n">
        <v>11</v>
      </c>
      <c r="D8892" s="1" t="s">
        <v>3228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3638</v>
      </c>
      <c r="N8892" s="1" t="n">
        <v>2</v>
      </c>
      <c r="O8892" s="1" t="n">
        <v>39.86</v>
      </c>
      <c r="P8892" s="0" t="s">
        <v>3222</v>
      </c>
    </row>
    <row r="8893" customFormat="false" ht="15" hidden="false" customHeight="true" outlineLevel="0" collapsed="false">
      <c r="A8893" s="1" t="n">
        <v>3</v>
      </c>
      <c r="B8893" s="18" t="n">
        <v>46261</v>
      </c>
      <c r="C8893" s="1" t="n">
        <v>11</v>
      </c>
      <c r="D8893" s="1" t="s">
        <v>3228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3319</v>
      </c>
      <c r="N8893" s="1" t="n">
        <v>2</v>
      </c>
      <c r="O8893" s="1" t="n">
        <v>39.86</v>
      </c>
      <c r="P8893" s="0" t="s">
        <v>3222</v>
      </c>
    </row>
    <row r="8894" customFormat="false" ht="15" hidden="false" customHeight="true" outlineLevel="0" collapsed="false">
      <c r="A8894" s="1" t="n">
        <v>3</v>
      </c>
      <c r="B8894" s="18" t="n">
        <v>46261</v>
      </c>
      <c r="C8894" s="1" t="n">
        <v>11</v>
      </c>
      <c r="D8894" s="1" t="s">
        <v>3228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3641</v>
      </c>
      <c r="N8894" s="1" t="n">
        <v>2</v>
      </c>
      <c r="O8894" s="1" t="n">
        <v>39.86</v>
      </c>
      <c r="P8894" s="0" t="s">
        <v>3222</v>
      </c>
    </row>
    <row r="8895" customFormat="false" ht="15" hidden="false" customHeight="true" outlineLevel="0" collapsed="false">
      <c r="A8895" s="1" t="n">
        <v>3</v>
      </c>
      <c r="B8895" s="18" t="n">
        <v>46261</v>
      </c>
      <c r="C8895" s="1" t="n">
        <v>11</v>
      </c>
      <c r="D8895" s="1" t="s">
        <v>3228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3640</v>
      </c>
      <c r="N8895" s="1" t="n">
        <v>4</v>
      </c>
      <c r="O8895" s="1" t="n">
        <v>50.35</v>
      </c>
      <c r="P8895" s="0" t="s">
        <v>3222</v>
      </c>
    </row>
    <row r="8896" customFormat="false" ht="15" hidden="false" customHeight="true" outlineLevel="0" collapsed="false">
      <c r="A8896" s="1" t="n">
        <v>3</v>
      </c>
      <c r="B8896" s="18" t="n">
        <v>46261</v>
      </c>
      <c r="C8896" s="1" t="n">
        <v>11</v>
      </c>
      <c r="D8896" s="1" t="s">
        <v>3228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4774</v>
      </c>
      <c r="N8896" s="1" t="n">
        <v>2</v>
      </c>
      <c r="O8896" s="1" t="n">
        <v>39.86</v>
      </c>
      <c r="P8896" s="0" t="s">
        <v>3222</v>
      </c>
    </row>
    <row r="8897" customFormat="false" ht="15" hidden="false" customHeight="true" outlineLevel="0" collapsed="false">
      <c r="A8897" s="1" t="n">
        <v>3</v>
      </c>
      <c r="B8897" s="18" t="n">
        <v>46261</v>
      </c>
      <c r="C8897" s="1" t="n">
        <v>11</v>
      </c>
      <c r="D8897" s="1" t="s">
        <v>3228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3322</v>
      </c>
      <c r="N8897" s="1" t="n">
        <v>2</v>
      </c>
      <c r="O8897" s="1" t="n">
        <v>39.86</v>
      </c>
      <c r="P8897" s="0" t="s">
        <v>3222</v>
      </c>
    </row>
    <row r="8898" customFormat="false" ht="15" hidden="false" customHeight="true" outlineLevel="0" collapsed="false">
      <c r="A8898" s="1" t="n">
        <v>3</v>
      </c>
      <c r="B8898" s="18" t="n">
        <v>46261</v>
      </c>
      <c r="C8898" s="1" t="n">
        <v>11</v>
      </c>
      <c r="D8898" s="1" t="s">
        <v>3228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3323</v>
      </c>
      <c r="N8898" s="1" t="n">
        <v>2</v>
      </c>
      <c r="O8898" s="1" t="n">
        <v>39.86</v>
      </c>
      <c r="P8898" s="0" t="s">
        <v>3222</v>
      </c>
    </row>
    <row r="8899" customFormat="false" ht="15" hidden="false" customHeight="true" outlineLevel="0" collapsed="false">
      <c r="A8899" s="1" t="n">
        <v>3</v>
      </c>
      <c r="B8899" s="18" t="n">
        <v>46261</v>
      </c>
      <c r="C8899" s="1" t="n">
        <v>11</v>
      </c>
      <c r="D8899" s="1" t="s">
        <v>3228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5995</v>
      </c>
      <c r="N8899" s="1" t="n">
        <v>2</v>
      </c>
      <c r="O8899" s="1" t="n">
        <v>39.86</v>
      </c>
      <c r="P8899" s="0" t="s">
        <v>3222</v>
      </c>
    </row>
    <row r="8900" customFormat="false" ht="15" hidden="false" customHeight="true" outlineLevel="0" collapsed="false">
      <c r="A8900" s="1" t="n">
        <v>3</v>
      </c>
      <c r="B8900" s="18" t="n">
        <v>46261</v>
      </c>
      <c r="C8900" s="1" t="n">
        <v>11</v>
      </c>
      <c r="D8900" s="1" t="s">
        <v>3228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5996</v>
      </c>
      <c r="N8900" s="1" t="n">
        <v>2</v>
      </c>
      <c r="O8900" s="1" t="n">
        <v>39.86</v>
      </c>
      <c r="P8900" s="0" t="s">
        <v>3222</v>
      </c>
    </row>
    <row r="8901" customFormat="false" ht="15" hidden="false" customHeight="true" outlineLevel="0" collapsed="false">
      <c r="A8901" s="1" t="n">
        <v>3</v>
      </c>
      <c r="B8901" s="18" t="n">
        <v>46261</v>
      </c>
      <c r="C8901" s="1" t="n">
        <v>11</v>
      </c>
      <c r="D8901" s="1" t="s">
        <v>3228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5997</v>
      </c>
      <c r="N8901" s="1" t="n">
        <v>2</v>
      </c>
      <c r="O8901" s="1" t="n">
        <v>39.86</v>
      </c>
      <c r="P8901" s="0" t="s">
        <v>3222</v>
      </c>
    </row>
    <row r="8902" customFormat="false" ht="15" hidden="false" customHeight="true" outlineLevel="0" collapsed="false">
      <c r="A8902" s="1" t="n">
        <v>3</v>
      </c>
      <c r="B8902" s="18" t="n">
        <v>46261</v>
      </c>
      <c r="C8902" s="1" t="n">
        <v>11</v>
      </c>
      <c r="D8902" s="1" t="s">
        <v>3228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4175</v>
      </c>
      <c r="N8902" s="1" t="n">
        <v>4</v>
      </c>
      <c r="O8902" s="1" t="n">
        <v>50.35</v>
      </c>
      <c r="P8902" s="0" t="s">
        <v>3222</v>
      </c>
    </row>
    <row r="8903" customFormat="false" ht="15" hidden="false" customHeight="true" outlineLevel="0" collapsed="false">
      <c r="A8903" s="1" t="n">
        <v>3</v>
      </c>
      <c r="B8903" s="18" t="n">
        <v>46261</v>
      </c>
      <c r="C8903" s="1" t="n">
        <v>11</v>
      </c>
      <c r="D8903" s="1" t="s">
        <v>3228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3325</v>
      </c>
      <c r="N8903" s="1" t="n">
        <v>4</v>
      </c>
      <c r="O8903" s="1" t="n">
        <v>79.72</v>
      </c>
      <c r="P8903" s="0" t="s">
        <v>3222</v>
      </c>
    </row>
    <row r="8904" customFormat="false" ht="15" hidden="false" customHeight="true" outlineLevel="0" collapsed="false">
      <c r="A8904" s="1" t="n">
        <v>3</v>
      </c>
      <c r="B8904" s="18" t="n">
        <v>46261</v>
      </c>
      <c r="C8904" s="1" t="n">
        <v>11</v>
      </c>
      <c r="D8904" s="1" t="s">
        <v>3228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3326</v>
      </c>
      <c r="N8904" s="1" t="n">
        <v>4</v>
      </c>
      <c r="O8904" s="1" t="n">
        <v>79.72</v>
      </c>
      <c r="P8904" s="0" t="s">
        <v>3222</v>
      </c>
    </row>
    <row r="8905" customFormat="false" ht="15" hidden="false" customHeight="true" outlineLevel="0" collapsed="false">
      <c r="A8905" s="1" t="n">
        <v>3</v>
      </c>
      <c r="B8905" s="18" t="n">
        <v>46261</v>
      </c>
      <c r="C8905" s="1" t="n">
        <v>11</v>
      </c>
      <c r="D8905" s="1" t="s">
        <v>3228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3405</v>
      </c>
      <c r="N8905" s="1" t="n">
        <v>10</v>
      </c>
      <c r="O8905" s="1" t="n">
        <v>106.7</v>
      </c>
      <c r="P8905" s="0" t="s">
        <v>3222</v>
      </c>
    </row>
    <row r="8906" customFormat="false" ht="15" hidden="false" customHeight="true" outlineLevel="0" collapsed="false">
      <c r="A8906" s="1" t="n">
        <v>3</v>
      </c>
      <c r="B8906" s="18" t="n">
        <v>46261</v>
      </c>
      <c r="C8906" s="1" t="n">
        <v>11</v>
      </c>
      <c r="D8906" s="1" t="s">
        <v>3228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3406</v>
      </c>
      <c r="N8906" s="1" t="n">
        <v>10</v>
      </c>
      <c r="O8906" s="1" t="n">
        <v>68.6</v>
      </c>
      <c r="P8906" s="0" t="s">
        <v>3222</v>
      </c>
    </row>
    <row r="8907" customFormat="false" ht="15" hidden="false" customHeight="true" outlineLevel="0" collapsed="false">
      <c r="A8907" s="1" t="n">
        <v>3</v>
      </c>
      <c r="B8907" s="18" t="n">
        <v>46261</v>
      </c>
      <c r="C8907" s="1" t="n">
        <v>11</v>
      </c>
      <c r="D8907" s="1" t="s">
        <v>3228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3407</v>
      </c>
      <c r="N8907" s="1" t="n">
        <v>10</v>
      </c>
      <c r="O8907" s="1" t="n">
        <v>137</v>
      </c>
      <c r="P8907" s="0" t="s">
        <v>3222</v>
      </c>
    </row>
    <row r="8908" customFormat="false" ht="15" hidden="false" customHeight="true" outlineLevel="0" collapsed="false">
      <c r="A8908" s="1" t="n">
        <v>3</v>
      </c>
      <c r="B8908" s="18" t="n">
        <v>46261</v>
      </c>
      <c r="C8908" s="1" t="n">
        <v>11</v>
      </c>
      <c r="D8908" s="1" t="s">
        <v>3228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3408</v>
      </c>
      <c r="N8908" s="1" t="n">
        <v>7</v>
      </c>
      <c r="O8908" s="1" t="n">
        <v>87.92</v>
      </c>
      <c r="P8908" s="0" t="s">
        <v>3222</v>
      </c>
    </row>
    <row r="8909" customFormat="false" ht="15" hidden="false" customHeight="true" outlineLevel="0" collapsed="false">
      <c r="A8909" s="1" t="n">
        <v>3</v>
      </c>
      <c r="B8909" s="18" t="n">
        <v>46261</v>
      </c>
      <c r="C8909" s="1" t="n">
        <v>11</v>
      </c>
      <c r="D8909" s="1" t="s">
        <v>3228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3409</v>
      </c>
      <c r="N8909" s="1" t="n">
        <v>7</v>
      </c>
      <c r="O8909" s="1" t="n">
        <v>87.92</v>
      </c>
      <c r="P8909" s="0" t="s">
        <v>3222</v>
      </c>
    </row>
    <row r="8910" customFormat="false" ht="15" hidden="false" customHeight="true" outlineLevel="0" collapsed="false">
      <c r="A8910" s="1" t="n">
        <v>3</v>
      </c>
      <c r="B8910" s="18" t="n">
        <v>46261</v>
      </c>
      <c r="C8910" s="1" t="n">
        <v>11</v>
      </c>
      <c r="D8910" s="1" t="s">
        <v>3228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3410</v>
      </c>
      <c r="N8910" s="1" t="n">
        <v>10</v>
      </c>
      <c r="O8910" s="1" t="n">
        <v>116.4</v>
      </c>
      <c r="P8910" s="0" t="s">
        <v>3222</v>
      </c>
    </row>
    <row r="8911" customFormat="false" ht="15" hidden="false" customHeight="true" outlineLevel="0" collapsed="false">
      <c r="A8911" s="1" t="n">
        <v>3</v>
      </c>
      <c r="B8911" s="18" t="n">
        <v>46261</v>
      </c>
      <c r="C8911" s="1" t="n">
        <v>11</v>
      </c>
      <c r="D8911" s="1" t="s">
        <v>3228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5049</v>
      </c>
      <c r="N8911" s="1" t="n">
        <v>6</v>
      </c>
      <c r="O8911" s="1" t="n">
        <v>51.6</v>
      </c>
      <c r="P8911" s="0" t="s">
        <v>3222</v>
      </c>
    </row>
    <row r="8912" customFormat="false" ht="15" hidden="false" customHeight="true" outlineLevel="0" collapsed="false">
      <c r="A8912" s="1" t="n">
        <v>3</v>
      </c>
      <c r="B8912" s="18" t="n">
        <v>46261</v>
      </c>
      <c r="C8912" s="1" t="n">
        <v>11</v>
      </c>
      <c r="D8912" s="1" t="s">
        <v>3228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5998</v>
      </c>
      <c r="N8912" s="1" t="n">
        <v>5</v>
      </c>
      <c r="O8912" s="1" t="n">
        <v>62.58</v>
      </c>
      <c r="P8912" s="0" t="s">
        <v>3222</v>
      </c>
    </row>
    <row r="8913" customFormat="false" ht="15" hidden="false" customHeight="true" outlineLevel="0" collapsed="false">
      <c r="A8913" s="1" t="n">
        <v>3</v>
      </c>
      <c r="B8913" s="18" t="n">
        <v>46261</v>
      </c>
      <c r="C8913" s="1" t="n">
        <v>11</v>
      </c>
      <c r="D8913" s="1" t="s">
        <v>3228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3232</v>
      </c>
      <c r="N8913" s="1" t="n">
        <v>6</v>
      </c>
      <c r="O8913" s="1" t="n">
        <v>50.39</v>
      </c>
      <c r="P8913" s="0" t="s">
        <v>3222</v>
      </c>
    </row>
    <row r="8914" customFormat="false" ht="15" hidden="false" customHeight="true" outlineLevel="0" collapsed="false">
      <c r="A8914" s="1" t="n">
        <v>3</v>
      </c>
      <c r="B8914" s="18" t="n">
        <v>46261</v>
      </c>
      <c r="C8914" s="1" t="n">
        <v>11</v>
      </c>
      <c r="D8914" s="1" t="s">
        <v>3228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4126</v>
      </c>
      <c r="N8914" s="1" t="n">
        <v>60</v>
      </c>
      <c r="O8914" s="1" t="n">
        <v>116.75</v>
      </c>
      <c r="P8914" s="0" t="s">
        <v>3222</v>
      </c>
    </row>
    <row r="8915" customFormat="false" ht="15" hidden="false" customHeight="true" outlineLevel="0" collapsed="false">
      <c r="A8915" s="1" t="n">
        <v>3</v>
      </c>
      <c r="B8915" s="18" t="n">
        <v>46261</v>
      </c>
      <c r="C8915" s="1" t="n">
        <v>11</v>
      </c>
      <c r="D8915" s="1" t="s">
        <v>3228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5063</v>
      </c>
      <c r="N8915" s="1" t="n">
        <v>36</v>
      </c>
      <c r="O8915" s="1" t="n">
        <v>70.05</v>
      </c>
      <c r="P8915" s="0" t="s">
        <v>3222</v>
      </c>
    </row>
    <row r="8916" customFormat="false" ht="15" hidden="false" customHeight="true" outlineLevel="0" collapsed="false">
      <c r="A8916" s="1" t="n">
        <v>3</v>
      </c>
      <c r="B8916" s="18" t="n">
        <v>46261</v>
      </c>
      <c r="C8916" s="1" t="n">
        <v>11</v>
      </c>
      <c r="D8916" s="1" t="s">
        <v>3228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4127</v>
      </c>
      <c r="N8916" s="1" t="n">
        <v>60</v>
      </c>
      <c r="O8916" s="1" t="n">
        <v>116.75</v>
      </c>
      <c r="P8916" s="0" t="s">
        <v>3222</v>
      </c>
    </row>
    <row r="8917" customFormat="false" ht="15" hidden="false" customHeight="true" outlineLevel="0" collapsed="false">
      <c r="A8917" s="1" t="n">
        <v>3</v>
      </c>
      <c r="B8917" s="18" t="n">
        <v>46261</v>
      </c>
      <c r="C8917" s="1" t="n">
        <v>11</v>
      </c>
      <c r="D8917" s="1" t="s">
        <v>3228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5064</v>
      </c>
      <c r="N8917" s="1" t="n">
        <v>60</v>
      </c>
      <c r="O8917" s="1" t="n">
        <v>116.75</v>
      </c>
      <c r="P8917" s="0" t="s">
        <v>3222</v>
      </c>
    </row>
    <row r="8918" customFormat="false" ht="15" hidden="false" customHeight="true" outlineLevel="0" collapsed="false">
      <c r="A8918" s="1" t="n">
        <v>3</v>
      </c>
      <c r="B8918" s="18" t="n">
        <v>46261</v>
      </c>
      <c r="C8918" s="1" t="n">
        <v>11</v>
      </c>
      <c r="D8918" s="1" t="s">
        <v>3228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4570</v>
      </c>
      <c r="N8918" s="1" t="n">
        <v>24</v>
      </c>
      <c r="O8918" s="1" t="n">
        <v>63.64</v>
      </c>
      <c r="P8918" s="0" t="s">
        <v>3222</v>
      </c>
    </row>
    <row r="8919" customFormat="false" ht="15" hidden="false" customHeight="true" outlineLevel="0" collapsed="false">
      <c r="A8919" s="1" t="n">
        <v>3</v>
      </c>
      <c r="B8919" s="18" t="n">
        <v>46261</v>
      </c>
      <c r="C8919" s="1" t="n">
        <v>11</v>
      </c>
      <c r="D8919" s="1" t="s">
        <v>3228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5999</v>
      </c>
      <c r="N8919" s="1" t="n">
        <v>16</v>
      </c>
      <c r="O8919" s="1" t="n">
        <v>31.13</v>
      </c>
      <c r="P8919" s="0" t="s">
        <v>3222</v>
      </c>
    </row>
    <row r="8920" customFormat="false" ht="15" hidden="false" customHeight="true" outlineLevel="0" collapsed="false">
      <c r="A8920" s="1" t="n">
        <v>3</v>
      </c>
      <c r="B8920" s="18" t="n">
        <v>46261</v>
      </c>
      <c r="C8920" s="1" t="n">
        <v>11</v>
      </c>
      <c r="D8920" s="1" t="s">
        <v>3228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3230</v>
      </c>
      <c r="N8920" s="1" t="n">
        <v>72</v>
      </c>
      <c r="O8920" s="1" t="n">
        <v>604.66</v>
      </c>
      <c r="P8920" s="0" t="s">
        <v>3222</v>
      </c>
    </row>
    <row r="8921" customFormat="false" ht="15" hidden="false" customHeight="true" outlineLevel="0" collapsed="false">
      <c r="A8921" s="1" t="n">
        <v>3</v>
      </c>
      <c r="B8921" s="18" t="n">
        <v>46261</v>
      </c>
      <c r="C8921" s="1" t="n">
        <v>11</v>
      </c>
      <c r="D8921" s="1" t="s">
        <v>3228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3512</v>
      </c>
      <c r="N8921" s="1" t="n">
        <v>96</v>
      </c>
      <c r="O8921" s="1" t="n">
        <v>560.46</v>
      </c>
      <c r="P8921" s="0" t="s">
        <v>3222</v>
      </c>
    </row>
    <row r="8922" customFormat="false" ht="15" hidden="false" customHeight="true" outlineLevel="0" collapsed="false">
      <c r="A8922" s="1" t="n">
        <v>3</v>
      </c>
      <c r="B8922" s="18" t="n">
        <v>46261</v>
      </c>
      <c r="C8922" s="1" t="n">
        <v>11</v>
      </c>
      <c r="D8922" s="1" t="s">
        <v>3228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3231</v>
      </c>
      <c r="N8922" s="1" t="n">
        <v>6</v>
      </c>
      <c r="O8922" s="1" t="n">
        <v>50.39</v>
      </c>
      <c r="P8922" s="0" t="s">
        <v>3222</v>
      </c>
    </row>
    <row r="8923" customFormat="false" ht="15" hidden="false" customHeight="true" outlineLevel="0" collapsed="false">
      <c r="A8923" s="1" t="n">
        <v>3</v>
      </c>
      <c r="B8923" s="18" t="n">
        <v>46261</v>
      </c>
      <c r="C8923" s="1" t="n">
        <v>11</v>
      </c>
      <c r="D8923" s="1" t="s">
        <v>3228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6000</v>
      </c>
      <c r="N8923" s="1" t="n">
        <v>16</v>
      </c>
      <c r="O8923" s="1" t="n">
        <v>31.13</v>
      </c>
      <c r="P8923" s="0" t="s">
        <v>3222</v>
      </c>
    </row>
    <row r="8924" customFormat="false" ht="15" hidden="false" customHeight="true" outlineLevel="0" collapsed="false">
      <c r="A8924" s="1" t="n">
        <v>3</v>
      </c>
      <c r="B8924" s="18" t="n">
        <v>46261</v>
      </c>
      <c r="C8924" s="1" t="n">
        <v>11</v>
      </c>
      <c r="D8924" s="1" t="s">
        <v>3228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4550</v>
      </c>
      <c r="N8924" s="1" t="n">
        <v>12</v>
      </c>
      <c r="O8924" s="1" t="n">
        <v>100.78</v>
      </c>
      <c r="P8924" s="0" t="s">
        <v>3222</v>
      </c>
    </row>
    <row r="8925" customFormat="false" ht="15" hidden="false" customHeight="true" outlineLevel="0" collapsed="false">
      <c r="A8925" s="1" t="n">
        <v>3</v>
      </c>
      <c r="B8925" s="18" t="n">
        <v>46261</v>
      </c>
      <c r="C8925" s="1" t="n">
        <v>11</v>
      </c>
      <c r="D8925" s="1" t="s">
        <v>3228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3233</v>
      </c>
      <c r="N8925" s="1" t="n">
        <v>6</v>
      </c>
      <c r="O8925" s="1" t="n">
        <v>50.39</v>
      </c>
      <c r="P8925" s="0" t="s">
        <v>3222</v>
      </c>
    </row>
    <row r="8926" customFormat="false" ht="15" hidden="false" customHeight="true" outlineLevel="0" collapsed="false">
      <c r="A8926" s="1" t="n">
        <v>3</v>
      </c>
      <c r="B8926" s="18" t="n">
        <v>46261</v>
      </c>
      <c r="C8926" s="1" t="n">
        <v>11</v>
      </c>
      <c r="D8926" s="1" t="s">
        <v>3228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5605</v>
      </c>
      <c r="N8926" s="1" t="n">
        <v>24</v>
      </c>
      <c r="O8926" s="1" t="n">
        <v>176.39</v>
      </c>
      <c r="P8926" s="0" t="s">
        <v>3222</v>
      </c>
    </row>
    <row r="8927" customFormat="false" ht="15" hidden="false" customHeight="true" outlineLevel="0" collapsed="false">
      <c r="A8927" s="1" t="n">
        <v>3</v>
      </c>
      <c r="B8927" s="18" t="n">
        <v>46261</v>
      </c>
      <c r="C8927" s="1" t="n">
        <v>11</v>
      </c>
      <c r="D8927" s="1" t="s">
        <v>3228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6001</v>
      </c>
      <c r="N8927" s="1" t="n">
        <v>6</v>
      </c>
      <c r="O8927" s="1" t="n">
        <v>50.39</v>
      </c>
      <c r="P8927" s="0" t="s">
        <v>3222</v>
      </c>
    </row>
    <row r="8928" customFormat="false" ht="15" hidden="false" customHeight="true" outlineLevel="0" collapsed="false">
      <c r="A8928" s="1" t="n">
        <v>3</v>
      </c>
      <c r="B8928" s="18" t="n">
        <v>46261</v>
      </c>
      <c r="C8928" s="1" t="n">
        <v>11</v>
      </c>
      <c r="D8928" s="1" t="s">
        <v>3228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4551</v>
      </c>
      <c r="N8928" s="1" t="n">
        <v>24</v>
      </c>
      <c r="O8928" s="1" t="n">
        <v>201.55</v>
      </c>
      <c r="P8928" s="0" t="s">
        <v>3222</v>
      </c>
    </row>
    <row r="8929" customFormat="false" ht="15" hidden="false" customHeight="true" outlineLevel="0" collapsed="false">
      <c r="A8929" s="1" t="n">
        <v>3</v>
      </c>
      <c r="B8929" s="18" t="n">
        <v>46261</v>
      </c>
      <c r="C8929" s="1" t="n">
        <v>11</v>
      </c>
      <c r="D8929" s="1" t="s">
        <v>3228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3238</v>
      </c>
      <c r="N8929" s="1" t="n">
        <v>6</v>
      </c>
      <c r="O8929" s="1" t="n">
        <v>50.39</v>
      </c>
      <c r="P8929" s="0" t="s">
        <v>3222</v>
      </c>
    </row>
    <row r="8930" customFormat="false" ht="15" hidden="false" customHeight="true" outlineLevel="0" collapsed="false">
      <c r="A8930" s="1" t="n">
        <v>3</v>
      </c>
      <c r="B8930" s="18" t="n">
        <v>46261</v>
      </c>
      <c r="C8930" s="1" t="n">
        <v>11</v>
      </c>
      <c r="D8930" s="1" t="s">
        <v>3228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6002</v>
      </c>
      <c r="N8930" s="1" t="n">
        <v>16</v>
      </c>
      <c r="O8930" s="1" t="n">
        <v>31.13</v>
      </c>
      <c r="P8930" s="0" t="s">
        <v>3222</v>
      </c>
    </row>
    <row r="8931" customFormat="false" ht="15" hidden="false" customHeight="true" outlineLevel="0" collapsed="false">
      <c r="A8931" s="1" t="n">
        <v>3</v>
      </c>
      <c r="B8931" s="18" t="n">
        <v>46261</v>
      </c>
      <c r="C8931" s="1" t="n">
        <v>11</v>
      </c>
      <c r="D8931" s="1" t="s">
        <v>3228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5607</v>
      </c>
      <c r="N8931" s="1" t="n">
        <v>6</v>
      </c>
      <c r="O8931" s="1" t="n">
        <v>50.39</v>
      </c>
      <c r="P8931" s="0" t="s">
        <v>3222</v>
      </c>
    </row>
    <row r="8932" customFormat="false" ht="15" hidden="false" customHeight="true" outlineLevel="0" collapsed="false">
      <c r="A8932" s="1" t="n">
        <v>3</v>
      </c>
      <c r="B8932" s="18" t="n">
        <v>46261</v>
      </c>
      <c r="C8932" s="1" t="n">
        <v>11</v>
      </c>
      <c r="D8932" s="1" t="s">
        <v>3228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6003</v>
      </c>
      <c r="N8932" s="1" t="n">
        <v>12</v>
      </c>
      <c r="O8932" s="1" t="n">
        <v>52.2</v>
      </c>
      <c r="P8932" s="0" t="s">
        <v>3222</v>
      </c>
    </row>
    <row r="8933" customFormat="false" ht="15" hidden="false" customHeight="true" outlineLevel="0" collapsed="false">
      <c r="A8933" s="1" t="n">
        <v>3</v>
      </c>
      <c r="B8933" s="18" t="n">
        <v>46261</v>
      </c>
      <c r="C8933" s="1" t="n">
        <v>11</v>
      </c>
      <c r="D8933" s="1" t="s">
        <v>3228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6004</v>
      </c>
      <c r="N8933" s="1" t="n">
        <v>12</v>
      </c>
      <c r="O8933" s="1" t="n">
        <v>52.2</v>
      </c>
      <c r="P8933" s="0" t="s">
        <v>3222</v>
      </c>
    </row>
    <row r="8934" customFormat="false" ht="15" hidden="false" customHeight="true" outlineLevel="0" collapsed="false">
      <c r="A8934" s="1" t="n">
        <v>3</v>
      </c>
      <c r="B8934" s="18" t="n">
        <v>46261</v>
      </c>
      <c r="C8934" s="1" t="n">
        <v>11</v>
      </c>
      <c r="D8934" s="1" t="s">
        <v>3228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6005</v>
      </c>
      <c r="N8934" s="1" t="n">
        <v>6</v>
      </c>
      <c r="O8934" s="1" t="n">
        <v>39.06</v>
      </c>
      <c r="P8934" s="0" t="s">
        <v>3222</v>
      </c>
    </row>
    <row r="8935" customFormat="false" ht="15" hidden="false" customHeight="true" outlineLevel="0" collapsed="false">
      <c r="A8935" s="1" t="n">
        <v>3</v>
      </c>
      <c r="B8935" s="18" t="n">
        <v>46261</v>
      </c>
      <c r="C8935" s="1" t="n">
        <v>11</v>
      </c>
      <c r="D8935" s="1" t="s">
        <v>3228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6006</v>
      </c>
      <c r="N8935" s="1" t="n">
        <v>12</v>
      </c>
      <c r="O8935" s="1" t="n">
        <v>54.84</v>
      </c>
      <c r="P8935" s="0" t="s">
        <v>3222</v>
      </c>
    </row>
    <row r="8936" customFormat="false" ht="15" hidden="false" customHeight="true" outlineLevel="0" collapsed="false">
      <c r="A8936" s="1" t="n">
        <v>3</v>
      </c>
      <c r="B8936" s="18" t="n">
        <v>46261</v>
      </c>
      <c r="C8936" s="1" t="n">
        <v>11</v>
      </c>
      <c r="D8936" s="1" t="s">
        <v>3228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6007</v>
      </c>
      <c r="N8936" s="1" t="n">
        <v>48</v>
      </c>
      <c r="O8936" s="1" t="n">
        <v>153.6</v>
      </c>
      <c r="P8936" s="0" t="s">
        <v>3222</v>
      </c>
    </row>
    <row r="8937" customFormat="false" ht="15" hidden="false" customHeight="true" outlineLevel="0" collapsed="false">
      <c r="A8937" s="1" t="n">
        <v>3</v>
      </c>
      <c r="B8937" s="18" t="n">
        <v>46261</v>
      </c>
      <c r="C8937" s="1" t="n">
        <v>11</v>
      </c>
      <c r="D8937" s="1" t="s">
        <v>3228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5872</v>
      </c>
      <c r="N8937" s="1" t="n">
        <v>24</v>
      </c>
      <c r="O8937" s="1" t="n">
        <v>147.6</v>
      </c>
      <c r="P8937" s="0" t="s">
        <v>3222</v>
      </c>
    </row>
    <row r="8938" customFormat="false" ht="15" hidden="false" customHeight="true" outlineLevel="0" collapsed="false">
      <c r="A8938" s="1" t="n">
        <v>3</v>
      </c>
      <c r="B8938" s="18" t="n">
        <v>46261</v>
      </c>
      <c r="C8938" s="1" t="n">
        <v>11</v>
      </c>
      <c r="D8938" s="1" t="s">
        <v>3228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6008</v>
      </c>
      <c r="N8938" s="1" t="n">
        <v>24</v>
      </c>
      <c r="O8938" s="1" t="n">
        <v>62.16</v>
      </c>
      <c r="P8938" s="0" t="s">
        <v>3222</v>
      </c>
    </row>
    <row r="8939" customFormat="false" ht="15" hidden="false" customHeight="true" outlineLevel="0" collapsed="false">
      <c r="A8939" s="1" t="n">
        <v>3</v>
      </c>
      <c r="B8939" s="18" t="n">
        <v>46261</v>
      </c>
      <c r="C8939" s="1" t="n">
        <v>11</v>
      </c>
      <c r="D8939" s="1" t="s">
        <v>3228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6009</v>
      </c>
      <c r="N8939" s="1" t="n">
        <v>12</v>
      </c>
      <c r="O8939" s="1" t="n">
        <v>52.2</v>
      </c>
      <c r="P8939" s="0" t="s">
        <v>3222</v>
      </c>
    </row>
    <row r="8940" customFormat="false" ht="15" hidden="false" customHeight="true" outlineLevel="0" collapsed="false">
      <c r="A8940" s="1" t="n">
        <v>3</v>
      </c>
      <c r="B8940" s="18" t="n">
        <v>46261</v>
      </c>
      <c r="C8940" s="1" t="n">
        <v>11</v>
      </c>
      <c r="D8940" s="1" t="s">
        <v>3228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6010</v>
      </c>
      <c r="N8940" s="1" t="n">
        <v>3</v>
      </c>
      <c r="O8940" s="1" t="n">
        <v>20.79</v>
      </c>
      <c r="P8940" s="0" t="s">
        <v>3222</v>
      </c>
    </row>
    <row r="8941" customFormat="false" ht="15" hidden="false" customHeight="true" outlineLevel="0" collapsed="false">
      <c r="A8941" s="1" t="n">
        <v>3</v>
      </c>
      <c r="B8941" s="18" t="n">
        <v>46261</v>
      </c>
      <c r="C8941" s="1" t="n">
        <v>11</v>
      </c>
      <c r="D8941" s="1" t="s">
        <v>3228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6011</v>
      </c>
      <c r="N8941" s="1" t="n">
        <v>48</v>
      </c>
      <c r="O8941" s="1" t="n">
        <v>134.4</v>
      </c>
      <c r="P8941" s="0" t="s">
        <v>3222</v>
      </c>
    </row>
    <row r="8942" customFormat="false" ht="15" hidden="false" customHeight="true" outlineLevel="0" collapsed="false">
      <c r="A8942" s="1" t="n">
        <v>3</v>
      </c>
      <c r="B8942" s="18" t="n">
        <v>46261</v>
      </c>
      <c r="C8942" s="1" t="n">
        <v>11</v>
      </c>
      <c r="D8942" s="1" t="s">
        <v>3228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6012</v>
      </c>
      <c r="N8942" s="1" t="n">
        <v>3</v>
      </c>
      <c r="O8942" s="1" t="n">
        <v>20.79</v>
      </c>
      <c r="P8942" s="0" t="s">
        <v>3222</v>
      </c>
    </row>
    <row r="8943" customFormat="false" ht="15" hidden="false" customHeight="true" outlineLevel="0" collapsed="false">
      <c r="A8943" s="1" t="n">
        <v>3</v>
      </c>
      <c r="B8943" s="18" t="n">
        <v>46261</v>
      </c>
      <c r="C8943" s="1" t="n">
        <v>11</v>
      </c>
      <c r="D8943" s="1" t="s">
        <v>3228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6013</v>
      </c>
      <c r="N8943" s="1" t="n">
        <v>12</v>
      </c>
      <c r="O8943" s="1" t="n">
        <v>68.76</v>
      </c>
      <c r="P8943" s="0" t="s">
        <v>3222</v>
      </c>
    </row>
    <row r="8944" customFormat="false" ht="15" hidden="false" customHeight="true" outlineLevel="0" collapsed="false">
      <c r="A8944" s="1" t="n">
        <v>3</v>
      </c>
      <c r="B8944" s="18" t="n">
        <v>46261</v>
      </c>
      <c r="C8944" s="1" t="n">
        <v>11</v>
      </c>
      <c r="D8944" s="1" t="s">
        <v>3228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4213</v>
      </c>
      <c r="N8944" s="1" t="n">
        <v>3</v>
      </c>
      <c r="O8944" s="1" t="n">
        <v>64.62</v>
      </c>
      <c r="P8944" s="0" t="s">
        <v>3222</v>
      </c>
    </row>
    <row r="8945" customFormat="false" ht="15" hidden="false" customHeight="true" outlineLevel="0" collapsed="false">
      <c r="A8945" s="1" t="n">
        <v>3</v>
      </c>
      <c r="B8945" s="18" t="n">
        <v>46261</v>
      </c>
      <c r="C8945" s="1" t="n">
        <v>11</v>
      </c>
      <c r="D8945" s="1" t="s">
        <v>3228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6005</v>
      </c>
      <c r="N8945" s="1" t="n">
        <v>6</v>
      </c>
      <c r="O8945" s="1" t="n">
        <v>39.06</v>
      </c>
      <c r="P8945" s="0" t="s">
        <v>3222</v>
      </c>
    </row>
    <row r="8946" customFormat="false" ht="15" hidden="false" customHeight="true" outlineLevel="0" collapsed="false">
      <c r="A8946" s="1" t="n">
        <v>3</v>
      </c>
      <c r="B8946" s="18" t="n">
        <v>46261</v>
      </c>
      <c r="C8946" s="1" t="n">
        <v>11</v>
      </c>
      <c r="D8946" s="1" t="s">
        <v>3228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6014</v>
      </c>
      <c r="N8946" s="1" t="n">
        <v>3</v>
      </c>
      <c r="O8946" s="1" t="n">
        <v>20.79</v>
      </c>
      <c r="P8946" s="0" t="s">
        <v>3222</v>
      </c>
    </row>
    <row r="8947" customFormat="false" ht="15" hidden="false" customHeight="true" outlineLevel="0" collapsed="false">
      <c r="A8947" s="1" t="n">
        <v>3</v>
      </c>
      <c r="B8947" s="18" t="n">
        <v>46261</v>
      </c>
      <c r="C8947" s="1" t="n">
        <v>11</v>
      </c>
      <c r="D8947" s="1" t="s">
        <v>3228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6015</v>
      </c>
      <c r="N8947" s="1" t="n">
        <v>24</v>
      </c>
      <c r="O8947" s="1" t="n">
        <v>167.04</v>
      </c>
      <c r="P8947" s="0" t="s">
        <v>3222</v>
      </c>
    </row>
    <row r="8948" customFormat="false" ht="15" hidden="false" customHeight="true" outlineLevel="0" collapsed="false">
      <c r="A8948" s="1" t="n">
        <v>3</v>
      </c>
      <c r="B8948" s="18" t="n">
        <v>46261</v>
      </c>
      <c r="C8948" s="1" t="n">
        <v>11</v>
      </c>
      <c r="D8948" s="1" t="s">
        <v>3228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6016</v>
      </c>
      <c r="N8948" s="1" t="n">
        <v>24</v>
      </c>
      <c r="O8948" s="1" t="n">
        <v>48</v>
      </c>
      <c r="P8948" s="0" t="s">
        <v>3222</v>
      </c>
    </row>
    <row r="8949" customFormat="false" ht="15" hidden="false" customHeight="true" outlineLevel="0" collapsed="false">
      <c r="A8949" s="1" t="n">
        <v>3</v>
      </c>
      <c r="B8949" s="18" t="n">
        <v>46261</v>
      </c>
      <c r="C8949" s="1" t="n">
        <v>11</v>
      </c>
      <c r="D8949" s="1" t="s">
        <v>3228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6017</v>
      </c>
      <c r="N8949" s="1" t="n">
        <v>6</v>
      </c>
      <c r="O8949" s="1" t="n">
        <v>39.06</v>
      </c>
      <c r="P8949" s="0" t="s">
        <v>3222</v>
      </c>
    </row>
    <row r="8950" customFormat="false" ht="15" hidden="false" customHeight="true" outlineLevel="0" collapsed="false">
      <c r="A8950" s="1" t="n">
        <v>3</v>
      </c>
      <c r="B8950" s="18" t="n">
        <v>46261</v>
      </c>
      <c r="C8950" s="1" t="n">
        <v>11</v>
      </c>
      <c r="D8950" s="1" t="s">
        <v>3228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6018</v>
      </c>
      <c r="N8950" s="1" t="n">
        <v>1</v>
      </c>
      <c r="O8950" s="1" t="n">
        <v>6.88</v>
      </c>
      <c r="P8950" s="0" t="s">
        <v>3222</v>
      </c>
    </row>
    <row r="8951" customFormat="false" ht="15" hidden="false" customHeight="true" outlineLevel="0" collapsed="false">
      <c r="A8951" s="1" t="n">
        <v>3</v>
      </c>
      <c r="B8951" s="18" t="n">
        <v>46261</v>
      </c>
      <c r="C8951" s="1" t="n">
        <v>11</v>
      </c>
      <c r="D8951" s="1" t="s">
        <v>3228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6019</v>
      </c>
      <c r="N8951" s="1" t="n">
        <v>3</v>
      </c>
      <c r="O8951" s="1" t="n">
        <v>20.64</v>
      </c>
      <c r="P8951" s="0" t="s">
        <v>3222</v>
      </c>
    </row>
    <row r="8952" customFormat="false" ht="15" hidden="false" customHeight="true" outlineLevel="0" collapsed="false">
      <c r="A8952" s="1" t="n">
        <v>3</v>
      </c>
      <c r="B8952" s="18" t="n">
        <v>46261</v>
      </c>
      <c r="C8952" s="1" t="n">
        <v>11</v>
      </c>
      <c r="D8952" s="1" t="s">
        <v>3228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6020</v>
      </c>
      <c r="N8952" s="1" t="n">
        <v>6</v>
      </c>
      <c r="O8952" s="1" t="n">
        <v>34.56</v>
      </c>
      <c r="P8952" s="0" t="s">
        <v>3222</v>
      </c>
    </row>
    <row r="8953" customFormat="false" ht="15" hidden="false" customHeight="true" outlineLevel="0" collapsed="false">
      <c r="A8953" s="1" t="n">
        <v>3</v>
      </c>
      <c r="B8953" s="18" t="n">
        <v>46261</v>
      </c>
      <c r="C8953" s="1" t="n">
        <v>11</v>
      </c>
      <c r="D8953" s="1" t="s">
        <v>3228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4215</v>
      </c>
      <c r="N8953" s="1" t="n">
        <v>3</v>
      </c>
      <c r="O8953" s="1" t="n">
        <v>48.21</v>
      </c>
      <c r="P8953" s="0" t="s">
        <v>3222</v>
      </c>
    </row>
    <row r="8954" customFormat="false" ht="15" hidden="false" customHeight="true" outlineLevel="0" collapsed="false">
      <c r="A8954" s="1" t="n">
        <v>3</v>
      </c>
      <c r="B8954" s="18" t="n">
        <v>46261</v>
      </c>
      <c r="C8954" s="1" t="n">
        <v>11</v>
      </c>
      <c r="D8954" s="1" t="s">
        <v>3228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6021</v>
      </c>
      <c r="N8954" s="1" t="n">
        <v>3</v>
      </c>
      <c r="O8954" s="1" t="n">
        <v>48.21</v>
      </c>
      <c r="P8954" s="0" t="s">
        <v>3222</v>
      </c>
    </row>
    <row r="8955" customFormat="false" ht="15" hidden="false" customHeight="true" outlineLevel="0" collapsed="false">
      <c r="A8955" s="1" t="n">
        <v>3</v>
      </c>
      <c r="B8955" s="18" t="n">
        <v>46261</v>
      </c>
      <c r="C8955" s="1" t="n">
        <v>11</v>
      </c>
      <c r="D8955" s="1" t="s">
        <v>3228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6022</v>
      </c>
      <c r="N8955" s="1" t="n">
        <v>6</v>
      </c>
      <c r="O8955" s="1" t="n">
        <v>34.56</v>
      </c>
      <c r="P8955" s="0" t="s">
        <v>3222</v>
      </c>
    </row>
    <row r="8956" customFormat="false" ht="15" hidden="false" customHeight="true" outlineLevel="0" collapsed="false">
      <c r="A8956" s="1" t="n">
        <v>3</v>
      </c>
      <c r="B8956" s="18" t="n">
        <v>46261</v>
      </c>
      <c r="C8956" s="1" t="n">
        <v>11</v>
      </c>
      <c r="D8956" s="1" t="s">
        <v>3228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6023</v>
      </c>
      <c r="N8956" s="1" t="n">
        <v>3</v>
      </c>
      <c r="O8956" s="1" t="n">
        <v>24.09</v>
      </c>
      <c r="P8956" s="0" t="s">
        <v>3222</v>
      </c>
    </row>
    <row r="8957" customFormat="false" ht="15" hidden="false" customHeight="true" outlineLevel="0" collapsed="false">
      <c r="A8957" s="1" t="n">
        <v>3</v>
      </c>
      <c r="B8957" s="18" t="n">
        <v>46261</v>
      </c>
      <c r="C8957" s="1" t="n">
        <v>11</v>
      </c>
      <c r="D8957" s="1" t="s">
        <v>3228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6024</v>
      </c>
      <c r="N8957" s="1" t="n">
        <v>3</v>
      </c>
      <c r="O8957" s="1" t="n">
        <v>20.64</v>
      </c>
      <c r="P8957" s="0" t="s">
        <v>3222</v>
      </c>
    </row>
    <row r="8958" customFormat="false" ht="15" hidden="false" customHeight="true" outlineLevel="0" collapsed="false">
      <c r="A8958" s="1" t="n">
        <v>3</v>
      </c>
      <c r="B8958" s="18" t="n">
        <v>46261</v>
      </c>
      <c r="C8958" s="1" t="n">
        <v>11</v>
      </c>
      <c r="D8958" s="1" t="s">
        <v>3228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6025</v>
      </c>
      <c r="N8958" s="1" t="n">
        <v>6</v>
      </c>
      <c r="O8958" s="1" t="n">
        <v>34.56</v>
      </c>
      <c r="P8958" s="0" t="s">
        <v>3222</v>
      </c>
    </row>
    <row r="8959" customFormat="false" ht="15" hidden="false" customHeight="true" outlineLevel="0" collapsed="false">
      <c r="A8959" s="1" t="n">
        <v>3</v>
      </c>
      <c r="B8959" s="18" t="n">
        <v>46261</v>
      </c>
      <c r="C8959" s="1" t="n">
        <v>11</v>
      </c>
      <c r="D8959" s="1" t="s">
        <v>3228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6026</v>
      </c>
      <c r="N8959" s="1" t="n">
        <v>6</v>
      </c>
      <c r="O8959" s="1" t="n">
        <v>34.56</v>
      </c>
      <c r="P8959" s="0" t="s">
        <v>3222</v>
      </c>
    </row>
    <row r="8960" customFormat="false" ht="15" hidden="false" customHeight="true" outlineLevel="0" collapsed="false">
      <c r="A8960" s="1" t="n">
        <v>3</v>
      </c>
      <c r="B8960" s="18" t="n">
        <v>46261</v>
      </c>
      <c r="C8960" s="1" t="n">
        <v>11</v>
      </c>
      <c r="D8960" s="1" t="s">
        <v>3228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6027</v>
      </c>
      <c r="N8960" s="1" t="n">
        <v>6</v>
      </c>
      <c r="O8960" s="1" t="n">
        <v>39.06</v>
      </c>
      <c r="P8960" s="0" t="s">
        <v>3222</v>
      </c>
    </row>
    <row r="8961" customFormat="false" ht="15" hidden="false" customHeight="true" outlineLevel="0" collapsed="false">
      <c r="A8961" s="1" t="n">
        <v>3</v>
      </c>
      <c r="B8961" s="18" t="n">
        <v>46261</v>
      </c>
      <c r="C8961" s="1" t="n">
        <v>11</v>
      </c>
      <c r="D8961" s="1" t="s">
        <v>3228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6028</v>
      </c>
      <c r="N8961" s="1" t="n">
        <v>3</v>
      </c>
      <c r="O8961" s="1" t="n">
        <v>20.64</v>
      </c>
      <c r="P8961" s="0" t="s">
        <v>3222</v>
      </c>
    </row>
    <row r="8962" customFormat="false" ht="15" hidden="false" customHeight="true" outlineLevel="0" collapsed="false">
      <c r="A8962" s="1" t="n">
        <v>3</v>
      </c>
      <c r="B8962" s="18" t="n">
        <v>46261</v>
      </c>
      <c r="C8962" s="1" t="n">
        <v>11</v>
      </c>
      <c r="D8962" s="1" t="s">
        <v>3228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6029</v>
      </c>
      <c r="N8962" s="1" t="n">
        <v>3</v>
      </c>
      <c r="O8962" s="1" t="n">
        <v>20.79</v>
      </c>
      <c r="P8962" s="0" t="s">
        <v>3222</v>
      </c>
    </row>
    <row r="8963" customFormat="false" ht="15" hidden="false" customHeight="true" outlineLevel="0" collapsed="false">
      <c r="A8963" s="1" t="n">
        <v>3</v>
      </c>
      <c r="B8963" s="18" t="n">
        <v>46261</v>
      </c>
      <c r="C8963" s="1" t="n">
        <v>11</v>
      </c>
      <c r="D8963" s="1" t="s">
        <v>3228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6030</v>
      </c>
      <c r="N8963" s="1" t="n">
        <v>3</v>
      </c>
      <c r="O8963" s="1" t="n">
        <v>20.4</v>
      </c>
      <c r="P8963" s="0" t="s">
        <v>3222</v>
      </c>
    </row>
    <row r="8964" customFormat="false" ht="15" hidden="false" customHeight="true" outlineLevel="0" collapsed="false">
      <c r="A8964" s="1" t="n">
        <v>3</v>
      </c>
      <c r="B8964" s="18" t="n">
        <v>46261</v>
      </c>
      <c r="C8964" s="1" t="n">
        <v>11</v>
      </c>
      <c r="D8964" s="1" t="s">
        <v>3228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6031</v>
      </c>
      <c r="N8964" s="1" t="n">
        <v>3</v>
      </c>
      <c r="O8964" s="1" t="n">
        <v>24.09</v>
      </c>
      <c r="P8964" s="0" t="s">
        <v>3222</v>
      </c>
    </row>
    <row r="8965" customFormat="false" ht="15" hidden="false" customHeight="true" outlineLevel="0" collapsed="false">
      <c r="A8965" s="1" t="n">
        <v>3</v>
      </c>
      <c r="B8965" s="18" t="n">
        <v>46261</v>
      </c>
      <c r="C8965" s="1" t="n">
        <v>11</v>
      </c>
      <c r="D8965" s="1" t="s">
        <v>3228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6032</v>
      </c>
      <c r="N8965" s="1" t="n">
        <v>6</v>
      </c>
      <c r="O8965" s="1" t="n">
        <v>34.56</v>
      </c>
      <c r="P8965" s="0" t="s">
        <v>3222</v>
      </c>
    </row>
    <row r="8966" customFormat="false" ht="15" hidden="false" customHeight="true" outlineLevel="0" collapsed="false">
      <c r="A8966" s="1" t="n">
        <v>3</v>
      </c>
      <c r="B8966" s="18" t="n">
        <v>46261</v>
      </c>
      <c r="C8966" s="1" t="n">
        <v>11</v>
      </c>
      <c r="D8966" s="1" t="s">
        <v>3228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6033</v>
      </c>
      <c r="N8966" s="1" t="n">
        <v>12</v>
      </c>
      <c r="O8966" s="1" t="n">
        <v>28.68</v>
      </c>
      <c r="P8966" s="0" t="s">
        <v>3222</v>
      </c>
    </row>
    <row r="8967" customFormat="false" ht="15" hidden="false" customHeight="true" outlineLevel="0" collapsed="false">
      <c r="A8967" s="1" t="n">
        <v>3</v>
      </c>
      <c r="B8967" s="18" t="n">
        <v>46261</v>
      </c>
      <c r="C8967" s="1" t="n">
        <v>11</v>
      </c>
      <c r="D8967" s="1" t="s">
        <v>3228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6034</v>
      </c>
      <c r="N8967" s="1" t="n">
        <v>12</v>
      </c>
      <c r="O8967" s="1" t="n">
        <v>82.08</v>
      </c>
      <c r="P8967" s="0" t="s">
        <v>3222</v>
      </c>
    </row>
    <row r="8968" customFormat="false" ht="15" hidden="false" customHeight="true" outlineLevel="0" collapsed="false">
      <c r="A8968" s="1" t="n">
        <v>3</v>
      </c>
      <c r="B8968" s="18" t="n">
        <v>46261</v>
      </c>
      <c r="C8968" s="1" t="n">
        <v>11</v>
      </c>
      <c r="D8968" s="1" t="s">
        <v>3228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6035</v>
      </c>
      <c r="N8968" s="1" t="n">
        <v>6</v>
      </c>
      <c r="O8968" s="1" t="n">
        <v>31.44</v>
      </c>
      <c r="P8968" s="0" t="s">
        <v>3222</v>
      </c>
    </row>
    <row r="8969" customFormat="false" ht="15" hidden="false" customHeight="true" outlineLevel="0" collapsed="false">
      <c r="A8969" s="1" t="n">
        <v>3</v>
      </c>
      <c r="B8969" s="18" t="n">
        <v>46261</v>
      </c>
      <c r="C8969" s="1" t="n">
        <v>11</v>
      </c>
      <c r="D8969" s="1" t="s">
        <v>3228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6036</v>
      </c>
      <c r="N8969" s="1" t="n">
        <v>40</v>
      </c>
      <c r="O8969" s="1" t="n">
        <v>107.2</v>
      </c>
      <c r="P8969" s="0" t="s">
        <v>3222</v>
      </c>
    </row>
    <row r="8970" customFormat="false" ht="15" hidden="false" customHeight="true" outlineLevel="0" collapsed="false">
      <c r="A8970" s="1" t="n">
        <v>3</v>
      </c>
      <c r="B8970" s="18" t="n">
        <v>46261</v>
      </c>
      <c r="C8970" s="1" t="n">
        <v>11</v>
      </c>
      <c r="D8970" s="1" t="s">
        <v>3228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6036</v>
      </c>
      <c r="N8970" s="1" t="n">
        <v>24</v>
      </c>
      <c r="O8970" s="1" t="n">
        <v>112.08</v>
      </c>
      <c r="P8970" s="0" t="s">
        <v>3222</v>
      </c>
    </row>
    <row r="8971" customFormat="false" ht="15" hidden="false" customHeight="true" outlineLevel="0" collapsed="false">
      <c r="A8971" s="1" t="n">
        <v>3</v>
      </c>
      <c r="B8971" s="18" t="n">
        <v>46261</v>
      </c>
      <c r="C8971" s="1" t="n">
        <v>11</v>
      </c>
      <c r="D8971" s="1" t="s">
        <v>3228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6037</v>
      </c>
      <c r="N8971" s="1" t="n">
        <v>24</v>
      </c>
      <c r="O8971" s="1" t="n">
        <v>42.72</v>
      </c>
      <c r="P8971" s="0" t="s">
        <v>3222</v>
      </c>
    </row>
    <row r="8972" customFormat="false" ht="15" hidden="false" customHeight="true" outlineLevel="0" collapsed="false">
      <c r="A8972" s="1" t="n">
        <v>3</v>
      </c>
      <c r="B8972" s="18" t="n">
        <v>46261</v>
      </c>
      <c r="C8972" s="1" t="n">
        <v>11</v>
      </c>
      <c r="D8972" s="1" t="s">
        <v>3228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6038</v>
      </c>
      <c r="N8972" s="1" t="n">
        <v>12</v>
      </c>
      <c r="O8972" s="1" t="n">
        <v>89.22</v>
      </c>
      <c r="P8972" s="0" t="s">
        <v>3222</v>
      </c>
    </row>
    <row r="8973" customFormat="false" ht="15" hidden="false" customHeight="true" outlineLevel="0" collapsed="false">
      <c r="A8973" s="1" t="n">
        <v>3</v>
      </c>
      <c r="B8973" s="18" t="n">
        <v>46261</v>
      </c>
      <c r="C8973" s="1" t="n">
        <v>11</v>
      </c>
      <c r="D8973" s="1" t="s">
        <v>3228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6039</v>
      </c>
      <c r="N8973" s="1" t="n">
        <v>6</v>
      </c>
      <c r="O8973" s="1" t="n">
        <v>34.56</v>
      </c>
      <c r="P8973" s="0" t="s">
        <v>3222</v>
      </c>
    </row>
    <row r="8974" customFormat="false" ht="15" hidden="false" customHeight="true" outlineLevel="0" collapsed="false">
      <c r="A8974" s="1" t="n">
        <v>3</v>
      </c>
      <c r="B8974" s="18" t="n">
        <v>46261</v>
      </c>
      <c r="C8974" s="1" t="n">
        <v>11</v>
      </c>
      <c r="D8974" s="1" t="s">
        <v>3228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6040</v>
      </c>
      <c r="N8974" s="1" t="n">
        <v>3</v>
      </c>
      <c r="O8974" s="1" t="n">
        <v>20.79</v>
      </c>
      <c r="P8974" s="0" t="s">
        <v>3222</v>
      </c>
    </row>
    <row r="8975" customFormat="false" ht="15" hidden="false" customHeight="true" outlineLevel="0" collapsed="false">
      <c r="A8975" s="1" t="n">
        <v>3</v>
      </c>
      <c r="B8975" s="18" t="n">
        <v>46261</v>
      </c>
      <c r="C8975" s="1" t="n">
        <v>11</v>
      </c>
      <c r="D8975" s="1" t="s">
        <v>3228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6041</v>
      </c>
      <c r="N8975" s="1" t="n">
        <v>4</v>
      </c>
      <c r="O8975" s="1" t="n">
        <v>50.64</v>
      </c>
      <c r="P8975" s="0" t="s">
        <v>3222</v>
      </c>
    </row>
    <row r="8976" customFormat="false" ht="15" hidden="false" customHeight="true" outlineLevel="0" collapsed="false">
      <c r="A8976" s="1" t="n">
        <v>3</v>
      </c>
      <c r="B8976" s="18" t="n">
        <v>46261</v>
      </c>
      <c r="C8976" s="1" t="n">
        <v>11</v>
      </c>
      <c r="D8976" s="1" t="s">
        <v>3228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6041</v>
      </c>
      <c r="N8976" s="1" t="n">
        <v>4</v>
      </c>
      <c r="O8976" s="1" t="n">
        <v>50.64</v>
      </c>
      <c r="P8976" s="0" t="s">
        <v>3222</v>
      </c>
    </row>
    <row r="8977" customFormat="false" ht="15" hidden="false" customHeight="true" outlineLevel="0" collapsed="false">
      <c r="A8977" s="1" t="n">
        <v>3</v>
      </c>
      <c r="B8977" s="18" t="n">
        <v>46261</v>
      </c>
      <c r="C8977" s="1" t="n">
        <v>11</v>
      </c>
      <c r="D8977" s="1" t="s">
        <v>3228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6041</v>
      </c>
      <c r="N8977" s="1" t="n">
        <v>4</v>
      </c>
      <c r="O8977" s="1" t="n">
        <v>50.64</v>
      </c>
      <c r="P8977" s="0" t="s">
        <v>3222</v>
      </c>
    </row>
    <row r="8978" customFormat="false" ht="15" hidden="false" customHeight="true" outlineLevel="0" collapsed="false">
      <c r="A8978" s="1" t="n">
        <v>3</v>
      </c>
      <c r="B8978" s="18" t="n">
        <v>46261</v>
      </c>
      <c r="C8978" s="1" t="n">
        <v>11</v>
      </c>
      <c r="D8978" s="1" t="s">
        <v>3228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6041</v>
      </c>
      <c r="N8978" s="1" t="n">
        <v>4</v>
      </c>
      <c r="O8978" s="1" t="n">
        <v>50.64</v>
      </c>
      <c r="P8978" s="0" t="s">
        <v>3222</v>
      </c>
    </row>
    <row r="8979" customFormat="false" ht="15" hidden="false" customHeight="true" outlineLevel="0" collapsed="false">
      <c r="A8979" s="1" t="n">
        <v>3</v>
      </c>
      <c r="B8979" s="18" t="n">
        <v>46261</v>
      </c>
      <c r="C8979" s="1" t="n">
        <v>11</v>
      </c>
      <c r="D8979" s="1" t="s">
        <v>3228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6041</v>
      </c>
      <c r="N8979" s="1" t="n">
        <v>4</v>
      </c>
      <c r="O8979" s="1" t="n">
        <v>50.64</v>
      </c>
      <c r="P8979" s="0" t="s">
        <v>3222</v>
      </c>
    </row>
    <row r="8980" customFormat="false" ht="15" hidden="false" customHeight="true" outlineLevel="0" collapsed="false">
      <c r="A8980" s="1" t="n">
        <v>3</v>
      </c>
      <c r="B8980" s="18" t="n">
        <v>46261</v>
      </c>
      <c r="C8980" s="1" t="n">
        <v>11</v>
      </c>
      <c r="D8980" s="1" t="s">
        <v>3228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6042</v>
      </c>
      <c r="N8980" s="1" t="n">
        <v>6</v>
      </c>
      <c r="O8980" s="1" t="n">
        <v>59.4</v>
      </c>
      <c r="P8980" s="0" t="s">
        <v>3222</v>
      </c>
    </row>
    <row r="8981" customFormat="false" ht="15" hidden="false" customHeight="true" outlineLevel="0" collapsed="false">
      <c r="A8981" s="1" t="n">
        <v>3</v>
      </c>
      <c r="B8981" s="18" t="n">
        <v>46261</v>
      </c>
      <c r="C8981" s="1" t="n">
        <v>11</v>
      </c>
      <c r="D8981" s="1" t="s">
        <v>3228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6043</v>
      </c>
      <c r="N8981" s="1" t="n">
        <v>6</v>
      </c>
      <c r="O8981" s="1" t="n">
        <v>59.4</v>
      </c>
      <c r="P8981" s="0" t="s">
        <v>3222</v>
      </c>
    </row>
    <row r="8982" customFormat="false" ht="15" hidden="false" customHeight="true" outlineLevel="0" collapsed="false">
      <c r="A8982" s="1" t="n">
        <v>3</v>
      </c>
      <c r="B8982" s="18" t="n">
        <v>46261</v>
      </c>
      <c r="C8982" s="1" t="n">
        <v>11</v>
      </c>
      <c r="D8982" s="1" t="s">
        <v>3228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5960</v>
      </c>
      <c r="N8982" s="1" t="n">
        <v>18</v>
      </c>
      <c r="O8982" s="1" t="n">
        <v>30.49</v>
      </c>
      <c r="P8982" s="0" t="s">
        <v>3222</v>
      </c>
    </row>
    <row r="8983" customFormat="false" ht="15" hidden="false" customHeight="true" outlineLevel="0" collapsed="false">
      <c r="A8983" s="1" t="n">
        <v>3</v>
      </c>
      <c r="B8983" s="18" t="n">
        <v>46261</v>
      </c>
      <c r="C8983" s="1" t="n">
        <v>11</v>
      </c>
      <c r="D8983" s="1" t="s">
        <v>3228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4195</v>
      </c>
      <c r="N8983" s="1" t="n">
        <v>18</v>
      </c>
      <c r="O8983" s="1" t="n">
        <v>103.26</v>
      </c>
      <c r="P8983" s="0" t="s">
        <v>3222</v>
      </c>
    </row>
    <row r="8984" customFormat="false" ht="15" hidden="false" customHeight="true" outlineLevel="0" collapsed="false">
      <c r="A8984" s="1" t="n">
        <v>3</v>
      </c>
      <c r="B8984" s="18" t="n">
        <v>46261</v>
      </c>
      <c r="C8984" s="1" t="n">
        <v>11</v>
      </c>
      <c r="D8984" s="1" t="s">
        <v>3228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4131</v>
      </c>
      <c r="N8984" s="1" t="n">
        <v>36</v>
      </c>
      <c r="O8984" s="1" t="n">
        <v>113.24</v>
      </c>
      <c r="P8984" s="0" t="s">
        <v>3222</v>
      </c>
    </row>
    <row r="8985" customFormat="false" ht="15" hidden="false" customHeight="true" outlineLevel="0" collapsed="false">
      <c r="A8985" s="1" t="n">
        <v>3</v>
      </c>
      <c r="B8985" s="18" t="n">
        <v>46261</v>
      </c>
      <c r="C8985" s="1" t="n">
        <v>11</v>
      </c>
      <c r="D8985" s="1" t="s">
        <v>3228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5213</v>
      </c>
      <c r="N8985" s="1" t="n">
        <v>24</v>
      </c>
      <c r="O8985" s="1" t="n">
        <v>65.81</v>
      </c>
      <c r="P8985" s="0" t="s">
        <v>3222</v>
      </c>
    </row>
    <row r="8986" customFormat="false" ht="15" hidden="false" customHeight="true" outlineLevel="0" collapsed="false">
      <c r="A8986" s="1" t="n">
        <v>3</v>
      </c>
      <c r="B8986" s="18" t="n">
        <v>46261</v>
      </c>
      <c r="C8986" s="1" t="n">
        <v>11</v>
      </c>
      <c r="D8986" s="1" t="s">
        <v>3228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3819</v>
      </c>
      <c r="N8986" s="1" t="n">
        <v>18</v>
      </c>
      <c r="O8986" s="1" t="n">
        <v>103.26</v>
      </c>
      <c r="P8986" s="0" t="s">
        <v>3222</v>
      </c>
    </row>
    <row r="8987" customFormat="false" ht="15" hidden="false" customHeight="true" outlineLevel="0" collapsed="false">
      <c r="A8987" s="1" t="n">
        <v>3</v>
      </c>
      <c r="B8987" s="18" t="n">
        <v>46261</v>
      </c>
      <c r="C8987" s="1" t="n">
        <v>11</v>
      </c>
      <c r="D8987" s="1" t="s">
        <v>3228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3247</v>
      </c>
      <c r="N8987" s="1" t="n">
        <v>135</v>
      </c>
      <c r="O8987" s="1" t="n">
        <v>890.11</v>
      </c>
      <c r="P8987" s="0" t="s">
        <v>3222</v>
      </c>
    </row>
    <row r="8988" customFormat="false" ht="15" hidden="false" customHeight="true" outlineLevel="0" collapsed="false">
      <c r="A8988" s="1" t="n">
        <v>3</v>
      </c>
      <c r="B8988" s="18" t="n">
        <v>46261</v>
      </c>
      <c r="C8988" s="1" t="n">
        <v>11</v>
      </c>
      <c r="D8988" s="1" t="s">
        <v>3228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3820</v>
      </c>
      <c r="N8988" s="1" t="n">
        <v>30</v>
      </c>
      <c r="O8988" s="1" t="n">
        <v>142.15</v>
      </c>
      <c r="P8988" s="0" t="s">
        <v>3222</v>
      </c>
    </row>
    <row r="8989" customFormat="false" ht="15" hidden="false" customHeight="true" outlineLevel="0" collapsed="false">
      <c r="A8989" s="1" t="n">
        <v>3</v>
      </c>
      <c r="B8989" s="18" t="n">
        <v>46261</v>
      </c>
      <c r="C8989" s="1" t="n">
        <v>11</v>
      </c>
      <c r="D8989" s="1" t="s">
        <v>3228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3821</v>
      </c>
      <c r="N8989" s="1" t="n">
        <v>30</v>
      </c>
      <c r="O8989" s="1" t="n">
        <v>163.02</v>
      </c>
      <c r="P8989" s="0" t="s">
        <v>3222</v>
      </c>
    </row>
    <row r="8990" customFormat="false" ht="15" hidden="false" customHeight="true" outlineLevel="0" collapsed="false">
      <c r="A8990" s="1" t="n">
        <v>3</v>
      </c>
      <c r="B8990" s="18" t="n">
        <v>46261</v>
      </c>
      <c r="C8990" s="1" t="n">
        <v>11</v>
      </c>
      <c r="D8990" s="1" t="s">
        <v>3228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3822</v>
      </c>
      <c r="N8990" s="1" t="n">
        <v>60</v>
      </c>
      <c r="O8990" s="1" t="n">
        <v>336.33</v>
      </c>
      <c r="P8990" s="0" t="s">
        <v>3222</v>
      </c>
    </row>
    <row r="8991" customFormat="false" ht="15" hidden="false" customHeight="true" outlineLevel="0" collapsed="false">
      <c r="A8991" s="1" t="n">
        <v>3</v>
      </c>
      <c r="B8991" s="18" t="n">
        <v>46261</v>
      </c>
      <c r="C8991" s="1" t="n">
        <v>11</v>
      </c>
      <c r="D8991" s="1" t="s">
        <v>3228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5961</v>
      </c>
      <c r="N8991" s="1" t="n">
        <v>18</v>
      </c>
      <c r="O8991" s="1" t="n">
        <v>30.49</v>
      </c>
      <c r="P8991" s="0" t="s">
        <v>3222</v>
      </c>
    </row>
    <row r="8992" customFormat="false" ht="15" hidden="false" customHeight="true" outlineLevel="0" collapsed="false">
      <c r="A8992" s="1" t="n">
        <v>3</v>
      </c>
      <c r="B8992" s="18" t="n">
        <v>46261</v>
      </c>
      <c r="C8992" s="1" t="n">
        <v>11</v>
      </c>
      <c r="D8992" s="1" t="s">
        <v>3228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4763</v>
      </c>
      <c r="N8992" s="1" t="n">
        <v>24</v>
      </c>
      <c r="O8992" s="1" t="n">
        <v>83.48</v>
      </c>
      <c r="P8992" s="0" t="s">
        <v>3222</v>
      </c>
    </row>
    <row r="8993" customFormat="false" ht="15" hidden="false" customHeight="true" outlineLevel="0" collapsed="false">
      <c r="A8993" s="1" t="n">
        <v>3</v>
      </c>
      <c r="B8993" s="18" t="n">
        <v>46261</v>
      </c>
      <c r="C8993" s="1" t="n">
        <v>11</v>
      </c>
      <c r="D8993" s="1" t="s">
        <v>3228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4198</v>
      </c>
      <c r="N8993" s="1" t="n">
        <v>18</v>
      </c>
      <c r="O8993" s="1" t="n">
        <v>103.26</v>
      </c>
      <c r="P8993" s="0" t="s">
        <v>3222</v>
      </c>
    </row>
    <row r="8994" customFormat="false" ht="15" hidden="false" customHeight="true" outlineLevel="0" collapsed="false">
      <c r="A8994" s="1" t="n">
        <v>3</v>
      </c>
      <c r="B8994" s="18" t="n">
        <v>46261</v>
      </c>
      <c r="C8994" s="1" t="n">
        <v>11</v>
      </c>
      <c r="D8994" s="1" t="s">
        <v>3228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4577</v>
      </c>
      <c r="N8994" s="1" t="n">
        <v>24</v>
      </c>
      <c r="O8994" s="1" t="n">
        <v>67.27</v>
      </c>
      <c r="P8994" s="0" t="s">
        <v>3222</v>
      </c>
    </row>
    <row r="8995" customFormat="false" ht="15" hidden="false" customHeight="true" outlineLevel="0" collapsed="false">
      <c r="A8995" s="1" t="n">
        <v>3</v>
      </c>
      <c r="B8995" s="18" t="n">
        <v>46261</v>
      </c>
      <c r="C8995" s="1" t="n">
        <v>11</v>
      </c>
      <c r="D8995" s="1" t="s">
        <v>3228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3243</v>
      </c>
      <c r="N8995" s="1" t="n">
        <v>120</v>
      </c>
      <c r="O8995" s="1" t="n">
        <v>1048.9</v>
      </c>
      <c r="P8995" s="0" t="s">
        <v>3222</v>
      </c>
    </row>
    <row r="8996" customFormat="false" ht="15" hidden="false" customHeight="true" outlineLevel="0" collapsed="false">
      <c r="A8996" s="1" t="n">
        <v>3</v>
      </c>
      <c r="B8996" s="18" t="n">
        <v>46261</v>
      </c>
      <c r="C8996" s="1" t="n">
        <v>11</v>
      </c>
      <c r="D8996" s="1" t="s">
        <v>3228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3252</v>
      </c>
      <c r="N8996" s="1" t="n">
        <v>12</v>
      </c>
      <c r="O8996" s="1" t="n">
        <v>44.88</v>
      </c>
      <c r="P8996" s="0" t="s">
        <v>3222</v>
      </c>
    </row>
    <row r="8997" customFormat="false" ht="15" hidden="false" customHeight="true" outlineLevel="0" collapsed="false">
      <c r="A8997" s="1" t="n">
        <v>3</v>
      </c>
      <c r="B8997" s="18" t="n">
        <v>46261</v>
      </c>
      <c r="C8997" s="1" t="n">
        <v>11</v>
      </c>
      <c r="D8997" s="1" t="s">
        <v>3228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3253</v>
      </c>
      <c r="N8997" s="1" t="n">
        <v>12</v>
      </c>
      <c r="O8997" s="1" t="n">
        <v>44.88</v>
      </c>
      <c r="P8997" s="0" t="s">
        <v>3222</v>
      </c>
    </row>
    <row r="8998" customFormat="false" ht="15" hidden="false" customHeight="true" outlineLevel="0" collapsed="false">
      <c r="A8998" s="1" t="n">
        <v>3</v>
      </c>
      <c r="B8998" s="18" t="n">
        <v>46261</v>
      </c>
      <c r="C8998" s="1" t="n">
        <v>11</v>
      </c>
      <c r="D8998" s="1" t="s">
        <v>3228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3254</v>
      </c>
      <c r="N8998" s="1" t="n">
        <v>12</v>
      </c>
      <c r="O8998" s="1" t="n">
        <v>44.88</v>
      </c>
      <c r="P8998" s="0" t="s">
        <v>3222</v>
      </c>
    </row>
    <row r="8999" customFormat="false" ht="15" hidden="false" customHeight="true" outlineLevel="0" collapsed="false">
      <c r="A8999" s="1" t="n">
        <v>3</v>
      </c>
      <c r="B8999" s="18" t="n">
        <v>46261</v>
      </c>
      <c r="C8999" s="1" t="n">
        <v>11</v>
      </c>
      <c r="D8999" s="1" t="s">
        <v>3228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4201</v>
      </c>
      <c r="N8999" s="1" t="n">
        <v>12</v>
      </c>
      <c r="O8999" s="1" t="n">
        <v>59.16</v>
      </c>
      <c r="P8999" s="0" t="s">
        <v>3222</v>
      </c>
    </row>
    <row r="9000" customFormat="false" ht="15" hidden="false" customHeight="true" outlineLevel="0" collapsed="false">
      <c r="A9000" s="1" t="n">
        <v>3</v>
      </c>
      <c r="B9000" s="18" t="n">
        <v>46261</v>
      </c>
      <c r="C9000" s="1" t="n">
        <v>22</v>
      </c>
      <c r="D9000" s="1" t="s">
        <v>3374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3389</v>
      </c>
      <c r="N9000" s="1" t="n">
        <v>2.142</v>
      </c>
      <c r="O9000" s="1" t="n">
        <v>46.09</v>
      </c>
      <c r="P9000" s="0" t="s">
        <v>3222</v>
      </c>
    </row>
    <row r="9001" customFormat="false" ht="15" hidden="false" customHeight="true" outlineLevel="0" collapsed="false">
      <c r="A9001" s="1" t="n">
        <v>3</v>
      </c>
      <c r="B9001" s="18" t="n">
        <v>46261</v>
      </c>
      <c r="C9001" s="1" t="n">
        <v>22</v>
      </c>
      <c r="D9001" s="1" t="s">
        <v>3374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3389</v>
      </c>
      <c r="N9001" s="1" t="n">
        <v>3.322</v>
      </c>
      <c r="O9001" s="1" t="n">
        <v>81.47</v>
      </c>
      <c r="P9001" s="0" t="s">
        <v>3222</v>
      </c>
    </row>
    <row r="9002" customFormat="false" ht="15" hidden="false" customHeight="true" outlineLevel="0" collapsed="false">
      <c r="A9002" s="1" t="n">
        <v>3</v>
      </c>
      <c r="B9002" s="18" t="n">
        <v>46261</v>
      </c>
      <c r="C9002" s="1" t="n">
        <v>22</v>
      </c>
      <c r="D9002" s="1" t="s">
        <v>3374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3390</v>
      </c>
      <c r="N9002" s="1" t="n">
        <v>10.44</v>
      </c>
      <c r="O9002" s="1" t="n">
        <v>240.15</v>
      </c>
      <c r="P9002" s="0" t="s">
        <v>3222</v>
      </c>
    </row>
    <row r="9003" customFormat="false" ht="15" hidden="false" customHeight="true" outlineLevel="0" collapsed="false">
      <c r="A9003" s="1" t="n">
        <v>3</v>
      </c>
      <c r="B9003" s="18" t="n">
        <v>46261</v>
      </c>
      <c r="C9003" s="1" t="n">
        <v>22</v>
      </c>
      <c r="D9003" s="1" t="s">
        <v>3374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3391</v>
      </c>
      <c r="N9003" s="1" t="n">
        <v>24.22</v>
      </c>
      <c r="O9003" s="1" t="n">
        <v>575.11</v>
      </c>
      <c r="P9003" s="0" t="s">
        <v>3222</v>
      </c>
    </row>
    <row r="9004" customFormat="false" ht="15" hidden="false" customHeight="true" outlineLevel="0" collapsed="false">
      <c r="A9004" s="1" t="n">
        <v>3</v>
      </c>
      <c r="B9004" s="18" t="n">
        <v>46261</v>
      </c>
      <c r="C9004" s="1" t="n">
        <v>22</v>
      </c>
      <c r="D9004" s="1" t="s">
        <v>3374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3392</v>
      </c>
      <c r="N9004" s="1" t="n">
        <v>17.9</v>
      </c>
      <c r="O9004" s="1" t="n">
        <v>464.9</v>
      </c>
      <c r="P9004" s="0" t="s">
        <v>3222</v>
      </c>
    </row>
    <row r="9005" customFormat="false" ht="15" hidden="false" customHeight="true" outlineLevel="0" collapsed="false">
      <c r="A9005" s="1" t="n">
        <v>3</v>
      </c>
      <c r="B9005" s="18" t="n">
        <v>46261</v>
      </c>
      <c r="C9005" s="1" t="n">
        <v>22</v>
      </c>
      <c r="D9005" s="1" t="s">
        <v>3374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3393</v>
      </c>
      <c r="N9005" s="1" t="n">
        <v>9.578</v>
      </c>
      <c r="O9005" s="1" t="n">
        <v>241.65</v>
      </c>
      <c r="P9005" s="0" t="s">
        <v>3222</v>
      </c>
    </row>
    <row r="9006" customFormat="false" ht="15" hidden="false" customHeight="true" outlineLevel="0" collapsed="false">
      <c r="A9006" s="1" t="n">
        <v>3</v>
      </c>
      <c r="B9006" s="18" t="n">
        <v>46261</v>
      </c>
      <c r="C9006" s="1" t="n">
        <v>22</v>
      </c>
      <c r="D9006" s="1" t="s">
        <v>3374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3393</v>
      </c>
      <c r="N9006" s="1" t="n">
        <v>3.688</v>
      </c>
      <c r="O9006" s="1" t="n">
        <v>106.04</v>
      </c>
      <c r="P9006" s="0" t="s">
        <v>3222</v>
      </c>
    </row>
    <row r="9007" customFormat="false" ht="15" hidden="false" customHeight="true" outlineLevel="0" collapsed="false">
      <c r="A9007" s="1" t="n">
        <v>3</v>
      </c>
      <c r="B9007" s="18" t="n">
        <v>46261</v>
      </c>
      <c r="C9007" s="1" t="n">
        <v>22</v>
      </c>
      <c r="D9007" s="1" t="s">
        <v>3374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3376</v>
      </c>
      <c r="N9007" s="1" t="n">
        <v>16.14</v>
      </c>
      <c r="O9007" s="1" t="n">
        <v>559.64</v>
      </c>
      <c r="P9007" s="0" t="s">
        <v>3222</v>
      </c>
    </row>
    <row r="9008" customFormat="false" ht="15" hidden="false" customHeight="true" outlineLevel="0" collapsed="false">
      <c r="A9008" s="1" t="n">
        <v>3</v>
      </c>
      <c r="B9008" s="18" t="n">
        <v>46261</v>
      </c>
      <c r="C9008" s="1" t="n">
        <v>22</v>
      </c>
      <c r="D9008" s="1" t="s">
        <v>3374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3377</v>
      </c>
      <c r="N9008" s="1" t="n">
        <v>3.872</v>
      </c>
      <c r="O9008" s="1" t="n">
        <v>153.91</v>
      </c>
      <c r="P9008" s="0" t="s">
        <v>3222</v>
      </c>
    </row>
    <row r="9009" customFormat="false" ht="15" hidden="false" customHeight="true" outlineLevel="0" collapsed="false">
      <c r="A9009" s="1" t="n">
        <v>3</v>
      </c>
      <c r="B9009" s="18" t="n">
        <v>46261</v>
      </c>
      <c r="C9009" s="1" t="n">
        <v>22</v>
      </c>
      <c r="D9009" s="1" t="s">
        <v>3374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3378</v>
      </c>
      <c r="N9009" s="1" t="n">
        <v>7.685</v>
      </c>
      <c r="O9009" s="1" t="n">
        <v>305.48</v>
      </c>
      <c r="P9009" s="0" t="s">
        <v>3222</v>
      </c>
    </row>
    <row r="9010" customFormat="false" ht="15" hidden="false" customHeight="true" outlineLevel="0" collapsed="false">
      <c r="A9010" s="1" t="n">
        <v>3</v>
      </c>
      <c r="B9010" s="18" t="n">
        <v>46261</v>
      </c>
      <c r="C9010" s="1" t="n">
        <v>22</v>
      </c>
      <c r="D9010" s="1" t="s">
        <v>3374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3379</v>
      </c>
      <c r="N9010" s="1" t="n">
        <v>6.96</v>
      </c>
      <c r="O9010" s="1" t="n">
        <v>300.21</v>
      </c>
      <c r="P9010" s="0" t="s">
        <v>3222</v>
      </c>
    </row>
    <row r="9011" customFormat="false" ht="15" hidden="false" customHeight="true" outlineLevel="0" collapsed="false">
      <c r="A9011" s="1" t="n">
        <v>3</v>
      </c>
      <c r="B9011" s="18" t="n">
        <v>46261</v>
      </c>
      <c r="C9011" s="1" t="n">
        <v>22</v>
      </c>
      <c r="D9011" s="1" t="s">
        <v>3374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3380</v>
      </c>
      <c r="N9011" s="1" t="n">
        <v>12.58</v>
      </c>
      <c r="O9011" s="1" t="n">
        <v>585.19</v>
      </c>
      <c r="P9011" s="0" t="s">
        <v>3222</v>
      </c>
    </row>
    <row r="9012" customFormat="false" ht="15" hidden="false" customHeight="true" outlineLevel="0" collapsed="false">
      <c r="A9012" s="1" t="n">
        <v>3</v>
      </c>
      <c r="B9012" s="18" t="n">
        <v>46261</v>
      </c>
      <c r="C9012" s="1" t="n">
        <v>22</v>
      </c>
      <c r="D9012" s="1" t="s">
        <v>3374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3381</v>
      </c>
      <c r="N9012" s="1" t="n">
        <v>4.804</v>
      </c>
      <c r="O9012" s="1" t="n">
        <v>227.53</v>
      </c>
      <c r="P9012" s="0" t="s">
        <v>3222</v>
      </c>
    </row>
    <row r="9013" customFormat="false" ht="15" hidden="false" customHeight="true" outlineLevel="0" collapsed="false">
      <c r="A9013" s="1" t="n">
        <v>3</v>
      </c>
      <c r="B9013" s="18" t="n">
        <v>46261</v>
      </c>
      <c r="C9013" s="1" t="n">
        <v>22</v>
      </c>
      <c r="D9013" s="1" t="s">
        <v>3374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3382</v>
      </c>
      <c r="N9013" s="1" t="n">
        <v>1.734</v>
      </c>
      <c r="O9013" s="1" t="n">
        <v>74.79</v>
      </c>
      <c r="P9013" s="0" t="s">
        <v>3222</v>
      </c>
    </row>
    <row r="9014" customFormat="false" ht="15" hidden="false" customHeight="true" outlineLevel="0" collapsed="false">
      <c r="A9014" s="1" t="n">
        <v>3</v>
      </c>
      <c r="B9014" s="18" t="n">
        <v>46261</v>
      </c>
      <c r="C9014" s="1" t="n">
        <v>22</v>
      </c>
      <c r="D9014" s="1" t="s">
        <v>3374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3383</v>
      </c>
      <c r="N9014" s="1" t="n">
        <v>2.174</v>
      </c>
      <c r="O9014" s="1" t="n">
        <v>101.13</v>
      </c>
      <c r="P9014" s="0" t="s">
        <v>3222</v>
      </c>
    </row>
    <row r="9015" customFormat="false" ht="15" hidden="false" customHeight="true" outlineLevel="0" collapsed="false">
      <c r="A9015" s="1" t="n">
        <v>3</v>
      </c>
      <c r="B9015" s="18" t="n">
        <v>46261</v>
      </c>
      <c r="C9015" s="1" t="n">
        <v>22</v>
      </c>
      <c r="D9015" s="1" t="s">
        <v>3374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3384</v>
      </c>
      <c r="N9015" s="1" t="n">
        <v>1.674</v>
      </c>
      <c r="O9015" s="1" t="n">
        <v>92.03</v>
      </c>
      <c r="P9015" s="0" t="s">
        <v>3222</v>
      </c>
    </row>
    <row r="9016" customFormat="false" ht="15" hidden="false" customHeight="true" outlineLevel="0" collapsed="false">
      <c r="A9016" s="1" t="n">
        <v>3</v>
      </c>
      <c r="B9016" s="18" t="n">
        <v>46261</v>
      </c>
      <c r="C9016" s="1" t="n">
        <v>22</v>
      </c>
      <c r="D9016" s="1" t="s">
        <v>3374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5075</v>
      </c>
      <c r="N9016" s="1" t="n">
        <v>2.464</v>
      </c>
      <c r="O9016" s="1" t="n">
        <v>89.61</v>
      </c>
      <c r="P9016" s="0" t="s">
        <v>3222</v>
      </c>
    </row>
    <row r="9017" customFormat="false" ht="15" hidden="false" customHeight="true" outlineLevel="0" collapsed="false">
      <c r="A9017" s="1" t="n">
        <v>3</v>
      </c>
      <c r="B9017" s="18" t="n">
        <v>46261</v>
      </c>
      <c r="C9017" s="1" t="n">
        <v>22</v>
      </c>
      <c r="D9017" s="1" t="s">
        <v>3374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5075</v>
      </c>
      <c r="N9017" s="1" t="n">
        <v>0.908</v>
      </c>
      <c r="O9017" s="1" t="n">
        <v>28.97</v>
      </c>
      <c r="P9017" s="0" t="s">
        <v>3222</v>
      </c>
    </row>
    <row r="9018" customFormat="false" ht="15" hidden="false" customHeight="true" outlineLevel="0" collapsed="false">
      <c r="A9018" s="1" t="n">
        <v>3</v>
      </c>
      <c r="B9018" s="18" t="n">
        <v>46261</v>
      </c>
      <c r="C9018" s="1" t="n">
        <v>22</v>
      </c>
      <c r="D9018" s="1" t="s">
        <v>3374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3394</v>
      </c>
      <c r="N9018" s="1" t="n">
        <v>0.796</v>
      </c>
      <c r="O9018" s="1" t="n">
        <v>27.6</v>
      </c>
      <c r="P9018" s="0" t="s">
        <v>3222</v>
      </c>
    </row>
    <row r="9019" customFormat="false" ht="15" hidden="false" customHeight="true" outlineLevel="0" collapsed="false">
      <c r="A9019" s="1" t="n">
        <v>3</v>
      </c>
      <c r="B9019" s="18" t="n">
        <v>46261</v>
      </c>
      <c r="C9019" s="1" t="n">
        <v>22</v>
      </c>
      <c r="D9019" s="1" t="s">
        <v>3374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3385</v>
      </c>
      <c r="N9019" s="1" t="n">
        <v>1.052</v>
      </c>
      <c r="O9019" s="1" t="n">
        <v>40.04</v>
      </c>
      <c r="P9019" s="0" t="s">
        <v>3222</v>
      </c>
    </row>
    <row r="9020" customFormat="false" ht="15" hidden="false" customHeight="true" outlineLevel="0" collapsed="false">
      <c r="A9020" s="1" t="n">
        <v>3</v>
      </c>
      <c r="B9020" s="18" t="n">
        <v>46261</v>
      </c>
      <c r="C9020" s="1" t="n">
        <v>22</v>
      </c>
      <c r="D9020" s="1" t="s">
        <v>3374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3386</v>
      </c>
      <c r="N9020" s="1" t="n">
        <v>4.714</v>
      </c>
      <c r="O9020" s="1" t="n">
        <v>7.94</v>
      </c>
      <c r="P9020" s="0" t="s">
        <v>3222</v>
      </c>
    </row>
    <row r="9021" customFormat="false" ht="15" hidden="false" customHeight="true" outlineLevel="0" collapsed="false">
      <c r="A9021" s="1" t="n">
        <v>3</v>
      </c>
      <c r="B9021" s="18" t="n">
        <v>46261</v>
      </c>
      <c r="C9021" s="1" t="n">
        <v>22</v>
      </c>
      <c r="D9021" s="1" t="s">
        <v>3374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3386</v>
      </c>
      <c r="N9021" s="1" t="n">
        <v>3.708</v>
      </c>
      <c r="O9021" s="1" t="n">
        <v>5.48</v>
      </c>
      <c r="P9021" s="0" t="s">
        <v>3222</v>
      </c>
    </row>
    <row r="9022" customFormat="false" ht="15" hidden="false" customHeight="true" outlineLevel="0" collapsed="false">
      <c r="A9022" s="1" t="n">
        <v>3</v>
      </c>
      <c r="B9022" s="18" t="n">
        <v>46261</v>
      </c>
      <c r="C9022" s="1" t="n">
        <v>22</v>
      </c>
      <c r="D9022" s="1" t="s">
        <v>3374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3387</v>
      </c>
      <c r="N9022" s="1" t="n">
        <v>12.412</v>
      </c>
      <c r="O9022" s="1" t="n">
        <v>31.39</v>
      </c>
      <c r="P9022" s="0" t="s">
        <v>3222</v>
      </c>
    </row>
    <row r="9023" customFormat="false" ht="15" hidden="false" customHeight="true" outlineLevel="0" collapsed="false">
      <c r="A9023" s="1" t="n">
        <v>3</v>
      </c>
      <c r="B9023" s="18" t="n">
        <v>46261</v>
      </c>
      <c r="C9023" s="1" t="n">
        <v>22</v>
      </c>
      <c r="D9023" s="1" t="s">
        <v>3374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3387</v>
      </c>
      <c r="N9023" s="1" t="n">
        <v>3.63</v>
      </c>
      <c r="O9023" s="1" t="n">
        <v>8.06</v>
      </c>
      <c r="P9023" s="0" t="s">
        <v>3222</v>
      </c>
    </row>
    <row r="9024" customFormat="false" ht="15" hidden="false" customHeight="true" outlineLevel="0" collapsed="false">
      <c r="A9024" s="1" t="n">
        <v>3</v>
      </c>
      <c r="B9024" s="18" t="n">
        <v>46261</v>
      </c>
      <c r="C9024" s="1" t="n">
        <v>22</v>
      </c>
      <c r="D9024" s="1" t="s">
        <v>3374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3388</v>
      </c>
      <c r="N9024" s="1" t="n">
        <v>0.674</v>
      </c>
      <c r="O9024" s="1" t="n">
        <v>0</v>
      </c>
      <c r="P9024" s="0" t="s">
        <v>3222</v>
      </c>
    </row>
    <row r="9025" customFormat="false" ht="15" hidden="false" customHeight="true" outlineLevel="0" collapsed="false">
      <c r="A9025" s="1" t="n">
        <v>3</v>
      </c>
      <c r="B9025" s="18" t="n">
        <v>46261</v>
      </c>
      <c r="C9025" s="1" t="n">
        <v>22</v>
      </c>
      <c r="D9025" s="1" t="s">
        <v>3374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3388</v>
      </c>
      <c r="N9025" s="1" t="n">
        <v>0.929</v>
      </c>
      <c r="O9025" s="1" t="n">
        <v>0</v>
      </c>
      <c r="P9025" s="0" t="s">
        <v>3222</v>
      </c>
    </row>
    <row r="9026" customFormat="false" ht="15" hidden="false" customHeight="true" outlineLevel="0" collapsed="false">
      <c r="A9026" s="1" t="n">
        <v>3</v>
      </c>
      <c r="B9026" s="18" t="n">
        <v>46261</v>
      </c>
      <c r="C9026" s="1" t="n">
        <v>39</v>
      </c>
      <c r="D9026" s="1" t="s">
        <v>3453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4800</v>
      </c>
      <c r="N9026" s="1" t="n">
        <v>100</v>
      </c>
      <c r="O9026" s="1" t="n">
        <v>460</v>
      </c>
      <c r="P9026" s="0" t="s">
        <v>3222</v>
      </c>
    </row>
    <row r="9027" customFormat="false" ht="15" hidden="false" customHeight="true" outlineLevel="0" collapsed="false">
      <c r="A9027" s="1" t="n">
        <v>3</v>
      </c>
      <c r="B9027" s="18" t="n">
        <v>46261</v>
      </c>
      <c r="C9027" s="1" t="n">
        <v>39</v>
      </c>
      <c r="D9027" s="1" t="s">
        <v>3453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4801</v>
      </c>
      <c r="N9027" s="1" t="n">
        <v>200</v>
      </c>
      <c r="O9027" s="1" t="n">
        <v>1059.6</v>
      </c>
      <c r="P9027" s="0" t="s">
        <v>3222</v>
      </c>
    </row>
    <row r="9028" customFormat="false" ht="15" hidden="false" customHeight="true" outlineLevel="0" collapsed="false">
      <c r="A9028" s="1" t="n">
        <v>3</v>
      </c>
      <c r="B9028" s="18" t="n">
        <v>46261</v>
      </c>
      <c r="C9028" s="1" t="n">
        <v>39</v>
      </c>
      <c r="D9028" s="1" t="s">
        <v>3453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3698</v>
      </c>
      <c r="N9028" s="1" t="n">
        <v>160</v>
      </c>
      <c r="O9028" s="1" t="n">
        <v>1272.8</v>
      </c>
      <c r="P9028" s="0" t="s">
        <v>3222</v>
      </c>
    </row>
    <row r="9029" customFormat="false" ht="15" hidden="false" customHeight="true" outlineLevel="0" collapsed="false">
      <c r="A9029" s="1" t="n">
        <v>3</v>
      </c>
      <c r="B9029" s="18" t="n">
        <v>46261</v>
      </c>
      <c r="C9029" s="1" t="n">
        <v>39</v>
      </c>
      <c r="D9029" s="1" t="s">
        <v>3453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4802</v>
      </c>
      <c r="N9029" s="1" t="n">
        <v>40</v>
      </c>
      <c r="O9029" s="1" t="n">
        <v>555.2</v>
      </c>
      <c r="P9029" s="0" t="s">
        <v>3222</v>
      </c>
    </row>
    <row r="9030" customFormat="false" ht="15" hidden="false" customHeight="true" outlineLevel="0" collapsed="false">
      <c r="A9030" s="1" t="n">
        <v>3</v>
      </c>
      <c r="B9030" s="18" t="n">
        <v>46261</v>
      </c>
      <c r="C9030" s="1" t="n">
        <v>100</v>
      </c>
      <c r="D9030" s="1" t="s">
        <v>3395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3389</v>
      </c>
      <c r="N9030" s="1" t="n">
        <v>3.322</v>
      </c>
      <c r="O9030" s="1" t="n">
        <v>81.47</v>
      </c>
      <c r="P9030" s="0" t="s">
        <v>3222</v>
      </c>
    </row>
    <row r="9031" customFormat="false" ht="15" hidden="false" customHeight="true" outlineLevel="0" collapsed="false">
      <c r="A9031" s="1" t="n">
        <v>3</v>
      </c>
      <c r="B9031" s="18" t="n">
        <v>46261</v>
      </c>
      <c r="C9031" s="1" t="n">
        <v>100</v>
      </c>
      <c r="D9031" s="1" t="s">
        <v>3395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3393</v>
      </c>
      <c r="N9031" s="1" t="n">
        <v>3.688</v>
      </c>
      <c r="O9031" s="1" t="n">
        <v>106.04</v>
      </c>
      <c r="P9031" s="0" t="s">
        <v>3222</v>
      </c>
    </row>
    <row r="9032" customFormat="false" ht="15" hidden="false" customHeight="true" outlineLevel="0" collapsed="false">
      <c r="A9032" s="1" t="n">
        <v>3</v>
      </c>
      <c r="B9032" s="18" t="n">
        <v>46261</v>
      </c>
      <c r="C9032" s="1" t="n">
        <v>100</v>
      </c>
      <c r="D9032" s="1" t="s">
        <v>3395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3376</v>
      </c>
      <c r="N9032" s="1" t="n">
        <v>16.14</v>
      </c>
      <c r="O9032" s="1" t="n">
        <v>559.64</v>
      </c>
      <c r="P9032" s="0" t="s">
        <v>3222</v>
      </c>
    </row>
    <row r="9033" customFormat="false" ht="15" hidden="false" customHeight="true" outlineLevel="0" collapsed="false">
      <c r="A9033" s="1" t="n">
        <v>3</v>
      </c>
      <c r="B9033" s="18" t="n">
        <v>46261</v>
      </c>
      <c r="C9033" s="1" t="n">
        <v>100</v>
      </c>
      <c r="D9033" s="1" t="s">
        <v>3395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3377</v>
      </c>
      <c r="N9033" s="1" t="n">
        <v>3.872</v>
      </c>
      <c r="O9033" s="1" t="n">
        <v>153.91</v>
      </c>
      <c r="P9033" s="0" t="s">
        <v>3222</v>
      </c>
    </row>
    <row r="9034" customFormat="false" ht="15" hidden="false" customHeight="true" outlineLevel="0" collapsed="false">
      <c r="A9034" s="1" t="n">
        <v>3</v>
      </c>
      <c r="B9034" s="18" t="n">
        <v>46261</v>
      </c>
      <c r="C9034" s="1" t="n">
        <v>100</v>
      </c>
      <c r="D9034" s="1" t="s">
        <v>3395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3378</v>
      </c>
      <c r="N9034" s="1" t="n">
        <v>7.685</v>
      </c>
      <c r="O9034" s="1" t="n">
        <v>305.48</v>
      </c>
      <c r="P9034" s="0" t="s">
        <v>3222</v>
      </c>
    </row>
    <row r="9035" customFormat="false" ht="15" hidden="false" customHeight="true" outlineLevel="0" collapsed="false">
      <c r="A9035" s="1" t="n">
        <v>3</v>
      </c>
      <c r="B9035" s="18" t="n">
        <v>46261</v>
      </c>
      <c r="C9035" s="1" t="n">
        <v>100</v>
      </c>
      <c r="D9035" s="1" t="s">
        <v>3395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3379</v>
      </c>
      <c r="N9035" s="1" t="n">
        <v>6.96</v>
      </c>
      <c r="O9035" s="1" t="n">
        <v>300.21</v>
      </c>
      <c r="P9035" s="0" t="s">
        <v>3222</v>
      </c>
    </row>
    <row r="9036" customFormat="false" ht="15" hidden="false" customHeight="true" outlineLevel="0" collapsed="false">
      <c r="A9036" s="1" t="n">
        <v>3</v>
      </c>
      <c r="B9036" s="18" t="n">
        <v>46261</v>
      </c>
      <c r="C9036" s="1" t="n">
        <v>100</v>
      </c>
      <c r="D9036" s="1" t="s">
        <v>3395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3380</v>
      </c>
      <c r="N9036" s="1" t="n">
        <v>12.58</v>
      </c>
      <c r="O9036" s="1" t="n">
        <v>585.19</v>
      </c>
      <c r="P9036" s="0" t="s">
        <v>3222</v>
      </c>
    </row>
    <row r="9037" customFormat="false" ht="15" hidden="false" customHeight="true" outlineLevel="0" collapsed="false">
      <c r="A9037" s="1" t="n">
        <v>3</v>
      </c>
      <c r="B9037" s="18" t="n">
        <v>46261</v>
      </c>
      <c r="C9037" s="1" t="n">
        <v>100</v>
      </c>
      <c r="D9037" s="1" t="s">
        <v>3395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3381</v>
      </c>
      <c r="N9037" s="1" t="n">
        <v>4.804</v>
      </c>
      <c r="O9037" s="1" t="n">
        <v>227.53</v>
      </c>
      <c r="P9037" s="0" t="s">
        <v>3222</v>
      </c>
    </row>
    <row r="9038" customFormat="false" ht="15" hidden="false" customHeight="true" outlineLevel="0" collapsed="false">
      <c r="A9038" s="1" t="n">
        <v>3</v>
      </c>
      <c r="B9038" s="18" t="n">
        <v>46261</v>
      </c>
      <c r="C9038" s="1" t="n">
        <v>100</v>
      </c>
      <c r="D9038" s="1" t="s">
        <v>3395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3382</v>
      </c>
      <c r="N9038" s="1" t="n">
        <v>1.734</v>
      </c>
      <c r="O9038" s="1" t="n">
        <v>74.79</v>
      </c>
      <c r="P9038" s="0" t="s">
        <v>3222</v>
      </c>
    </row>
    <row r="9039" customFormat="false" ht="15" hidden="false" customHeight="true" outlineLevel="0" collapsed="false">
      <c r="A9039" s="1" t="n">
        <v>3</v>
      </c>
      <c r="B9039" s="18" t="n">
        <v>46261</v>
      </c>
      <c r="C9039" s="1" t="n">
        <v>100</v>
      </c>
      <c r="D9039" s="1" t="s">
        <v>3395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3383</v>
      </c>
      <c r="N9039" s="1" t="n">
        <v>2.174</v>
      </c>
      <c r="O9039" s="1" t="n">
        <v>101.13</v>
      </c>
      <c r="P9039" s="0" t="s">
        <v>3222</v>
      </c>
    </row>
    <row r="9040" customFormat="false" ht="15" hidden="false" customHeight="true" outlineLevel="0" collapsed="false">
      <c r="A9040" s="1" t="n">
        <v>3</v>
      </c>
      <c r="B9040" s="18" t="n">
        <v>46261</v>
      </c>
      <c r="C9040" s="1" t="n">
        <v>100</v>
      </c>
      <c r="D9040" s="1" t="s">
        <v>3395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3384</v>
      </c>
      <c r="N9040" s="1" t="n">
        <v>1.674</v>
      </c>
      <c r="O9040" s="1" t="n">
        <v>92.03</v>
      </c>
      <c r="P9040" s="0" t="s">
        <v>3222</v>
      </c>
    </row>
    <row r="9041" customFormat="false" ht="15" hidden="false" customHeight="true" outlineLevel="0" collapsed="false">
      <c r="A9041" s="1" t="n">
        <v>3</v>
      </c>
      <c r="B9041" s="18" t="n">
        <v>46261</v>
      </c>
      <c r="C9041" s="1" t="n">
        <v>100</v>
      </c>
      <c r="D9041" s="1" t="s">
        <v>3395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5075</v>
      </c>
      <c r="N9041" s="1" t="n">
        <v>2.464</v>
      </c>
      <c r="O9041" s="1" t="n">
        <v>89.61</v>
      </c>
      <c r="P9041" s="0" t="s">
        <v>3222</v>
      </c>
    </row>
    <row r="9042" customFormat="false" ht="15" hidden="false" customHeight="true" outlineLevel="0" collapsed="false">
      <c r="A9042" s="1" t="n">
        <v>3</v>
      </c>
      <c r="B9042" s="18" t="n">
        <v>46261</v>
      </c>
      <c r="C9042" s="1" t="n">
        <v>100</v>
      </c>
      <c r="D9042" s="1" t="s">
        <v>3395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3394</v>
      </c>
      <c r="N9042" s="1" t="n">
        <v>0.796</v>
      </c>
      <c r="O9042" s="1" t="n">
        <v>27.6</v>
      </c>
      <c r="P9042" s="0" t="s">
        <v>3222</v>
      </c>
    </row>
    <row r="9043" customFormat="false" ht="15" hidden="false" customHeight="true" outlineLevel="0" collapsed="false">
      <c r="A9043" s="1" t="n">
        <v>3</v>
      </c>
      <c r="B9043" s="18" t="n">
        <v>46261</v>
      </c>
      <c r="C9043" s="1" t="n">
        <v>100</v>
      </c>
      <c r="D9043" s="1" t="s">
        <v>3395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3385</v>
      </c>
      <c r="N9043" s="1" t="n">
        <v>1.052</v>
      </c>
      <c r="O9043" s="1" t="n">
        <v>40.04</v>
      </c>
      <c r="P9043" s="0" t="s">
        <v>3222</v>
      </c>
    </row>
    <row r="9044" customFormat="false" ht="15" hidden="false" customHeight="true" outlineLevel="0" collapsed="false">
      <c r="A9044" s="1" t="n">
        <v>3</v>
      </c>
      <c r="B9044" s="18" t="n">
        <v>46261</v>
      </c>
      <c r="C9044" s="1" t="n">
        <v>100</v>
      </c>
      <c r="D9044" s="1" t="s">
        <v>3395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3386</v>
      </c>
      <c r="N9044" s="1" t="n">
        <v>4.714</v>
      </c>
      <c r="O9044" s="1" t="n">
        <v>7.94</v>
      </c>
      <c r="P9044" s="0" t="s">
        <v>3222</v>
      </c>
    </row>
    <row r="9045" customFormat="false" ht="15" hidden="false" customHeight="true" outlineLevel="0" collapsed="false">
      <c r="A9045" s="1" t="n">
        <v>3</v>
      </c>
      <c r="B9045" s="18" t="n">
        <v>46261</v>
      </c>
      <c r="C9045" s="1" t="n">
        <v>100</v>
      </c>
      <c r="D9045" s="1" t="s">
        <v>3395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3387</v>
      </c>
      <c r="N9045" s="1" t="n">
        <v>12.412</v>
      </c>
      <c r="O9045" s="1" t="n">
        <v>31.39</v>
      </c>
      <c r="P9045" s="0" t="s">
        <v>3222</v>
      </c>
    </row>
    <row r="9046" customFormat="false" ht="15" hidden="false" customHeight="true" outlineLevel="0" collapsed="false">
      <c r="A9046" s="1" t="n">
        <v>3</v>
      </c>
      <c r="B9046" s="18" t="n">
        <v>46261</v>
      </c>
      <c r="C9046" s="1" t="n">
        <v>100</v>
      </c>
      <c r="D9046" s="1" t="s">
        <v>3395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3388</v>
      </c>
      <c r="N9046" s="1" t="n">
        <v>0.929</v>
      </c>
      <c r="O9046" s="1" t="n">
        <v>0</v>
      </c>
      <c r="P9046" s="0" t="s">
        <v>3222</v>
      </c>
    </row>
    <row r="9047" customFormat="false" ht="15" hidden="false" customHeight="true" outlineLevel="0" collapsed="false">
      <c r="A9047" s="1" t="n">
        <v>3</v>
      </c>
      <c r="B9047" s="18" t="n">
        <v>46261</v>
      </c>
      <c r="C9047" s="1" t="n">
        <v>100</v>
      </c>
      <c r="D9047" s="1" t="s">
        <v>3395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3389</v>
      </c>
      <c r="N9047" s="1" t="n">
        <v>2.142</v>
      </c>
      <c r="O9047" s="1" t="n">
        <v>46.09</v>
      </c>
      <c r="P9047" s="0" t="s">
        <v>3222</v>
      </c>
    </row>
    <row r="9048" customFormat="false" ht="15" hidden="false" customHeight="true" outlineLevel="0" collapsed="false">
      <c r="A9048" s="1" t="n">
        <v>3</v>
      </c>
      <c r="B9048" s="18" t="n">
        <v>46261</v>
      </c>
      <c r="C9048" s="1" t="n">
        <v>100</v>
      </c>
      <c r="D9048" s="1" t="s">
        <v>3395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3390</v>
      </c>
      <c r="N9048" s="1" t="n">
        <v>10.44</v>
      </c>
      <c r="O9048" s="1" t="n">
        <v>240.15</v>
      </c>
      <c r="P9048" s="0" t="s">
        <v>3222</v>
      </c>
    </row>
    <row r="9049" customFormat="false" ht="15" hidden="false" customHeight="true" outlineLevel="0" collapsed="false">
      <c r="A9049" s="1" t="n">
        <v>3</v>
      </c>
      <c r="B9049" s="18" t="n">
        <v>46261</v>
      </c>
      <c r="C9049" s="1" t="n">
        <v>100</v>
      </c>
      <c r="D9049" s="1" t="s">
        <v>3395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3391</v>
      </c>
      <c r="N9049" s="1" t="n">
        <v>24.22</v>
      </c>
      <c r="O9049" s="1" t="n">
        <v>575.11</v>
      </c>
      <c r="P9049" s="0" t="s">
        <v>3222</v>
      </c>
    </row>
    <row r="9050" customFormat="false" ht="15" hidden="false" customHeight="true" outlineLevel="0" collapsed="false">
      <c r="A9050" s="1" t="n">
        <v>3</v>
      </c>
      <c r="B9050" s="18" t="n">
        <v>46261</v>
      </c>
      <c r="C9050" s="1" t="n">
        <v>100</v>
      </c>
      <c r="D9050" s="1" t="s">
        <v>3395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3392</v>
      </c>
      <c r="N9050" s="1" t="n">
        <v>17.9</v>
      </c>
      <c r="O9050" s="1" t="n">
        <v>464.9</v>
      </c>
      <c r="P9050" s="0" t="s">
        <v>3222</v>
      </c>
    </row>
    <row r="9051" customFormat="false" ht="15" hidden="false" customHeight="true" outlineLevel="0" collapsed="false">
      <c r="A9051" s="1" t="n">
        <v>3</v>
      </c>
      <c r="B9051" s="18" t="n">
        <v>46261</v>
      </c>
      <c r="C9051" s="1" t="n">
        <v>100</v>
      </c>
      <c r="D9051" s="1" t="s">
        <v>3395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3393</v>
      </c>
      <c r="N9051" s="1" t="n">
        <v>9.578</v>
      </c>
      <c r="O9051" s="1" t="n">
        <v>241.65</v>
      </c>
      <c r="P9051" s="0" t="s">
        <v>3222</v>
      </c>
    </row>
    <row r="9052" customFormat="false" ht="15" hidden="false" customHeight="true" outlineLevel="0" collapsed="false">
      <c r="A9052" s="1" t="n">
        <v>3</v>
      </c>
      <c r="B9052" s="18" t="n">
        <v>46261</v>
      </c>
      <c r="C9052" s="1" t="n">
        <v>100</v>
      </c>
      <c r="D9052" s="1" t="s">
        <v>3395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5075</v>
      </c>
      <c r="N9052" s="1" t="n">
        <v>0.908</v>
      </c>
      <c r="O9052" s="1" t="n">
        <v>28.97</v>
      </c>
      <c r="P9052" s="0" t="s">
        <v>3222</v>
      </c>
    </row>
    <row r="9053" customFormat="false" ht="15" hidden="false" customHeight="true" outlineLevel="0" collapsed="false">
      <c r="A9053" s="1" t="n">
        <v>3</v>
      </c>
      <c r="B9053" s="18" t="n">
        <v>46261</v>
      </c>
      <c r="C9053" s="1" t="n">
        <v>100</v>
      </c>
      <c r="D9053" s="1" t="s">
        <v>3395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3386</v>
      </c>
      <c r="N9053" s="1" t="n">
        <v>3.708</v>
      </c>
      <c r="O9053" s="1" t="n">
        <v>5.48</v>
      </c>
      <c r="P9053" s="0" t="s">
        <v>3222</v>
      </c>
    </row>
    <row r="9054" customFormat="false" ht="15" hidden="false" customHeight="true" outlineLevel="0" collapsed="false">
      <c r="A9054" s="1" t="n">
        <v>3</v>
      </c>
      <c r="B9054" s="18" t="n">
        <v>46261</v>
      </c>
      <c r="C9054" s="1" t="n">
        <v>100</v>
      </c>
      <c r="D9054" s="1" t="s">
        <v>3395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3387</v>
      </c>
      <c r="N9054" s="1" t="n">
        <v>3.63</v>
      </c>
      <c r="O9054" s="1" t="n">
        <v>8.06</v>
      </c>
      <c r="P9054" s="0" t="s">
        <v>3222</v>
      </c>
    </row>
    <row r="9055" customFormat="false" ht="15" hidden="false" customHeight="true" outlineLevel="0" collapsed="false">
      <c r="A9055" s="1" t="n">
        <v>3</v>
      </c>
      <c r="B9055" s="18" t="n">
        <v>46261</v>
      </c>
      <c r="C9055" s="1" t="n">
        <v>100</v>
      </c>
      <c r="D9055" s="1" t="s">
        <v>3395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3388</v>
      </c>
      <c r="N9055" s="1" t="n">
        <v>0.674</v>
      </c>
      <c r="O9055" s="1" t="n">
        <v>0</v>
      </c>
      <c r="P9055" s="0" t="s">
        <v>3222</v>
      </c>
    </row>
    <row r="9056" customFormat="false" ht="15" hidden="false" customHeight="true" outlineLevel="0" collapsed="false">
      <c r="A9056" s="1" t="n">
        <v>3</v>
      </c>
      <c r="B9056" s="18" t="n">
        <v>46261</v>
      </c>
      <c r="C9056" s="1" t="n">
        <v>171</v>
      </c>
      <c r="D9056" s="1" t="s">
        <v>3455</v>
      </c>
      <c r="E9056" s="1" t="n">
        <v>1955</v>
      </c>
      <c r="F9056" s="1" t="s">
        <v>3094</v>
      </c>
      <c r="I9056" s="1" t="n">
        <v>47902</v>
      </c>
      <c r="J9056" s="1" t="n">
        <v>45154</v>
      </c>
      <c r="K9056" s="1" t="n">
        <v>2246390</v>
      </c>
      <c r="L9056" s="1" t="s">
        <v>4444</v>
      </c>
      <c r="N9056" s="1" t="n">
        <v>110</v>
      </c>
      <c r="O9056" s="1" t="n">
        <v>107.96</v>
      </c>
      <c r="P9056" s="0" t="s">
        <v>3457</v>
      </c>
    </row>
    <row r="9057" customFormat="false" ht="15" hidden="false" customHeight="true" outlineLevel="0" collapsed="false">
      <c r="A9057" s="1" t="n">
        <v>3</v>
      </c>
      <c r="B9057" s="18" t="n">
        <v>46261</v>
      </c>
      <c r="C9057" s="1" t="n">
        <v>171</v>
      </c>
      <c r="D9057" s="1" t="s">
        <v>3455</v>
      </c>
      <c r="E9057" s="1" t="n">
        <v>1955</v>
      </c>
      <c r="F9057" s="1" t="s">
        <v>3094</v>
      </c>
      <c r="I9057" s="1" t="n">
        <v>47902</v>
      </c>
      <c r="J9057" s="1" t="n">
        <v>45155</v>
      </c>
      <c r="K9057" s="1" t="n">
        <v>2246406</v>
      </c>
      <c r="L9057" s="1" t="s">
        <v>4445</v>
      </c>
      <c r="N9057" s="1" t="n">
        <v>85</v>
      </c>
      <c r="O9057" s="1" t="n">
        <v>83.73</v>
      </c>
      <c r="P9057" s="0" t="s">
        <v>3457</v>
      </c>
    </row>
    <row r="9058" customFormat="false" ht="15" hidden="false" customHeight="true" outlineLevel="0" collapsed="false">
      <c r="A9058" s="1" t="n">
        <v>3</v>
      </c>
      <c r="B9058" s="18" t="n">
        <v>46261</v>
      </c>
      <c r="C9058" s="1" t="n">
        <v>171</v>
      </c>
      <c r="D9058" s="1" t="s">
        <v>3455</v>
      </c>
      <c r="E9058" s="1" t="n">
        <v>1955</v>
      </c>
      <c r="F9058" s="1" t="s">
        <v>3094</v>
      </c>
      <c r="I9058" s="1" t="n">
        <v>48014</v>
      </c>
      <c r="J9058" s="1" t="n">
        <v>45153</v>
      </c>
      <c r="K9058" s="1" t="n">
        <v>7899403713715</v>
      </c>
      <c r="L9058" s="1" t="s">
        <v>4443</v>
      </c>
      <c r="N9058" s="1" t="n">
        <v>90</v>
      </c>
      <c r="O9058" s="1" t="n">
        <v>88.65</v>
      </c>
      <c r="P9058" s="0" t="s">
        <v>3457</v>
      </c>
    </row>
    <row r="9059" customFormat="false" ht="15" hidden="false" customHeight="true" outlineLevel="0" collapsed="false">
      <c r="A9059" s="1" t="n">
        <v>3</v>
      </c>
      <c r="B9059" s="18" t="n">
        <v>46261</v>
      </c>
      <c r="C9059" s="1" t="n">
        <v>171</v>
      </c>
      <c r="D9059" s="1" t="s">
        <v>3455</v>
      </c>
      <c r="E9059" s="1" t="n">
        <v>1955</v>
      </c>
      <c r="F9059" s="1" t="s">
        <v>3094</v>
      </c>
      <c r="I9059" s="1" t="n">
        <v>48014</v>
      </c>
      <c r="J9059" s="1" t="n">
        <v>45154</v>
      </c>
      <c r="K9059" s="1" t="n">
        <v>2246390</v>
      </c>
      <c r="L9059" s="1" t="s">
        <v>4444</v>
      </c>
      <c r="N9059" s="1" t="n">
        <v>145</v>
      </c>
      <c r="O9059" s="1" t="n">
        <v>142.32</v>
      </c>
      <c r="P9059" s="0" t="s">
        <v>3457</v>
      </c>
    </row>
    <row r="9060" customFormat="false" ht="15" hidden="false" customHeight="true" outlineLevel="0" collapsed="false">
      <c r="A9060" s="1" t="n">
        <v>3</v>
      </c>
      <c r="B9060" s="18" t="n">
        <v>46261</v>
      </c>
      <c r="C9060" s="1" t="n">
        <v>171</v>
      </c>
      <c r="D9060" s="1" t="s">
        <v>3455</v>
      </c>
      <c r="E9060" s="1" t="n">
        <v>1955</v>
      </c>
      <c r="F9060" s="1" t="s">
        <v>3094</v>
      </c>
      <c r="I9060" s="1" t="n">
        <v>48014</v>
      </c>
      <c r="J9060" s="1" t="n">
        <v>45155</v>
      </c>
      <c r="K9060" s="1" t="n">
        <v>2246406</v>
      </c>
      <c r="L9060" s="1" t="s">
        <v>4445</v>
      </c>
      <c r="N9060" s="1" t="n">
        <v>250</v>
      </c>
      <c r="O9060" s="1" t="n">
        <v>246.25</v>
      </c>
      <c r="P9060" s="0" t="s">
        <v>3457</v>
      </c>
    </row>
    <row r="9061" customFormat="false" ht="15" hidden="false" customHeight="true" outlineLevel="0" collapsed="false">
      <c r="A9061" s="1" t="n">
        <v>3</v>
      </c>
      <c r="B9061" s="18" t="n">
        <v>46261</v>
      </c>
      <c r="C9061" s="1" t="n">
        <v>171</v>
      </c>
      <c r="D9061" s="1" t="s">
        <v>3455</v>
      </c>
      <c r="E9061" s="1" t="n">
        <v>1955</v>
      </c>
      <c r="F9061" s="1" t="s">
        <v>3094</v>
      </c>
      <c r="I9061" s="1" t="n">
        <v>48122</v>
      </c>
      <c r="J9061" s="1" t="n">
        <v>45154</v>
      </c>
      <c r="K9061" s="1" t="n">
        <v>2246390</v>
      </c>
      <c r="L9061" s="1" t="s">
        <v>4444</v>
      </c>
      <c r="N9061" s="1" t="n">
        <v>160</v>
      </c>
      <c r="O9061" s="1" t="n">
        <v>157.04</v>
      </c>
      <c r="P9061" s="0" t="s">
        <v>3457</v>
      </c>
    </row>
    <row r="9062" customFormat="false" ht="15" hidden="false" customHeight="true" outlineLevel="0" collapsed="false">
      <c r="A9062" s="1" t="n">
        <v>3</v>
      </c>
      <c r="B9062" s="18" t="n">
        <v>46261</v>
      </c>
      <c r="C9062" s="1" t="n">
        <v>171</v>
      </c>
      <c r="D9062" s="1" t="s">
        <v>3455</v>
      </c>
      <c r="E9062" s="1" t="n">
        <v>1955</v>
      </c>
      <c r="F9062" s="1" t="s">
        <v>3094</v>
      </c>
      <c r="I9062" s="1" t="n">
        <v>48122</v>
      </c>
      <c r="J9062" s="1" t="n">
        <v>45155</v>
      </c>
      <c r="K9062" s="1" t="n">
        <v>2246406</v>
      </c>
      <c r="L9062" s="1" t="s">
        <v>4445</v>
      </c>
      <c r="N9062" s="1" t="n">
        <v>50</v>
      </c>
      <c r="O9062" s="1" t="n">
        <v>49.25</v>
      </c>
      <c r="P9062" s="0" t="s">
        <v>3457</v>
      </c>
    </row>
    <row r="9063" customFormat="false" ht="15" hidden="false" customHeight="true" outlineLevel="0" collapsed="false">
      <c r="A9063" s="1" t="n">
        <v>3</v>
      </c>
      <c r="B9063" s="18" t="n">
        <v>46262</v>
      </c>
      <c r="C9063" s="1" t="n">
        <v>1</v>
      </c>
      <c r="D9063" s="1" t="s">
        <v>3255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3396</v>
      </c>
      <c r="N9063" s="1" t="n">
        <v>60</v>
      </c>
      <c r="O9063" s="1" t="n">
        <v>570</v>
      </c>
      <c r="P9063" s="0" t="s">
        <v>3222</v>
      </c>
    </row>
    <row r="9064" customFormat="false" ht="15" hidden="false" customHeight="true" outlineLevel="0" collapsed="false">
      <c r="A9064" s="1" t="n">
        <v>3</v>
      </c>
      <c r="B9064" s="18" t="n">
        <v>46262</v>
      </c>
      <c r="C9064" s="1" t="n">
        <v>1</v>
      </c>
      <c r="D9064" s="1" t="s">
        <v>3255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3398</v>
      </c>
      <c r="N9064" s="1" t="n">
        <v>5</v>
      </c>
      <c r="O9064" s="1" t="n">
        <v>102.5</v>
      </c>
      <c r="P9064" s="0" t="s">
        <v>3222</v>
      </c>
    </row>
    <row r="9065" customFormat="false" ht="15" hidden="false" customHeight="true" outlineLevel="0" collapsed="false">
      <c r="A9065" s="1" t="n">
        <v>3</v>
      </c>
      <c r="B9065" s="18" t="n">
        <v>46262</v>
      </c>
      <c r="C9065" s="1" t="n">
        <v>1</v>
      </c>
      <c r="D9065" s="1" t="s">
        <v>3255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3256</v>
      </c>
      <c r="N9065" s="1" t="n">
        <v>180</v>
      </c>
      <c r="O9065" s="1" t="n">
        <v>270</v>
      </c>
      <c r="P9065" s="0" t="s">
        <v>3222</v>
      </c>
    </row>
    <row r="9066" customFormat="false" ht="15" hidden="false" customHeight="true" outlineLevel="0" collapsed="false">
      <c r="A9066" s="1" t="n">
        <v>3</v>
      </c>
      <c r="B9066" s="18" t="n">
        <v>46262</v>
      </c>
      <c r="C9066" s="1" t="n">
        <v>6</v>
      </c>
      <c r="D9066" s="1" t="s">
        <v>3227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3225</v>
      </c>
      <c r="N9066" s="1" t="n">
        <v>40</v>
      </c>
      <c r="O9066" s="1" t="n">
        <v>250</v>
      </c>
      <c r="P9066" s="0" t="s">
        <v>3222</v>
      </c>
    </row>
    <row r="9067" customFormat="false" ht="15" hidden="false" customHeight="true" outlineLevel="0" collapsed="false">
      <c r="A9067" s="1" t="n">
        <v>3</v>
      </c>
      <c r="B9067" s="18" t="n">
        <v>46262</v>
      </c>
      <c r="C9067" s="1" t="n">
        <v>6</v>
      </c>
      <c r="D9067" s="1" t="s">
        <v>3227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3221</v>
      </c>
      <c r="N9067" s="1" t="n">
        <v>6</v>
      </c>
      <c r="O9067" s="1" t="n">
        <v>15</v>
      </c>
      <c r="P9067" s="0" t="s">
        <v>3222</v>
      </c>
    </row>
    <row r="9068" customFormat="false" ht="15" hidden="false" customHeight="true" outlineLevel="0" collapsed="false">
      <c r="A9068" s="1" t="n">
        <v>3</v>
      </c>
      <c r="B9068" s="18" t="n">
        <v>46262</v>
      </c>
      <c r="C9068" s="1" t="n">
        <v>6</v>
      </c>
      <c r="D9068" s="1" t="s">
        <v>3227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3224</v>
      </c>
      <c r="N9068" s="1" t="n">
        <v>30</v>
      </c>
      <c r="O9068" s="1" t="n">
        <v>60</v>
      </c>
      <c r="P9068" s="0" t="s">
        <v>3222</v>
      </c>
    </row>
    <row r="9069" customFormat="false" ht="15" hidden="false" customHeight="true" outlineLevel="0" collapsed="false">
      <c r="A9069" s="1" t="n">
        <v>3</v>
      </c>
      <c r="B9069" s="18" t="n">
        <v>46262</v>
      </c>
      <c r="C9069" s="1" t="n">
        <v>6</v>
      </c>
      <c r="D9069" s="1" t="s">
        <v>3227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3258</v>
      </c>
      <c r="N9069" s="1" t="n">
        <v>9.38</v>
      </c>
      <c r="O9069" s="1" t="n">
        <v>112.5</v>
      </c>
      <c r="P9069" s="0" t="s">
        <v>3222</v>
      </c>
    </row>
    <row r="9070" customFormat="false" ht="15" hidden="false" customHeight="true" outlineLevel="0" collapsed="false">
      <c r="A9070" s="1" t="n">
        <v>3</v>
      </c>
      <c r="B9070" s="18" t="n">
        <v>46262</v>
      </c>
      <c r="C9070" s="1" t="n">
        <v>6</v>
      </c>
      <c r="D9070" s="1" t="s">
        <v>3227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3261</v>
      </c>
      <c r="N9070" s="1" t="n">
        <v>3</v>
      </c>
      <c r="O9070" s="1" t="n">
        <v>36</v>
      </c>
      <c r="P9070" s="0" t="s">
        <v>3222</v>
      </c>
    </row>
    <row r="9071" customFormat="false" ht="15" hidden="false" customHeight="true" outlineLevel="0" collapsed="false">
      <c r="A9071" s="1" t="n">
        <v>3</v>
      </c>
      <c r="B9071" s="18" t="n">
        <v>46262</v>
      </c>
      <c r="C9071" s="1" t="n">
        <v>6</v>
      </c>
      <c r="D9071" s="1" t="s">
        <v>3227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3262</v>
      </c>
      <c r="N9071" s="1" t="n">
        <v>40</v>
      </c>
      <c r="O9071" s="1" t="n">
        <v>240</v>
      </c>
      <c r="P9071" s="0" t="s">
        <v>3222</v>
      </c>
    </row>
    <row r="9072" customFormat="false" ht="15" hidden="false" customHeight="true" outlineLevel="0" collapsed="false">
      <c r="A9072" s="1" t="n">
        <v>3</v>
      </c>
      <c r="B9072" s="18" t="n">
        <v>46262</v>
      </c>
      <c r="C9072" s="1" t="n">
        <v>6</v>
      </c>
      <c r="D9072" s="1" t="s">
        <v>3227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3411</v>
      </c>
      <c r="N9072" s="1" t="n">
        <v>10</v>
      </c>
      <c r="O9072" s="1" t="n">
        <v>100</v>
      </c>
      <c r="P9072" s="0" t="s">
        <v>3222</v>
      </c>
    </row>
    <row r="9073" customFormat="false" ht="15" hidden="false" customHeight="true" outlineLevel="0" collapsed="false">
      <c r="A9073" s="1" t="n">
        <v>3</v>
      </c>
      <c r="B9073" s="18" t="n">
        <v>46262</v>
      </c>
      <c r="C9073" s="1" t="n">
        <v>6</v>
      </c>
      <c r="D9073" s="1" t="s">
        <v>3227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3264</v>
      </c>
      <c r="N9073" s="1" t="n">
        <v>20</v>
      </c>
      <c r="O9073" s="1" t="n">
        <v>110</v>
      </c>
      <c r="P9073" s="0" t="s">
        <v>3222</v>
      </c>
    </row>
    <row r="9074" customFormat="false" ht="15" hidden="false" customHeight="true" outlineLevel="0" collapsed="false">
      <c r="A9074" s="1" t="n">
        <v>3</v>
      </c>
      <c r="B9074" s="18" t="n">
        <v>46262</v>
      </c>
      <c r="C9074" s="1" t="n">
        <v>6</v>
      </c>
      <c r="D9074" s="1" t="s">
        <v>3227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3412</v>
      </c>
      <c r="N9074" s="1" t="n">
        <v>15</v>
      </c>
      <c r="O9074" s="1" t="n">
        <v>190</v>
      </c>
      <c r="P9074" s="0" t="s">
        <v>3222</v>
      </c>
    </row>
    <row r="9075" customFormat="false" ht="15" hidden="false" customHeight="true" outlineLevel="0" collapsed="false">
      <c r="A9075" s="1" t="n">
        <v>3</v>
      </c>
      <c r="B9075" s="18" t="n">
        <v>46262</v>
      </c>
      <c r="C9075" s="1" t="n">
        <v>6</v>
      </c>
      <c r="D9075" s="1" t="s">
        <v>3227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3266</v>
      </c>
      <c r="N9075" s="1" t="n">
        <v>10</v>
      </c>
      <c r="O9075" s="1" t="n">
        <v>80</v>
      </c>
      <c r="P9075" s="0" t="s">
        <v>3222</v>
      </c>
    </row>
    <row r="9076" customFormat="false" ht="15" hidden="false" customHeight="true" outlineLevel="0" collapsed="false">
      <c r="A9076" s="1" t="n">
        <v>3</v>
      </c>
      <c r="B9076" s="18" t="n">
        <v>46262</v>
      </c>
      <c r="C9076" s="1" t="n">
        <v>6</v>
      </c>
      <c r="D9076" s="1" t="s">
        <v>3227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3267</v>
      </c>
      <c r="N9076" s="1" t="n">
        <v>10</v>
      </c>
      <c r="O9076" s="1" t="n">
        <v>180</v>
      </c>
      <c r="P9076" s="0" t="s">
        <v>3222</v>
      </c>
    </row>
    <row r="9077" customFormat="false" ht="15" hidden="false" customHeight="true" outlineLevel="0" collapsed="false">
      <c r="A9077" s="1" t="n">
        <v>3</v>
      </c>
      <c r="B9077" s="18" t="n">
        <v>46262</v>
      </c>
      <c r="C9077" s="1" t="n">
        <v>6</v>
      </c>
      <c r="D9077" s="1" t="s">
        <v>3227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3268</v>
      </c>
      <c r="N9077" s="1" t="n">
        <v>5</v>
      </c>
      <c r="O9077" s="1" t="n">
        <v>50</v>
      </c>
      <c r="P9077" s="0" t="s">
        <v>3222</v>
      </c>
    </row>
    <row r="9078" customFormat="false" ht="15" hidden="false" customHeight="true" outlineLevel="0" collapsed="false">
      <c r="A9078" s="1" t="n">
        <v>3</v>
      </c>
      <c r="B9078" s="18" t="n">
        <v>46262</v>
      </c>
      <c r="C9078" s="1" t="n">
        <v>6</v>
      </c>
      <c r="D9078" s="1" t="s">
        <v>3227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3414</v>
      </c>
      <c r="N9078" s="1" t="n">
        <v>6.88</v>
      </c>
      <c r="O9078" s="1" t="n">
        <v>61.5</v>
      </c>
      <c r="P9078" s="0" t="s">
        <v>3222</v>
      </c>
    </row>
    <row r="9079" customFormat="false" ht="15" hidden="false" customHeight="true" outlineLevel="0" collapsed="false">
      <c r="A9079" s="1" t="n">
        <v>3</v>
      </c>
      <c r="B9079" s="18" t="n">
        <v>46262</v>
      </c>
      <c r="C9079" s="1" t="n">
        <v>6</v>
      </c>
      <c r="D9079" s="1" t="s">
        <v>3227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3415</v>
      </c>
      <c r="N9079" s="1" t="n">
        <v>40</v>
      </c>
      <c r="O9079" s="1" t="n">
        <v>320</v>
      </c>
      <c r="P9079" s="0" t="s">
        <v>3222</v>
      </c>
    </row>
    <row r="9080" customFormat="false" ht="15" hidden="false" customHeight="true" outlineLevel="0" collapsed="false">
      <c r="A9080" s="1" t="n">
        <v>3</v>
      </c>
      <c r="B9080" s="18" t="n">
        <v>46262</v>
      </c>
      <c r="C9080" s="1" t="n">
        <v>6</v>
      </c>
      <c r="D9080" s="1" t="s">
        <v>3227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4668</v>
      </c>
      <c r="N9080" s="1" t="n">
        <v>14</v>
      </c>
      <c r="O9080" s="1" t="n">
        <v>100</v>
      </c>
      <c r="P9080" s="0" t="s">
        <v>3222</v>
      </c>
    </row>
    <row r="9081" customFormat="false" ht="15" hidden="false" customHeight="true" outlineLevel="0" collapsed="false">
      <c r="A9081" s="1" t="n">
        <v>3</v>
      </c>
      <c r="B9081" s="18" t="n">
        <v>46262</v>
      </c>
      <c r="C9081" s="1" t="n">
        <v>6</v>
      </c>
      <c r="D9081" s="1" t="s">
        <v>3227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3269</v>
      </c>
      <c r="N9081" s="1" t="n">
        <v>10</v>
      </c>
      <c r="O9081" s="1" t="n">
        <v>70</v>
      </c>
      <c r="P9081" s="0" t="s">
        <v>3222</v>
      </c>
    </row>
    <row r="9082" customFormat="false" ht="15" hidden="false" customHeight="true" outlineLevel="0" collapsed="false">
      <c r="A9082" s="1" t="n">
        <v>3</v>
      </c>
      <c r="B9082" s="18" t="n">
        <v>46262</v>
      </c>
      <c r="C9082" s="1" t="n">
        <v>6</v>
      </c>
      <c r="D9082" s="1" t="s">
        <v>3227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4042</v>
      </c>
      <c r="N9082" s="1" t="n">
        <v>1</v>
      </c>
      <c r="O9082" s="1" t="n">
        <v>35</v>
      </c>
      <c r="P9082" s="0" t="s">
        <v>3222</v>
      </c>
    </row>
    <row r="9083" customFormat="false" ht="15" hidden="false" customHeight="true" outlineLevel="0" collapsed="false">
      <c r="A9083" s="1" t="n">
        <v>3</v>
      </c>
      <c r="B9083" s="18" t="n">
        <v>46262</v>
      </c>
      <c r="C9083" s="1" t="n">
        <v>6</v>
      </c>
      <c r="D9083" s="1" t="s">
        <v>3227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4043</v>
      </c>
      <c r="N9083" s="1" t="n">
        <v>57.63</v>
      </c>
      <c r="O9083" s="1" t="n">
        <v>168</v>
      </c>
      <c r="P9083" s="0" t="s">
        <v>3222</v>
      </c>
    </row>
    <row r="9084" customFormat="false" ht="15" hidden="false" customHeight="true" outlineLevel="0" collapsed="false">
      <c r="A9084" s="1" t="n">
        <v>3</v>
      </c>
      <c r="B9084" s="18" t="n">
        <v>46262</v>
      </c>
      <c r="C9084" s="1" t="n">
        <v>6</v>
      </c>
      <c r="D9084" s="1" t="s">
        <v>3227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3270</v>
      </c>
      <c r="N9084" s="1" t="n">
        <v>10</v>
      </c>
      <c r="O9084" s="1" t="n">
        <v>60</v>
      </c>
      <c r="P9084" s="0" t="s">
        <v>3222</v>
      </c>
    </row>
    <row r="9085" customFormat="false" ht="15" hidden="false" customHeight="true" outlineLevel="0" collapsed="false">
      <c r="A9085" s="1" t="n">
        <v>3</v>
      </c>
      <c r="B9085" s="18" t="n">
        <v>46262</v>
      </c>
      <c r="C9085" s="1" t="n">
        <v>6</v>
      </c>
      <c r="D9085" s="1" t="s">
        <v>3227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6044</v>
      </c>
      <c r="N9085" s="1" t="n">
        <v>0.5</v>
      </c>
      <c r="O9085" s="1" t="n">
        <v>25</v>
      </c>
      <c r="P9085" s="0" t="s">
        <v>3222</v>
      </c>
    </row>
    <row r="9086" customFormat="false" ht="15" hidden="false" customHeight="true" outlineLevel="0" collapsed="false">
      <c r="A9086" s="1" t="n">
        <v>3</v>
      </c>
      <c r="B9086" s="18" t="n">
        <v>46262</v>
      </c>
      <c r="C9086" s="1" t="n">
        <v>6</v>
      </c>
      <c r="D9086" s="1" t="s">
        <v>3227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3416</v>
      </c>
      <c r="N9086" s="1" t="n">
        <v>9.78</v>
      </c>
      <c r="O9086" s="1" t="n">
        <v>136.5</v>
      </c>
      <c r="P9086" s="0" t="s">
        <v>3222</v>
      </c>
    </row>
    <row r="9087" customFormat="false" ht="15" hidden="false" customHeight="true" outlineLevel="0" collapsed="false">
      <c r="A9087" s="1" t="n">
        <v>3</v>
      </c>
      <c r="B9087" s="18" t="n">
        <v>46262</v>
      </c>
      <c r="C9087" s="1" t="n">
        <v>6</v>
      </c>
      <c r="D9087" s="1" t="s">
        <v>3227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6045</v>
      </c>
      <c r="N9087" s="1" t="n">
        <v>10</v>
      </c>
      <c r="O9087" s="1" t="n">
        <v>20</v>
      </c>
      <c r="P9087" s="0" t="s">
        <v>3222</v>
      </c>
    </row>
    <row r="9088" customFormat="false" ht="15" hidden="false" customHeight="true" outlineLevel="0" collapsed="false">
      <c r="A9088" s="1" t="n">
        <v>3</v>
      </c>
      <c r="B9088" s="18" t="n">
        <v>46262</v>
      </c>
      <c r="C9088" s="1" t="n">
        <v>11</v>
      </c>
      <c r="D9088" s="1" t="s">
        <v>3228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4388</v>
      </c>
      <c r="N9088" s="1" t="n">
        <v>40</v>
      </c>
      <c r="O9088" s="1" t="n">
        <v>112</v>
      </c>
      <c r="P9088" s="0" t="s">
        <v>3222</v>
      </c>
    </row>
    <row r="9089" customFormat="false" ht="15" hidden="false" customHeight="true" outlineLevel="0" collapsed="false">
      <c r="A9089" s="1" t="n">
        <v>3</v>
      </c>
      <c r="B9089" s="18" t="n">
        <v>46262</v>
      </c>
      <c r="C9089" s="1" t="n">
        <v>11</v>
      </c>
      <c r="D9089" s="1" t="s">
        <v>3228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3510</v>
      </c>
      <c r="N9089" s="1" t="n">
        <v>25</v>
      </c>
      <c r="O9089" s="1" t="n">
        <v>137.5</v>
      </c>
      <c r="P9089" s="0" t="s">
        <v>3222</v>
      </c>
    </row>
    <row r="9090" customFormat="false" ht="15" hidden="false" customHeight="true" outlineLevel="0" collapsed="false">
      <c r="A9090" s="1" t="n">
        <v>3</v>
      </c>
      <c r="B9090" s="18" t="n">
        <v>46262</v>
      </c>
      <c r="C9090" s="1" t="n">
        <v>11</v>
      </c>
      <c r="D9090" s="1" t="s">
        <v>3228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3459</v>
      </c>
      <c r="N9090" s="1" t="n">
        <v>1800</v>
      </c>
      <c r="O9090" s="1" t="n">
        <v>925</v>
      </c>
      <c r="P9090" s="0" t="s">
        <v>3222</v>
      </c>
    </row>
    <row r="9091" customFormat="false" ht="15" hidden="false" customHeight="true" outlineLevel="0" collapsed="false">
      <c r="A9091" s="1" t="n">
        <v>3</v>
      </c>
      <c r="B9091" s="18" t="n">
        <v>46262</v>
      </c>
      <c r="C9091" s="1" t="n">
        <v>11</v>
      </c>
      <c r="D9091" s="1" t="s">
        <v>3228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3458</v>
      </c>
      <c r="N9091" s="1" t="n">
        <v>1080</v>
      </c>
      <c r="O9091" s="1" t="n">
        <v>555</v>
      </c>
      <c r="P9091" s="0" t="s">
        <v>3222</v>
      </c>
    </row>
    <row r="9092" customFormat="false" ht="15" hidden="false" customHeight="true" outlineLevel="0" collapsed="false">
      <c r="A9092" s="1" t="n">
        <v>3</v>
      </c>
      <c r="B9092" s="18" t="n">
        <v>46262</v>
      </c>
      <c r="C9092" s="1" t="n">
        <v>11</v>
      </c>
      <c r="D9092" s="1" t="s">
        <v>3228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3459</v>
      </c>
      <c r="N9092" s="1" t="n">
        <v>1800</v>
      </c>
      <c r="O9092" s="1" t="n">
        <v>900</v>
      </c>
      <c r="P9092" s="0" t="s">
        <v>3222</v>
      </c>
    </row>
    <row r="9093" customFormat="false" ht="15" hidden="false" customHeight="true" outlineLevel="0" collapsed="false">
      <c r="A9093" s="1" t="n">
        <v>3</v>
      </c>
      <c r="B9093" s="18" t="n">
        <v>46262</v>
      </c>
      <c r="C9093" s="1" t="n">
        <v>11</v>
      </c>
      <c r="D9093" s="1" t="s">
        <v>3228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3508</v>
      </c>
      <c r="N9093" s="1" t="n">
        <v>20</v>
      </c>
      <c r="O9093" s="1" t="n">
        <v>140</v>
      </c>
      <c r="P9093" s="0" t="s">
        <v>3222</v>
      </c>
    </row>
    <row r="9094" customFormat="false" ht="15" hidden="false" customHeight="true" outlineLevel="0" collapsed="false">
      <c r="A9094" s="1" t="n">
        <v>3</v>
      </c>
      <c r="B9094" s="18" t="n">
        <v>46262</v>
      </c>
      <c r="C9094" s="1" t="n">
        <v>11</v>
      </c>
      <c r="D9094" s="1" t="s">
        <v>3228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4781</v>
      </c>
      <c r="N9094" s="1" t="n">
        <v>90</v>
      </c>
      <c r="O9094" s="1" t="n">
        <v>412.5</v>
      </c>
      <c r="P9094" s="0" t="s">
        <v>3222</v>
      </c>
    </row>
    <row r="9095" customFormat="false" ht="15" hidden="false" customHeight="true" outlineLevel="0" collapsed="false">
      <c r="A9095" s="1" t="n">
        <v>3</v>
      </c>
      <c r="B9095" s="18" t="n">
        <v>46262</v>
      </c>
      <c r="C9095" s="1" t="n">
        <v>11</v>
      </c>
      <c r="D9095" s="1" t="s">
        <v>3228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3737</v>
      </c>
      <c r="N9095" s="1" t="n">
        <v>36</v>
      </c>
      <c r="O9095" s="1" t="n">
        <v>176.1</v>
      </c>
      <c r="P9095" s="0" t="s">
        <v>3222</v>
      </c>
    </row>
    <row r="9096" customFormat="false" ht="15" hidden="false" customHeight="true" outlineLevel="0" collapsed="false">
      <c r="A9096" s="1" t="n">
        <v>3</v>
      </c>
      <c r="B9096" s="18" t="n">
        <v>46262</v>
      </c>
      <c r="C9096" s="1" t="n">
        <v>11</v>
      </c>
      <c r="D9096" s="1" t="s">
        <v>3228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3738</v>
      </c>
      <c r="N9096" s="1" t="n">
        <v>48</v>
      </c>
      <c r="O9096" s="1" t="n">
        <v>437.8</v>
      </c>
      <c r="P9096" s="0" t="s">
        <v>3222</v>
      </c>
    </row>
    <row r="9097" customFormat="false" ht="15" hidden="false" customHeight="true" outlineLevel="0" collapsed="false">
      <c r="A9097" s="1" t="n">
        <v>3</v>
      </c>
      <c r="B9097" s="18" t="n">
        <v>46262</v>
      </c>
      <c r="C9097" s="1" t="n">
        <v>11</v>
      </c>
      <c r="D9097" s="1" t="s">
        <v>3228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5263</v>
      </c>
      <c r="N9097" s="1" t="n">
        <v>60</v>
      </c>
      <c r="O9097" s="1" t="n">
        <v>255.8</v>
      </c>
      <c r="P9097" s="0" t="s">
        <v>3222</v>
      </c>
    </row>
    <row r="9098" customFormat="false" ht="15" hidden="false" customHeight="true" outlineLevel="0" collapsed="false">
      <c r="A9098" s="1" t="n">
        <v>3</v>
      </c>
      <c r="B9098" s="18" t="n">
        <v>46262</v>
      </c>
      <c r="C9098" s="1" t="n">
        <v>11</v>
      </c>
      <c r="D9098" s="1" t="s">
        <v>3228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4232</v>
      </c>
      <c r="N9098" s="1" t="n">
        <v>30</v>
      </c>
      <c r="O9098" s="1" t="n">
        <v>117.9</v>
      </c>
      <c r="P9098" s="0" t="s">
        <v>3222</v>
      </c>
    </row>
    <row r="9099" customFormat="false" ht="15" hidden="false" customHeight="true" outlineLevel="0" collapsed="false">
      <c r="A9099" s="1" t="n">
        <v>3</v>
      </c>
      <c r="B9099" s="18" t="n">
        <v>46262</v>
      </c>
      <c r="C9099" s="1" t="n">
        <v>11</v>
      </c>
      <c r="D9099" s="1" t="s">
        <v>3228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3525</v>
      </c>
      <c r="N9099" s="1" t="n">
        <v>72</v>
      </c>
      <c r="O9099" s="1" t="n">
        <v>85.8</v>
      </c>
      <c r="P9099" s="0" t="s">
        <v>3222</v>
      </c>
    </row>
    <row r="9100" customFormat="false" ht="15" hidden="false" customHeight="true" outlineLevel="0" collapsed="false">
      <c r="A9100" s="1" t="n">
        <v>3</v>
      </c>
      <c r="B9100" s="18" t="n">
        <v>46262</v>
      </c>
      <c r="C9100" s="1" t="n">
        <v>11</v>
      </c>
      <c r="D9100" s="1" t="s">
        <v>3228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3743</v>
      </c>
      <c r="N9100" s="1" t="n">
        <v>12</v>
      </c>
      <c r="O9100" s="1" t="n">
        <v>159.9</v>
      </c>
      <c r="P9100" s="0" t="s">
        <v>3222</v>
      </c>
    </row>
    <row r="9101" customFormat="false" ht="15" hidden="false" customHeight="true" outlineLevel="0" collapsed="false">
      <c r="A9101" s="1" t="n">
        <v>3</v>
      </c>
      <c r="B9101" s="18" t="n">
        <v>46262</v>
      </c>
      <c r="C9101" s="1" t="n">
        <v>11</v>
      </c>
      <c r="D9101" s="1" t="s">
        <v>3228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5362</v>
      </c>
      <c r="N9101" s="1" t="n">
        <v>12</v>
      </c>
      <c r="O9101" s="1" t="n">
        <v>159.9</v>
      </c>
      <c r="P9101" s="0" t="s">
        <v>3222</v>
      </c>
    </row>
    <row r="9102" customFormat="false" ht="15" hidden="false" customHeight="true" outlineLevel="0" collapsed="false">
      <c r="A9102" s="1" t="n">
        <v>3</v>
      </c>
      <c r="B9102" s="18" t="n">
        <v>46262</v>
      </c>
      <c r="C9102" s="1" t="n">
        <v>11</v>
      </c>
      <c r="D9102" s="1" t="s">
        <v>3228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3745</v>
      </c>
      <c r="N9102" s="1" t="n">
        <v>24</v>
      </c>
      <c r="O9102" s="1" t="n">
        <v>333.8</v>
      </c>
      <c r="P9102" s="0" t="s">
        <v>3222</v>
      </c>
    </row>
    <row r="9103" customFormat="false" ht="15" hidden="false" customHeight="true" outlineLevel="0" collapsed="false">
      <c r="A9103" s="1" t="n">
        <v>3</v>
      </c>
      <c r="B9103" s="18" t="n">
        <v>46262</v>
      </c>
      <c r="C9103" s="1" t="n">
        <v>11</v>
      </c>
      <c r="D9103" s="1" t="s">
        <v>3228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5117</v>
      </c>
      <c r="N9103" s="1" t="n">
        <v>24</v>
      </c>
      <c r="O9103" s="1" t="n">
        <v>36.96</v>
      </c>
      <c r="P9103" s="0" t="s">
        <v>3222</v>
      </c>
    </row>
    <row r="9104" customFormat="false" ht="15" hidden="false" customHeight="true" outlineLevel="0" collapsed="false">
      <c r="A9104" s="1" t="n">
        <v>3</v>
      </c>
      <c r="B9104" s="18" t="n">
        <v>46262</v>
      </c>
      <c r="C9104" s="1" t="n">
        <v>11</v>
      </c>
      <c r="D9104" s="1" t="s">
        <v>3228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5119</v>
      </c>
      <c r="N9104" s="1" t="n">
        <v>24</v>
      </c>
      <c r="O9104" s="1" t="n">
        <v>36.96</v>
      </c>
      <c r="P9104" s="0" t="s">
        <v>3222</v>
      </c>
    </row>
    <row r="9105" customFormat="false" ht="15" hidden="false" customHeight="true" outlineLevel="0" collapsed="false">
      <c r="A9105" s="1" t="n">
        <v>3</v>
      </c>
      <c r="B9105" s="18" t="n">
        <v>46262</v>
      </c>
      <c r="C9105" s="1" t="n">
        <v>11</v>
      </c>
      <c r="D9105" s="1" t="s">
        <v>3228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3749</v>
      </c>
      <c r="N9105" s="1" t="n">
        <v>12</v>
      </c>
      <c r="O9105" s="1" t="n">
        <v>91.7</v>
      </c>
      <c r="P9105" s="0" t="s">
        <v>3222</v>
      </c>
    </row>
    <row r="9106" customFormat="false" ht="15" hidden="false" customHeight="true" outlineLevel="0" collapsed="false">
      <c r="A9106" s="1" t="n">
        <v>3</v>
      </c>
      <c r="B9106" s="18" t="n">
        <v>46262</v>
      </c>
      <c r="C9106" s="1" t="n">
        <v>11</v>
      </c>
      <c r="D9106" s="1" t="s">
        <v>3228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3750</v>
      </c>
      <c r="N9106" s="1" t="n">
        <v>12</v>
      </c>
      <c r="O9106" s="1" t="n">
        <v>91.7</v>
      </c>
      <c r="P9106" s="0" t="s">
        <v>3222</v>
      </c>
    </row>
    <row r="9107" customFormat="false" ht="15" hidden="false" customHeight="true" outlineLevel="0" collapsed="false">
      <c r="A9107" s="1" t="n">
        <v>3</v>
      </c>
      <c r="B9107" s="18" t="n">
        <v>46262</v>
      </c>
      <c r="C9107" s="1" t="n">
        <v>11</v>
      </c>
      <c r="D9107" s="1" t="s">
        <v>3228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5122</v>
      </c>
      <c r="N9107" s="1" t="n">
        <v>24</v>
      </c>
      <c r="O9107" s="1" t="n">
        <v>36.96</v>
      </c>
      <c r="P9107" s="0" t="s">
        <v>3222</v>
      </c>
    </row>
    <row r="9108" customFormat="false" ht="15" hidden="false" customHeight="true" outlineLevel="0" collapsed="false">
      <c r="A9108" s="1" t="n">
        <v>3</v>
      </c>
      <c r="B9108" s="18" t="n">
        <v>46262</v>
      </c>
      <c r="C9108" s="1" t="n">
        <v>11</v>
      </c>
      <c r="D9108" s="1" t="s">
        <v>3228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6046</v>
      </c>
      <c r="N9108" s="1" t="n">
        <v>12</v>
      </c>
      <c r="O9108" s="1" t="n">
        <v>91.7</v>
      </c>
      <c r="P9108" s="0" t="s">
        <v>3222</v>
      </c>
    </row>
    <row r="9109" customFormat="false" ht="15" hidden="false" customHeight="true" outlineLevel="0" collapsed="false">
      <c r="A9109" s="1" t="n">
        <v>3</v>
      </c>
      <c r="B9109" s="18" t="n">
        <v>46262</v>
      </c>
      <c r="C9109" s="1" t="n">
        <v>11</v>
      </c>
      <c r="D9109" s="1" t="s">
        <v>3228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5628</v>
      </c>
      <c r="N9109" s="1" t="n">
        <v>25</v>
      </c>
      <c r="O9109" s="1" t="n">
        <v>524.9</v>
      </c>
      <c r="P9109" s="0" t="s">
        <v>3222</v>
      </c>
    </row>
    <row r="9110" customFormat="false" ht="15" hidden="false" customHeight="true" outlineLevel="0" collapsed="false">
      <c r="A9110" s="1" t="n">
        <v>3</v>
      </c>
      <c r="B9110" s="18" t="n">
        <v>46262</v>
      </c>
      <c r="C9110" s="1" t="n">
        <v>11</v>
      </c>
      <c r="D9110" s="1" t="s">
        <v>3228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6047</v>
      </c>
      <c r="N9110" s="1" t="n">
        <v>12</v>
      </c>
      <c r="O9110" s="1" t="n">
        <v>71</v>
      </c>
      <c r="P9110" s="0" t="s">
        <v>3222</v>
      </c>
    </row>
    <row r="9111" customFormat="false" ht="15" hidden="false" customHeight="true" outlineLevel="0" collapsed="false">
      <c r="A9111" s="1" t="n">
        <v>3</v>
      </c>
      <c r="B9111" s="18" t="n">
        <v>46262</v>
      </c>
      <c r="C9111" s="1" t="n">
        <v>11</v>
      </c>
      <c r="D9111" s="1" t="s">
        <v>3228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6048</v>
      </c>
      <c r="N9111" s="1" t="n">
        <v>24</v>
      </c>
      <c r="O9111" s="1" t="n">
        <v>36.96</v>
      </c>
      <c r="P9111" s="0" t="s">
        <v>3222</v>
      </c>
    </row>
    <row r="9112" customFormat="false" ht="15" hidden="false" customHeight="true" outlineLevel="0" collapsed="false">
      <c r="A9112" s="1" t="n">
        <v>3</v>
      </c>
      <c r="B9112" s="18" t="n">
        <v>46262</v>
      </c>
      <c r="C9112" s="1" t="n">
        <v>11</v>
      </c>
      <c r="D9112" s="1" t="s">
        <v>3228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6049</v>
      </c>
      <c r="N9112" s="1" t="n">
        <v>24</v>
      </c>
      <c r="O9112" s="1" t="n">
        <v>36.96</v>
      </c>
      <c r="P9112" s="0" t="s">
        <v>3222</v>
      </c>
    </row>
    <row r="9113" customFormat="false" ht="15" hidden="false" customHeight="true" outlineLevel="0" collapsed="false">
      <c r="A9113" s="1" t="n">
        <v>3</v>
      </c>
      <c r="B9113" s="18" t="n">
        <v>46262</v>
      </c>
      <c r="C9113" s="1" t="n">
        <v>11</v>
      </c>
      <c r="D9113" s="1" t="s">
        <v>3228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4205</v>
      </c>
      <c r="N9113" s="1" t="n">
        <v>60</v>
      </c>
      <c r="O9113" s="1" t="n">
        <v>854.4</v>
      </c>
      <c r="P9113" s="0" t="s">
        <v>3222</v>
      </c>
    </row>
    <row r="9114" customFormat="false" ht="15" hidden="false" customHeight="true" outlineLevel="0" collapsed="false">
      <c r="A9114" s="1" t="n">
        <v>3</v>
      </c>
      <c r="B9114" s="18" t="n">
        <v>46262</v>
      </c>
      <c r="C9114" s="1" t="n">
        <v>11</v>
      </c>
      <c r="D9114" s="1" t="s">
        <v>3228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4207</v>
      </c>
      <c r="N9114" s="1" t="n">
        <v>60</v>
      </c>
      <c r="O9114" s="1" t="n">
        <v>672.6</v>
      </c>
      <c r="P9114" s="0" t="s">
        <v>3222</v>
      </c>
    </row>
    <row r="9115" customFormat="false" ht="15" hidden="false" customHeight="true" outlineLevel="0" collapsed="false">
      <c r="A9115" s="1" t="n">
        <v>3</v>
      </c>
      <c r="B9115" s="18" t="n">
        <v>46262</v>
      </c>
      <c r="C9115" s="1" t="n">
        <v>11</v>
      </c>
      <c r="D9115" s="1" t="s">
        <v>3228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3732</v>
      </c>
      <c r="N9115" s="1" t="n">
        <v>54</v>
      </c>
      <c r="O9115" s="1" t="n">
        <v>1092.46</v>
      </c>
      <c r="P9115" s="0" t="s">
        <v>3222</v>
      </c>
    </row>
    <row r="9116" customFormat="false" ht="15" hidden="false" customHeight="true" outlineLevel="0" collapsed="false">
      <c r="A9116" s="1" t="n">
        <v>3</v>
      </c>
      <c r="B9116" s="18" t="n">
        <v>46262</v>
      </c>
      <c r="C9116" s="1" t="n">
        <v>11</v>
      </c>
      <c r="D9116" s="1" t="s">
        <v>3228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4209</v>
      </c>
      <c r="N9116" s="1" t="n">
        <v>60</v>
      </c>
      <c r="O9116" s="1" t="n">
        <v>681</v>
      </c>
      <c r="P9116" s="0" t="s">
        <v>3222</v>
      </c>
    </row>
    <row r="9117" customFormat="false" ht="15" hidden="false" customHeight="true" outlineLevel="0" collapsed="false">
      <c r="A9117" s="1" t="n">
        <v>3</v>
      </c>
      <c r="B9117" s="18" t="n">
        <v>46262</v>
      </c>
      <c r="C9117" s="1" t="n">
        <v>11</v>
      </c>
      <c r="D9117" s="1" t="s">
        <v>3228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6050</v>
      </c>
      <c r="N9117" s="1" t="n">
        <v>4</v>
      </c>
      <c r="O9117" s="1" t="n">
        <v>10.64</v>
      </c>
      <c r="P9117" s="0" t="s">
        <v>3222</v>
      </c>
    </row>
    <row r="9118" customFormat="false" ht="15" hidden="false" customHeight="true" outlineLevel="0" collapsed="false">
      <c r="A9118" s="1" t="n">
        <v>3</v>
      </c>
      <c r="B9118" s="18" t="n">
        <v>46262</v>
      </c>
      <c r="C9118" s="1" t="n">
        <v>11</v>
      </c>
      <c r="D9118" s="1" t="s">
        <v>3228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5534</v>
      </c>
      <c r="N9118" s="1" t="n">
        <v>2</v>
      </c>
      <c r="O9118" s="1" t="n">
        <v>18.14</v>
      </c>
      <c r="P9118" s="0" t="s">
        <v>3222</v>
      </c>
    </row>
    <row r="9119" customFormat="false" ht="15" hidden="false" customHeight="true" outlineLevel="0" collapsed="false">
      <c r="A9119" s="1" t="n">
        <v>3</v>
      </c>
      <c r="B9119" s="18" t="n">
        <v>46262</v>
      </c>
      <c r="C9119" s="1" t="n">
        <v>11</v>
      </c>
      <c r="D9119" s="1" t="s">
        <v>3228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5536</v>
      </c>
      <c r="N9119" s="1" t="n">
        <v>2</v>
      </c>
      <c r="O9119" s="1" t="n">
        <v>14.78</v>
      </c>
      <c r="P9119" s="0" t="s">
        <v>3222</v>
      </c>
    </row>
    <row r="9120" customFormat="false" ht="15" hidden="false" customHeight="true" outlineLevel="0" collapsed="false">
      <c r="A9120" s="1" t="n">
        <v>3</v>
      </c>
      <c r="B9120" s="18" t="n">
        <v>46262</v>
      </c>
      <c r="C9120" s="1" t="n">
        <v>11</v>
      </c>
      <c r="D9120" s="1" t="s">
        <v>3228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6051</v>
      </c>
      <c r="N9120" s="1" t="n">
        <v>6</v>
      </c>
      <c r="O9120" s="1" t="n">
        <v>90.06</v>
      </c>
      <c r="P9120" s="0" t="s">
        <v>3222</v>
      </c>
    </row>
    <row r="9121" customFormat="false" ht="15" hidden="false" customHeight="true" outlineLevel="0" collapsed="false">
      <c r="A9121" s="1" t="n">
        <v>3</v>
      </c>
      <c r="B9121" s="18" t="n">
        <v>46262</v>
      </c>
      <c r="C9121" s="1" t="n">
        <v>11</v>
      </c>
      <c r="D9121" s="1" t="s">
        <v>3228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5538</v>
      </c>
      <c r="N9121" s="1" t="n">
        <v>2</v>
      </c>
      <c r="O9121" s="1" t="n">
        <v>25.86</v>
      </c>
      <c r="P9121" s="0" t="s">
        <v>3222</v>
      </c>
    </row>
    <row r="9122" customFormat="false" ht="15" hidden="false" customHeight="true" outlineLevel="0" collapsed="false">
      <c r="A9122" s="1" t="n">
        <v>3</v>
      </c>
      <c r="B9122" s="18" t="n">
        <v>46262</v>
      </c>
      <c r="C9122" s="1" t="n">
        <v>11</v>
      </c>
      <c r="D9122" s="1" t="s">
        <v>3228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5539</v>
      </c>
      <c r="N9122" s="1" t="n">
        <v>1</v>
      </c>
      <c r="O9122" s="1" t="n">
        <v>3.92</v>
      </c>
      <c r="P9122" s="0" t="s">
        <v>3222</v>
      </c>
    </row>
    <row r="9123" customFormat="false" ht="15" hidden="false" customHeight="true" outlineLevel="0" collapsed="false">
      <c r="A9123" s="1" t="n">
        <v>3</v>
      </c>
      <c r="B9123" s="18" t="n">
        <v>46262</v>
      </c>
      <c r="C9123" s="1" t="n">
        <v>11</v>
      </c>
      <c r="D9123" s="1" t="s">
        <v>3228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5541</v>
      </c>
      <c r="N9123" s="1" t="n">
        <v>2</v>
      </c>
      <c r="O9123" s="1" t="n">
        <v>14.78</v>
      </c>
      <c r="P9123" s="0" t="s">
        <v>3222</v>
      </c>
    </row>
    <row r="9124" customFormat="false" ht="15" hidden="false" customHeight="true" outlineLevel="0" collapsed="false">
      <c r="A9124" s="1" t="n">
        <v>3</v>
      </c>
      <c r="B9124" s="18" t="n">
        <v>46262</v>
      </c>
      <c r="C9124" s="1" t="n">
        <v>11</v>
      </c>
      <c r="D9124" s="1" t="s">
        <v>3228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5543</v>
      </c>
      <c r="N9124" s="1" t="n">
        <v>2</v>
      </c>
      <c r="O9124" s="1" t="n">
        <v>25.56</v>
      </c>
      <c r="P9124" s="0" t="s">
        <v>3222</v>
      </c>
    </row>
    <row r="9125" customFormat="false" ht="15" hidden="false" customHeight="true" outlineLevel="0" collapsed="false">
      <c r="A9125" s="1" t="n">
        <v>3</v>
      </c>
      <c r="B9125" s="18" t="n">
        <v>46262</v>
      </c>
      <c r="C9125" s="1" t="n">
        <v>171</v>
      </c>
      <c r="D9125" s="1" t="s">
        <v>3455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6051</v>
      </c>
      <c r="N9125" s="1" t="n">
        <v>3</v>
      </c>
      <c r="O9125" s="1" t="n">
        <v>46.95</v>
      </c>
      <c r="P9125" s="0" t="s">
        <v>3457</v>
      </c>
    </row>
    <row r="9126" customFormat="false" ht="15" hidden="false" customHeight="true" outlineLevel="0" collapsed="false">
      <c r="A9126" s="1" t="n">
        <v>3</v>
      </c>
      <c r="B9126" s="18" t="n">
        <v>46263</v>
      </c>
      <c r="C9126" s="1" t="n">
        <v>6</v>
      </c>
      <c r="D9126" s="1" t="s">
        <v>3227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3225</v>
      </c>
      <c r="N9126" s="1" t="n">
        <v>20</v>
      </c>
      <c r="O9126" s="1" t="n">
        <v>125</v>
      </c>
      <c r="P9126" s="0" t="s">
        <v>3222</v>
      </c>
    </row>
    <row r="9127" customFormat="false" ht="15" hidden="false" customHeight="true" outlineLevel="0" collapsed="false">
      <c r="A9127" s="1" t="n">
        <v>3</v>
      </c>
      <c r="B9127" s="18" t="n">
        <v>46263</v>
      </c>
      <c r="C9127" s="1" t="n">
        <v>6</v>
      </c>
      <c r="D9127" s="1" t="s">
        <v>3227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3221</v>
      </c>
      <c r="N9127" s="1" t="n">
        <v>10</v>
      </c>
      <c r="O9127" s="1" t="n">
        <v>25</v>
      </c>
      <c r="P9127" s="0" t="s">
        <v>3222</v>
      </c>
    </row>
    <row r="9128" customFormat="false" ht="15" hidden="false" customHeight="true" outlineLevel="0" collapsed="false">
      <c r="A9128" s="1" t="n">
        <v>3</v>
      </c>
      <c r="B9128" s="18" t="n">
        <v>46263</v>
      </c>
      <c r="C9128" s="1" t="n">
        <v>6</v>
      </c>
      <c r="D9128" s="1" t="s">
        <v>3227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3223</v>
      </c>
      <c r="N9128" s="1" t="n">
        <v>8</v>
      </c>
      <c r="O9128" s="1" t="n">
        <v>56</v>
      </c>
      <c r="P9128" s="0" t="s">
        <v>3222</v>
      </c>
    </row>
    <row r="9129" customFormat="false" ht="15" hidden="false" customHeight="true" outlineLevel="0" collapsed="false">
      <c r="A9129" s="1" t="n">
        <v>3</v>
      </c>
      <c r="B9129" s="18" t="n">
        <v>46263</v>
      </c>
      <c r="C9129" s="1" t="n">
        <v>6</v>
      </c>
      <c r="D9129" s="1" t="s">
        <v>3227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3224</v>
      </c>
      <c r="N9129" s="1" t="n">
        <v>120</v>
      </c>
      <c r="O9129" s="1" t="n">
        <v>240</v>
      </c>
      <c r="P9129" s="0" t="s">
        <v>3222</v>
      </c>
    </row>
    <row r="9130" customFormat="false" ht="15" hidden="false" customHeight="true" outlineLevel="0" collapsed="false">
      <c r="A9130" s="1" t="n">
        <v>3</v>
      </c>
      <c r="B9130" s="18" t="n">
        <v>46263</v>
      </c>
      <c r="C9130" s="1" t="n">
        <v>6</v>
      </c>
      <c r="D9130" s="1" t="s">
        <v>3227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3259</v>
      </c>
      <c r="N9130" s="1" t="n">
        <v>2.544</v>
      </c>
      <c r="O9130" s="1" t="n">
        <v>20.35</v>
      </c>
      <c r="P9130" s="0" t="s">
        <v>3222</v>
      </c>
    </row>
    <row r="9131" customFormat="false" ht="15" hidden="false" customHeight="true" outlineLevel="0" collapsed="false">
      <c r="A9131" s="1" t="n">
        <v>3</v>
      </c>
      <c r="B9131" s="18" t="n">
        <v>46263</v>
      </c>
      <c r="C9131" s="1" t="n">
        <v>6</v>
      </c>
      <c r="D9131" s="1" t="s">
        <v>3227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3263</v>
      </c>
      <c r="N9131" s="1" t="n">
        <v>13.775</v>
      </c>
      <c r="O9131" s="1" t="n">
        <v>34.43</v>
      </c>
      <c r="P9131" s="0" t="s">
        <v>3222</v>
      </c>
    </row>
    <row r="9132" customFormat="false" ht="15" hidden="false" customHeight="true" outlineLevel="0" collapsed="false">
      <c r="A9132" s="1" t="n">
        <v>3</v>
      </c>
      <c r="B9132" s="18" t="n">
        <v>46263</v>
      </c>
      <c r="C9132" s="1" t="n">
        <v>6</v>
      </c>
      <c r="D9132" s="1" t="s">
        <v>3227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3265</v>
      </c>
      <c r="N9132" s="1" t="n">
        <v>4.542</v>
      </c>
      <c r="O9132" s="1" t="n">
        <v>54.5</v>
      </c>
      <c r="P9132" s="0" t="s">
        <v>3222</v>
      </c>
    </row>
    <row r="9133" customFormat="false" ht="15" hidden="false" customHeight="true" outlineLevel="0" collapsed="false">
      <c r="A9133" s="1" t="n">
        <v>3</v>
      </c>
      <c r="B9133" s="18" t="n">
        <v>46263</v>
      </c>
      <c r="C9133" s="1" t="n">
        <v>11</v>
      </c>
      <c r="D9133" s="1" t="s">
        <v>3228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6052</v>
      </c>
      <c r="N9133" s="1" t="n">
        <v>75</v>
      </c>
      <c r="O9133" s="1" t="n">
        <v>484.5</v>
      </c>
      <c r="P9133" s="0" t="s">
        <v>3222</v>
      </c>
    </row>
    <row r="9134" customFormat="false" ht="15" hidden="false" customHeight="true" outlineLevel="0" collapsed="false">
      <c r="A9134" s="1" t="n">
        <v>3</v>
      </c>
      <c r="B9134" s="18" t="n">
        <v>46263</v>
      </c>
      <c r="C9134" s="1" t="n">
        <v>11</v>
      </c>
      <c r="D9134" s="1" t="s">
        <v>3228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6053</v>
      </c>
      <c r="N9134" s="1" t="n">
        <v>2</v>
      </c>
      <c r="O9134" s="1" t="n">
        <v>37.98</v>
      </c>
      <c r="P9134" s="0" t="s">
        <v>3222</v>
      </c>
    </row>
    <row r="9135" customFormat="false" ht="15" hidden="false" customHeight="true" outlineLevel="0" collapsed="false">
      <c r="A9135" s="1" t="n">
        <v>3</v>
      </c>
      <c r="B9135" s="18" t="n">
        <v>46263</v>
      </c>
      <c r="C9135" s="1" t="n">
        <v>11</v>
      </c>
      <c r="D9135" s="1" t="s">
        <v>3228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6054</v>
      </c>
      <c r="N9135" s="1" t="n">
        <v>6</v>
      </c>
      <c r="O9135" s="1" t="n">
        <v>41.7</v>
      </c>
      <c r="P9135" s="0" t="s">
        <v>3222</v>
      </c>
    </row>
    <row r="9136" customFormat="false" ht="15" hidden="false" customHeight="true" outlineLevel="0" collapsed="false">
      <c r="A9136" s="1" t="n">
        <v>3</v>
      </c>
      <c r="B9136" s="18" t="n">
        <v>46263</v>
      </c>
      <c r="C9136" s="1" t="n">
        <v>11</v>
      </c>
      <c r="D9136" s="1" t="s">
        <v>3228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6055</v>
      </c>
      <c r="N9136" s="1" t="n">
        <v>3</v>
      </c>
      <c r="O9136" s="1" t="n">
        <v>35.7</v>
      </c>
      <c r="P9136" s="0" t="s">
        <v>3222</v>
      </c>
    </row>
    <row r="9137" customFormat="false" ht="15" hidden="false" customHeight="true" outlineLevel="0" collapsed="false">
      <c r="A9137" s="1" t="n">
        <v>3</v>
      </c>
      <c r="B9137" s="18" t="n">
        <v>46263</v>
      </c>
      <c r="C9137" s="1" t="n">
        <v>11</v>
      </c>
      <c r="D9137" s="1" t="s">
        <v>3228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6056</v>
      </c>
      <c r="N9137" s="1" t="n">
        <v>3</v>
      </c>
      <c r="O9137" s="1" t="n">
        <v>41.7</v>
      </c>
      <c r="P9137" s="0" t="s">
        <v>3222</v>
      </c>
    </row>
    <row r="9138" customFormat="false" ht="15" hidden="false" customHeight="true" outlineLevel="0" collapsed="false">
      <c r="A9138" s="1" t="n">
        <v>3</v>
      </c>
      <c r="B9138" s="18" t="n">
        <v>46263</v>
      </c>
      <c r="C9138" s="1" t="n">
        <v>11</v>
      </c>
      <c r="D9138" s="1" t="s">
        <v>3228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6057</v>
      </c>
      <c r="N9138" s="1" t="n">
        <v>3</v>
      </c>
      <c r="O9138" s="1" t="n">
        <v>41.7</v>
      </c>
      <c r="P9138" s="0" t="s">
        <v>3222</v>
      </c>
    </row>
    <row r="9139" customFormat="false" ht="15" hidden="false" customHeight="true" outlineLevel="0" collapsed="false">
      <c r="A9139" s="1" t="n">
        <v>3</v>
      </c>
      <c r="B9139" s="18" t="n">
        <v>46263</v>
      </c>
      <c r="C9139" s="1" t="n">
        <v>11</v>
      </c>
      <c r="D9139" s="1" t="s">
        <v>3228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4988</v>
      </c>
      <c r="N9139" s="1" t="n">
        <v>2</v>
      </c>
      <c r="O9139" s="1" t="n">
        <v>27.8</v>
      </c>
      <c r="P9139" s="0" t="s">
        <v>3222</v>
      </c>
    </row>
    <row r="9140" customFormat="false" ht="15" hidden="false" customHeight="true" outlineLevel="0" collapsed="false">
      <c r="A9140" s="1" t="n">
        <v>3</v>
      </c>
      <c r="B9140" s="18" t="n">
        <v>46263</v>
      </c>
      <c r="C9140" s="1" t="n">
        <v>11</v>
      </c>
      <c r="D9140" s="1" t="s">
        <v>3228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6058</v>
      </c>
      <c r="N9140" s="1" t="n">
        <v>6</v>
      </c>
      <c r="O9140" s="1" t="n">
        <v>23.16</v>
      </c>
      <c r="P9140" s="0" t="s">
        <v>3222</v>
      </c>
    </row>
    <row r="9141" customFormat="false" ht="15" hidden="false" customHeight="true" outlineLevel="0" collapsed="false">
      <c r="A9141" s="1" t="n">
        <v>3</v>
      </c>
      <c r="B9141" s="18" t="n">
        <v>46263</v>
      </c>
      <c r="C9141" s="1" t="n">
        <v>11</v>
      </c>
      <c r="D9141" s="1" t="s">
        <v>3228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4991</v>
      </c>
      <c r="N9141" s="1" t="n">
        <v>3</v>
      </c>
      <c r="O9141" s="1" t="n">
        <v>41.7</v>
      </c>
      <c r="P9141" s="0" t="s">
        <v>3222</v>
      </c>
    </row>
    <row r="9142" customFormat="false" ht="15" hidden="false" customHeight="true" outlineLevel="0" collapsed="false">
      <c r="A9142" s="1" t="n">
        <v>3</v>
      </c>
      <c r="B9142" s="18" t="n">
        <v>46263</v>
      </c>
      <c r="C9142" s="1" t="n">
        <v>11</v>
      </c>
      <c r="D9142" s="1" t="s">
        <v>3228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6059</v>
      </c>
      <c r="N9142" s="1" t="n">
        <v>6</v>
      </c>
      <c r="O9142" s="1" t="n">
        <v>17.94</v>
      </c>
      <c r="P9142" s="0" t="s">
        <v>3222</v>
      </c>
    </row>
    <row r="9143" customFormat="false" ht="15" hidden="false" customHeight="true" outlineLevel="0" collapsed="false">
      <c r="A9143" s="1" t="n">
        <v>3</v>
      </c>
      <c r="B9143" s="18" t="n">
        <v>46263</v>
      </c>
      <c r="C9143" s="1" t="n">
        <v>11</v>
      </c>
      <c r="D9143" s="1" t="s">
        <v>3228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6058</v>
      </c>
      <c r="N9143" s="1" t="n">
        <v>6</v>
      </c>
      <c r="O9143" s="1" t="n">
        <v>23.16</v>
      </c>
      <c r="P9143" s="0" t="s">
        <v>3222</v>
      </c>
    </row>
    <row r="9144" customFormat="false" ht="15" hidden="false" customHeight="true" outlineLevel="0" collapsed="false">
      <c r="A9144" s="1" t="n">
        <v>3</v>
      </c>
      <c r="B9144" s="18" t="n">
        <v>46263</v>
      </c>
      <c r="C9144" s="1" t="n">
        <v>11</v>
      </c>
      <c r="D9144" s="1" t="s">
        <v>3228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4993</v>
      </c>
      <c r="N9144" s="1" t="n">
        <v>5</v>
      </c>
      <c r="O9144" s="1" t="n">
        <v>499.5</v>
      </c>
      <c r="P9144" s="0" t="s">
        <v>3222</v>
      </c>
    </row>
    <row r="9145" customFormat="false" ht="15" hidden="false" customHeight="true" outlineLevel="0" collapsed="false">
      <c r="A9145" s="1" t="n">
        <v>3</v>
      </c>
      <c r="B9145" s="18" t="n">
        <v>46263</v>
      </c>
      <c r="C9145" s="1" t="n">
        <v>11</v>
      </c>
      <c r="D9145" s="1" t="s">
        <v>3228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1465</v>
      </c>
      <c r="L9145" s="1" t="s">
        <v>4994</v>
      </c>
      <c r="N9145" s="1" t="n">
        <v>5</v>
      </c>
      <c r="O9145" s="1" t="n">
        <v>515</v>
      </c>
      <c r="P9145" s="0" t="s">
        <v>3222</v>
      </c>
    </row>
    <row r="9146" customFormat="false" ht="15" hidden="false" customHeight="true" outlineLevel="0" collapsed="false">
      <c r="A9146" s="1" t="n">
        <v>3</v>
      </c>
      <c r="B9146" s="18" t="n">
        <v>46263</v>
      </c>
      <c r="C9146" s="1" t="n">
        <v>11</v>
      </c>
      <c r="D9146" s="1" t="s">
        <v>3228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3370</v>
      </c>
      <c r="N9146" s="1" t="n">
        <v>75</v>
      </c>
      <c r="O9146" s="1" t="n">
        <v>1462.5</v>
      </c>
      <c r="P9146" s="0" t="s">
        <v>3222</v>
      </c>
    </row>
    <row r="9147" customFormat="false" ht="15" hidden="false" customHeight="true" outlineLevel="0" collapsed="false">
      <c r="A9147" s="1" t="n">
        <v>3</v>
      </c>
      <c r="B9147" s="18" t="n">
        <v>46263</v>
      </c>
      <c r="C9147" s="1" t="n">
        <v>11</v>
      </c>
      <c r="D9147" s="1" t="s">
        <v>3228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3371</v>
      </c>
      <c r="N9147" s="1" t="n">
        <v>15</v>
      </c>
      <c r="O9147" s="1" t="n">
        <v>344.7</v>
      </c>
      <c r="P9147" s="0" t="s">
        <v>3222</v>
      </c>
    </row>
    <row r="9148" customFormat="false" ht="15" hidden="false" customHeight="true" outlineLevel="0" collapsed="false">
      <c r="A9148" s="1" t="n">
        <v>3</v>
      </c>
      <c r="B9148" s="18" t="n">
        <v>46263</v>
      </c>
      <c r="C9148" s="1" t="n">
        <v>11</v>
      </c>
      <c r="D9148" s="1" t="s">
        <v>3228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3372</v>
      </c>
      <c r="N9148" s="1" t="n">
        <v>50</v>
      </c>
      <c r="O9148" s="1" t="n">
        <v>390</v>
      </c>
      <c r="P9148" s="0" t="s">
        <v>3222</v>
      </c>
    </row>
    <row r="9149" customFormat="false" ht="15" hidden="false" customHeight="true" outlineLevel="0" collapsed="false">
      <c r="A9149" s="1" t="n">
        <v>3</v>
      </c>
      <c r="B9149" s="18" t="n">
        <v>46265</v>
      </c>
      <c r="C9149" s="1" t="n">
        <v>6</v>
      </c>
      <c r="D9149" s="1" t="s">
        <v>3227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3221</v>
      </c>
      <c r="N9149" s="1" t="n">
        <v>20</v>
      </c>
      <c r="O9149" s="1" t="n">
        <v>50</v>
      </c>
      <c r="P9149" s="0" t="s">
        <v>3222</v>
      </c>
    </row>
    <row r="9150" customFormat="false" ht="15" hidden="false" customHeight="true" outlineLevel="0" collapsed="false">
      <c r="A9150" s="1" t="n">
        <v>3</v>
      </c>
      <c r="B9150" s="18" t="n">
        <v>46265</v>
      </c>
      <c r="C9150" s="1" t="n">
        <v>6</v>
      </c>
      <c r="D9150" s="1" t="s">
        <v>3227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3223</v>
      </c>
      <c r="N9150" s="1" t="n">
        <v>6</v>
      </c>
      <c r="O9150" s="1" t="n">
        <v>42</v>
      </c>
      <c r="P9150" s="0" t="s">
        <v>3222</v>
      </c>
    </row>
    <row r="9151" customFormat="false" ht="15" hidden="false" customHeight="true" outlineLevel="0" collapsed="false">
      <c r="A9151" s="1" t="n">
        <v>3</v>
      </c>
      <c r="B9151" s="18" t="n">
        <v>46265</v>
      </c>
      <c r="C9151" s="1" t="n">
        <v>6</v>
      </c>
      <c r="D9151" s="1" t="s">
        <v>3227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3224</v>
      </c>
      <c r="N9151" s="1" t="n">
        <v>20</v>
      </c>
      <c r="O9151" s="1" t="n">
        <v>40</v>
      </c>
      <c r="P9151" s="0" t="s">
        <v>3222</v>
      </c>
    </row>
    <row r="9152" customFormat="false" ht="15" hidden="false" customHeight="true" outlineLevel="0" collapsed="false">
      <c r="A9152" s="1" t="n">
        <v>3</v>
      </c>
      <c r="B9152" s="18" t="n">
        <v>46265</v>
      </c>
      <c r="C9152" s="1" t="n">
        <v>6</v>
      </c>
      <c r="D9152" s="1" t="s">
        <v>3227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3226</v>
      </c>
      <c r="N9152" s="1" t="n">
        <v>20</v>
      </c>
      <c r="O9152" s="1" t="n">
        <v>300</v>
      </c>
      <c r="P9152" s="0" t="s">
        <v>3222</v>
      </c>
    </row>
    <row r="9153" customFormat="false" ht="15" hidden="false" customHeight="true" outlineLevel="0" collapsed="false">
      <c r="A9153" s="1" t="n">
        <v>3</v>
      </c>
      <c r="B9153" s="18" t="n">
        <v>46265</v>
      </c>
      <c r="C9153" s="1" t="n">
        <v>6</v>
      </c>
      <c r="D9153" s="1" t="s">
        <v>3227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3225</v>
      </c>
      <c r="N9153" s="1" t="n">
        <v>20</v>
      </c>
      <c r="O9153" s="1" t="n">
        <v>125</v>
      </c>
      <c r="P9153" s="0" t="s">
        <v>3222</v>
      </c>
    </row>
    <row r="9154" customFormat="false" ht="15" hidden="false" customHeight="true" outlineLevel="0" collapsed="false">
      <c r="A9154" s="1" t="n">
        <v>3</v>
      </c>
      <c r="B9154" s="18" t="n">
        <v>46265</v>
      </c>
      <c r="C9154" s="1" t="n">
        <v>11</v>
      </c>
      <c r="D9154" s="1" t="s">
        <v>3228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3277</v>
      </c>
      <c r="N9154" s="1" t="n">
        <v>15</v>
      </c>
      <c r="O9154" s="1" t="n">
        <v>180</v>
      </c>
      <c r="P9154" s="0" t="s">
        <v>3222</v>
      </c>
    </row>
    <row r="9155" customFormat="false" ht="15" hidden="false" customHeight="true" outlineLevel="0" collapsed="false">
      <c r="A9155" s="1" t="n">
        <v>3</v>
      </c>
      <c r="B9155" s="18" t="n">
        <v>46265</v>
      </c>
      <c r="C9155" s="1" t="n">
        <v>11</v>
      </c>
      <c r="D9155" s="1" t="s">
        <v>3228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3505</v>
      </c>
      <c r="N9155" s="1" t="n">
        <v>20</v>
      </c>
      <c r="O9155" s="1" t="n">
        <v>240</v>
      </c>
      <c r="P9155" s="0" t="s">
        <v>3222</v>
      </c>
    </row>
    <row r="9156" customFormat="false" ht="15" hidden="false" customHeight="true" outlineLevel="0" collapsed="false">
      <c r="A9156" s="1" t="n">
        <v>3</v>
      </c>
      <c r="B9156" s="18" t="n">
        <v>46265</v>
      </c>
      <c r="C9156" s="1" t="n">
        <v>11</v>
      </c>
      <c r="D9156" s="1" t="s">
        <v>3228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3685</v>
      </c>
      <c r="N9156" s="1" t="n">
        <v>20</v>
      </c>
      <c r="O9156" s="1" t="n">
        <v>107.6</v>
      </c>
      <c r="P9156" s="0" t="s">
        <v>3222</v>
      </c>
    </row>
    <row r="9157" customFormat="false" ht="15" hidden="false" customHeight="true" outlineLevel="0" collapsed="false">
      <c r="A9157" s="1" t="n">
        <v>3</v>
      </c>
      <c r="B9157" s="18" t="n">
        <v>46265</v>
      </c>
      <c r="C9157" s="1" t="n">
        <v>11</v>
      </c>
      <c r="D9157" s="1" t="s">
        <v>3228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3686</v>
      </c>
      <c r="N9157" s="1" t="n">
        <v>25</v>
      </c>
      <c r="O9157" s="1" t="n">
        <v>145</v>
      </c>
      <c r="P9157" s="0" t="s">
        <v>3222</v>
      </c>
    </row>
    <row r="9158" customFormat="false" ht="15" hidden="false" customHeight="true" outlineLevel="0" collapsed="false">
      <c r="A9158" s="1" t="n">
        <v>3</v>
      </c>
      <c r="B9158" s="18" t="n">
        <v>46265</v>
      </c>
      <c r="C9158" s="1" t="n">
        <v>11</v>
      </c>
      <c r="D9158" s="1" t="s">
        <v>3228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3687</v>
      </c>
      <c r="N9158" s="1" t="n">
        <v>30</v>
      </c>
      <c r="O9158" s="1" t="n">
        <v>246.7</v>
      </c>
      <c r="P9158" s="0" t="s">
        <v>3222</v>
      </c>
    </row>
    <row r="9159" customFormat="false" ht="15" hidden="false" customHeight="true" outlineLevel="0" collapsed="false">
      <c r="A9159" s="1" t="n">
        <v>3</v>
      </c>
      <c r="B9159" s="18" t="n">
        <v>46265</v>
      </c>
      <c r="C9159" s="1" t="n">
        <v>11</v>
      </c>
      <c r="D9159" s="1" t="s">
        <v>3228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3688</v>
      </c>
      <c r="N9159" s="1" t="n">
        <v>25</v>
      </c>
      <c r="O9159" s="1" t="n">
        <v>234.95</v>
      </c>
      <c r="P9159" s="0" t="s">
        <v>3222</v>
      </c>
    </row>
    <row r="9160" customFormat="false" ht="15" hidden="false" customHeight="true" outlineLevel="0" collapsed="false">
      <c r="A9160" s="1" t="n">
        <v>3</v>
      </c>
      <c r="B9160" s="18" t="n">
        <v>46265</v>
      </c>
      <c r="C9160" s="1" t="n">
        <v>11</v>
      </c>
      <c r="D9160" s="1" t="s">
        <v>3228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3609</v>
      </c>
      <c r="N9160" s="1" t="n">
        <v>500</v>
      </c>
      <c r="O9160" s="1" t="n">
        <v>300</v>
      </c>
      <c r="P9160" s="0" t="s">
        <v>3222</v>
      </c>
    </row>
    <row r="9161" customFormat="false" ht="15" hidden="false" customHeight="true" outlineLevel="0" collapsed="false">
      <c r="A9161" s="1" t="n">
        <v>3</v>
      </c>
      <c r="B9161" s="18" t="n">
        <v>46265</v>
      </c>
      <c r="C9161" s="1" t="n">
        <v>11</v>
      </c>
      <c r="D9161" s="1" t="s">
        <v>3228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4732</v>
      </c>
      <c r="N9161" s="1" t="n">
        <v>2</v>
      </c>
      <c r="O9161" s="1" t="n">
        <v>16</v>
      </c>
      <c r="P9161" s="0" t="s">
        <v>3222</v>
      </c>
    </row>
    <row r="9162" customFormat="false" ht="15" hidden="false" customHeight="true" outlineLevel="0" collapsed="false">
      <c r="A9162" s="1" t="n">
        <v>3</v>
      </c>
      <c r="B9162" s="18" t="n">
        <v>46265</v>
      </c>
      <c r="C9162" s="1" t="n">
        <v>11</v>
      </c>
      <c r="D9162" s="1" t="s">
        <v>3228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3506</v>
      </c>
      <c r="N9162" s="1" t="n">
        <v>42</v>
      </c>
      <c r="O9162" s="1" t="n">
        <v>294</v>
      </c>
      <c r="P9162" s="0" t="s">
        <v>3222</v>
      </c>
    </row>
    <row r="9163" customFormat="false" ht="15" hidden="false" customHeight="true" outlineLevel="0" collapsed="false">
      <c r="A9163" s="1" t="n">
        <v>3</v>
      </c>
      <c r="B9163" s="18" t="n">
        <v>46265</v>
      </c>
      <c r="C9163" s="1" t="n">
        <v>11</v>
      </c>
      <c r="D9163" s="1" t="s">
        <v>3228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6060</v>
      </c>
      <c r="N9163" s="1" t="n">
        <v>15</v>
      </c>
      <c r="O9163" s="1" t="n">
        <v>80.97</v>
      </c>
      <c r="P9163" s="0" t="s">
        <v>3222</v>
      </c>
    </row>
    <row r="9164" customFormat="false" ht="15" hidden="false" customHeight="true" outlineLevel="0" collapsed="false">
      <c r="A9164" s="1" t="n">
        <v>3</v>
      </c>
      <c r="B9164" s="18" t="n">
        <v>46265</v>
      </c>
      <c r="C9164" s="1" t="n">
        <v>11</v>
      </c>
      <c r="D9164" s="1" t="s">
        <v>3228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3935</v>
      </c>
      <c r="N9164" s="1" t="n">
        <v>15</v>
      </c>
      <c r="O9164" s="1" t="n">
        <v>128.97</v>
      </c>
      <c r="P9164" s="0" t="s">
        <v>3222</v>
      </c>
    </row>
    <row r="9165" customFormat="false" ht="15" hidden="false" customHeight="true" outlineLevel="0" collapsed="false">
      <c r="A9165" s="1" t="n">
        <v>3</v>
      </c>
      <c r="B9165" s="18" t="n">
        <v>46265</v>
      </c>
      <c r="C9165" s="1" t="n">
        <v>11</v>
      </c>
      <c r="D9165" s="1" t="s">
        <v>3228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6061</v>
      </c>
      <c r="N9165" s="1" t="n">
        <v>6</v>
      </c>
      <c r="O9165" s="1" t="n">
        <v>82.14</v>
      </c>
      <c r="P9165" s="0" t="s">
        <v>3222</v>
      </c>
    </row>
    <row r="9166" customFormat="false" ht="15" hidden="false" customHeight="true" outlineLevel="0" collapsed="false">
      <c r="A9166" s="1" t="n">
        <v>3</v>
      </c>
      <c r="B9166" s="18" t="n">
        <v>46265</v>
      </c>
      <c r="C9166" s="1" t="n">
        <v>11</v>
      </c>
      <c r="D9166" s="1" t="s">
        <v>3228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6062</v>
      </c>
      <c r="N9166" s="1" t="n">
        <v>24</v>
      </c>
      <c r="O9166" s="1" t="n">
        <v>79.98</v>
      </c>
      <c r="P9166" s="0" t="s">
        <v>3222</v>
      </c>
    </row>
    <row r="9167" customFormat="false" ht="15" hidden="false" customHeight="true" outlineLevel="0" collapsed="false">
      <c r="A9167" s="1" t="n">
        <v>3</v>
      </c>
      <c r="B9167" s="18" t="n">
        <v>46265</v>
      </c>
      <c r="C9167" s="1" t="n">
        <v>11</v>
      </c>
      <c r="D9167" s="1" t="s">
        <v>3228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6063</v>
      </c>
      <c r="N9167" s="1" t="n">
        <v>12</v>
      </c>
      <c r="O9167" s="1" t="n">
        <v>44.9</v>
      </c>
      <c r="P9167" s="0" t="s">
        <v>3222</v>
      </c>
    </row>
    <row r="9168" customFormat="false" ht="15" hidden="false" customHeight="true" outlineLevel="0" collapsed="false">
      <c r="A9168" s="1" t="n">
        <v>3</v>
      </c>
      <c r="B9168" s="18" t="n">
        <v>46265</v>
      </c>
      <c r="C9168" s="1" t="n">
        <v>11</v>
      </c>
      <c r="D9168" s="1" t="s">
        <v>3228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6064</v>
      </c>
      <c r="N9168" s="1" t="n">
        <v>3</v>
      </c>
      <c r="O9168" s="1" t="n">
        <v>177.9</v>
      </c>
      <c r="P9168" s="0" t="s">
        <v>3222</v>
      </c>
    </row>
    <row r="9169" customFormat="false" ht="15" hidden="false" customHeight="true" outlineLevel="0" collapsed="false">
      <c r="A9169" s="1" t="n">
        <v>3</v>
      </c>
      <c r="B9169" s="18" t="n">
        <v>46265</v>
      </c>
      <c r="C9169" s="1" t="n">
        <v>11</v>
      </c>
      <c r="D9169" s="1" t="s">
        <v>3228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6065</v>
      </c>
      <c r="N9169" s="1" t="n">
        <v>20</v>
      </c>
      <c r="O9169" s="1" t="n">
        <v>41.26</v>
      </c>
      <c r="P9169" s="0" t="s">
        <v>3222</v>
      </c>
    </row>
    <row r="9170" customFormat="false" ht="15" hidden="false" customHeight="true" outlineLevel="0" collapsed="false">
      <c r="A9170" s="1" t="n">
        <v>3</v>
      </c>
      <c r="B9170" s="18" t="n">
        <v>46265</v>
      </c>
      <c r="C9170" s="1" t="n">
        <v>11</v>
      </c>
      <c r="D9170" s="1" t="s">
        <v>3228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6066</v>
      </c>
      <c r="N9170" s="1" t="n">
        <v>20</v>
      </c>
      <c r="O9170" s="1" t="n">
        <v>29.8</v>
      </c>
      <c r="P9170" s="0" t="s">
        <v>3222</v>
      </c>
    </row>
    <row r="9171" customFormat="false" ht="15" hidden="false" customHeight="true" outlineLevel="0" collapsed="false">
      <c r="A9171" s="1" t="n">
        <v>3</v>
      </c>
      <c r="B9171" s="18" t="n">
        <v>46265</v>
      </c>
      <c r="C9171" s="1" t="n">
        <v>11</v>
      </c>
      <c r="D9171" s="1" t="s">
        <v>3228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6067</v>
      </c>
      <c r="N9171" s="1" t="n">
        <v>6</v>
      </c>
      <c r="O9171" s="1" t="n">
        <v>155.4</v>
      </c>
      <c r="P9171" s="0" t="s">
        <v>3222</v>
      </c>
    </row>
    <row r="9172" customFormat="false" ht="15" hidden="false" customHeight="true" outlineLevel="0" collapsed="false">
      <c r="A9172" s="1" t="n">
        <v>3</v>
      </c>
      <c r="B9172" s="18" t="n">
        <v>46265</v>
      </c>
      <c r="C9172" s="1" t="n">
        <v>11</v>
      </c>
      <c r="D9172" s="1" t="s">
        <v>3228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3508</v>
      </c>
      <c r="N9172" s="1" t="n">
        <v>20</v>
      </c>
      <c r="O9172" s="1" t="n">
        <v>130</v>
      </c>
      <c r="P9172" s="0" t="s">
        <v>3222</v>
      </c>
    </row>
    <row r="9173" customFormat="false" ht="15" hidden="false" customHeight="true" outlineLevel="0" collapsed="false">
      <c r="A9173" s="1" t="n">
        <v>3</v>
      </c>
      <c r="B9173" s="18" t="n">
        <v>46265</v>
      </c>
      <c r="C9173" s="1" t="n">
        <v>11</v>
      </c>
      <c r="D9173" s="1" t="s">
        <v>3228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3257</v>
      </c>
      <c r="N9173" s="1" t="n">
        <v>20</v>
      </c>
      <c r="O9173" s="1" t="n">
        <v>140</v>
      </c>
      <c r="P9173" s="0" t="s">
        <v>3222</v>
      </c>
    </row>
    <row r="9174" customFormat="false" ht="15" hidden="false" customHeight="true" outlineLevel="0" collapsed="false">
      <c r="A9174" s="1" t="n">
        <v>3</v>
      </c>
      <c r="B9174" s="18" t="n">
        <v>46265</v>
      </c>
      <c r="C9174" s="1" t="n">
        <v>11</v>
      </c>
      <c r="D9174" s="1" t="s">
        <v>3228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3298</v>
      </c>
      <c r="N9174" s="1" t="n">
        <v>103.6</v>
      </c>
      <c r="O9174" s="1" t="n">
        <v>3315.2</v>
      </c>
      <c r="P9174" s="0" t="s">
        <v>3222</v>
      </c>
    </row>
    <row r="9175" customFormat="false" ht="15" hidden="false" customHeight="true" outlineLevel="0" collapsed="false">
      <c r="A9175" s="1" t="n">
        <v>3</v>
      </c>
      <c r="B9175" s="18" t="n">
        <v>46265</v>
      </c>
      <c r="C9175" s="1" t="n">
        <v>11</v>
      </c>
      <c r="D9175" s="1" t="s">
        <v>3228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3298</v>
      </c>
      <c r="N9175" s="1" t="n">
        <v>79</v>
      </c>
      <c r="O9175" s="1" t="n">
        <v>2528</v>
      </c>
      <c r="P9175" s="0" t="s">
        <v>3222</v>
      </c>
    </row>
    <row r="9176" customFormat="false" ht="15" hidden="false" customHeight="true" outlineLevel="0" collapsed="false">
      <c r="A9176" s="1" t="n">
        <v>3</v>
      </c>
      <c r="B9176" s="18" t="n">
        <v>46265</v>
      </c>
      <c r="C9176" s="1" t="n">
        <v>11</v>
      </c>
      <c r="D9176" s="1" t="s">
        <v>3228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3300</v>
      </c>
      <c r="N9176" s="1" t="n">
        <v>69.2</v>
      </c>
      <c r="O9176" s="1" t="n">
        <v>1522.4</v>
      </c>
      <c r="P9176" s="0" t="s">
        <v>3222</v>
      </c>
    </row>
    <row r="9177" customFormat="false" ht="15" hidden="false" customHeight="true" outlineLevel="0" collapsed="false">
      <c r="A9177" s="1" t="n">
        <v>3</v>
      </c>
      <c r="B9177" s="18" t="n">
        <v>46265</v>
      </c>
      <c r="C9177" s="1" t="n">
        <v>11</v>
      </c>
      <c r="D9177" s="1" t="s">
        <v>3228</v>
      </c>
      <c r="E9177" s="1" t="n">
        <v>1955</v>
      </c>
      <c r="F9177" s="1" t="s">
        <v>3094</v>
      </c>
      <c r="I9177" s="1" t="n">
        <v>48290</v>
      </c>
      <c r="J9177" s="1" t="n">
        <v>37740</v>
      </c>
      <c r="K9177" s="1" t="n">
        <v>7899403635857</v>
      </c>
      <c r="L9177" s="1" t="s">
        <v>4617</v>
      </c>
      <c r="N9177" s="1" t="n">
        <v>5</v>
      </c>
      <c r="O9177" s="1" t="n">
        <v>55</v>
      </c>
      <c r="P9177" s="0" t="s">
        <v>3222</v>
      </c>
    </row>
    <row r="9178" customFormat="false" ht="15" hidden="false" customHeight="true" outlineLevel="0" collapsed="false">
      <c r="A9178" s="1" t="n">
        <v>3</v>
      </c>
      <c r="B9178" s="18" t="n">
        <v>46265</v>
      </c>
      <c r="C9178" s="1" t="n">
        <v>11</v>
      </c>
      <c r="D9178" s="1" t="s">
        <v>3228</v>
      </c>
      <c r="E9178" s="1" t="n">
        <v>1955</v>
      </c>
      <c r="F9178" s="1" t="s">
        <v>3094</v>
      </c>
      <c r="I9178" s="1" t="n">
        <v>48290</v>
      </c>
      <c r="J9178" s="1" t="n">
        <v>37742</v>
      </c>
      <c r="K9178" s="1" t="n">
        <v>7898575226504</v>
      </c>
      <c r="L9178" s="1" t="s">
        <v>4446</v>
      </c>
      <c r="N9178" s="1" t="n">
        <v>10</v>
      </c>
      <c r="O9178" s="1" t="n">
        <v>70</v>
      </c>
      <c r="P9178" s="0" t="s">
        <v>3222</v>
      </c>
    </row>
    <row r="9179" customFormat="false" ht="15" hidden="false" customHeight="true" outlineLevel="0" collapsed="false">
      <c r="A9179" s="1" t="n">
        <v>3</v>
      </c>
      <c r="B9179" s="18" t="n">
        <v>46265</v>
      </c>
      <c r="C9179" s="1" t="n">
        <v>11</v>
      </c>
      <c r="D9179" s="1" t="s">
        <v>3228</v>
      </c>
      <c r="E9179" s="1" t="n">
        <v>1955</v>
      </c>
      <c r="F9179" s="1" t="s">
        <v>3094</v>
      </c>
      <c r="I9179" s="1" t="n">
        <v>48290</v>
      </c>
      <c r="J9179" s="1" t="n">
        <v>37744</v>
      </c>
      <c r="K9179" s="1" t="n">
        <v>7894537020739</v>
      </c>
      <c r="L9179" s="1" t="s">
        <v>4618</v>
      </c>
      <c r="N9179" s="1" t="n">
        <v>5</v>
      </c>
      <c r="O9179" s="1" t="n">
        <v>55</v>
      </c>
      <c r="P9179" s="0" t="s">
        <v>3222</v>
      </c>
    </row>
    <row r="9180" customFormat="false" ht="15" hidden="false" customHeight="true" outlineLevel="0" collapsed="false">
      <c r="A9180" s="1" t="n">
        <v>3</v>
      </c>
      <c r="B9180" s="18" t="n">
        <v>46265</v>
      </c>
      <c r="C9180" s="1" t="n">
        <v>11</v>
      </c>
      <c r="D9180" s="1" t="s">
        <v>3228</v>
      </c>
      <c r="E9180" s="1" t="n">
        <v>1955</v>
      </c>
      <c r="F9180" s="1" t="s">
        <v>3094</v>
      </c>
      <c r="I9180" s="1" t="n">
        <v>48290</v>
      </c>
      <c r="J9180" s="1" t="n">
        <v>37744</v>
      </c>
      <c r="K9180" s="1" t="n">
        <v>7894537020739</v>
      </c>
      <c r="L9180" s="1" t="s">
        <v>4618</v>
      </c>
      <c r="N9180" s="1" t="n">
        <v>10</v>
      </c>
      <c r="O9180" s="1" t="n">
        <v>140</v>
      </c>
      <c r="P9180" s="0" t="s">
        <v>3222</v>
      </c>
    </row>
    <row r="9181" customFormat="false" ht="15" hidden="false" customHeight="true" outlineLevel="0" collapsed="false">
      <c r="A9181" s="1" t="n">
        <v>3</v>
      </c>
      <c r="B9181" s="18" t="n">
        <v>46265</v>
      </c>
      <c r="C9181" s="1" t="n">
        <v>11</v>
      </c>
      <c r="D9181" s="1" t="s">
        <v>3228</v>
      </c>
      <c r="E9181" s="1" t="n">
        <v>1955</v>
      </c>
      <c r="F9181" s="1" t="s">
        <v>3094</v>
      </c>
      <c r="I9181" s="1" t="n">
        <v>48290</v>
      </c>
      <c r="J9181" s="1" t="n">
        <v>37745</v>
      </c>
      <c r="K9181" s="1" t="n">
        <v>7894537020746</v>
      </c>
      <c r="L9181" s="1" t="s">
        <v>4619</v>
      </c>
      <c r="N9181" s="1" t="n">
        <v>10</v>
      </c>
      <c r="O9181" s="1" t="n">
        <v>70</v>
      </c>
      <c r="P9181" s="0" t="s">
        <v>3222</v>
      </c>
    </row>
    <row r="9182" customFormat="false" ht="15" hidden="false" customHeight="true" outlineLevel="0" collapsed="false">
      <c r="A9182" s="1" t="n">
        <v>3</v>
      </c>
      <c r="B9182" s="18" t="n">
        <v>46265</v>
      </c>
      <c r="C9182" s="1" t="n">
        <v>11</v>
      </c>
      <c r="D9182" s="1" t="s">
        <v>3228</v>
      </c>
      <c r="E9182" s="1" t="n">
        <v>1955</v>
      </c>
      <c r="F9182" s="1" t="s">
        <v>3094</v>
      </c>
      <c r="I9182" s="1" t="n">
        <v>48290</v>
      </c>
      <c r="J9182" s="1" t="n">
        <v>37858</v>
      </c>
      <c r="K9182" s="1" t="n">
        <v>7899403636076</v>
      </c>
      <c r="L9182" s="1" t="s">
        <v>4620</v>
      </c>
      <c r="N9182" s="1" t="n">
        <v>10</v>
      </c>
      <c r="O9182" s="1" t="n">
        <v>70</v>
      </c>
      <c r="P9182" s="0" t="s">
        <v>3222</v>
      </c>
    </row>
    <row r="9183" customFormat="false" ht="15" hidden="false" customHeight="true" outlineLevel="0" collapsed="false">
      <c r="A9183" s="1" t="n">
        <v>3</v>
      </c>
      <c r="B9183" s="18" t="n">
        <v>46265</v>
      </c>
      <c r="C9183" s="1" t="n">
        <v>11</v>
      </c>
      <c r="D9183" s="1" t="s">
        <v>3228</v>
      </c>
      <c r="E9183" s="1" t="n">
        <v>1955</v>
      </c>
      <c r="F9183" s="1" t="s">
        <v>3094</v>
      </c>
      <c r="I9183" s="1" t="n">
        <v>48290</v>
      </c>
      <c r="J9183" s="1" t="n">
        <v>50870</v>
      </c>
      <c r="K9183" s="1" t="n">
        <v>7899403636373</v>
      </c>
      <c r="L9183" s="1" t="s">
        <v>4621</v>
      </c>
      <c r="N9183" s="1" t="n">
        <v>10</v>
      </c>
      <c r="O9183" s="1" t="n">
        <v>140</v>
      </c>
      <c r="P9183" s="0" t="s">
        <v>3222</v>
      </c>
    </row>
    <row r="9184" customFormat="false" ht="15" hidden="false" customHeight="true" outlineLevel="0" collapsed="false">
      <c r="A9184" s="1" t="n">
        <v>3</v>
      </c>
      <c r="B9184" s="18" t="n">
        <v>46265</v>
      </c>
      <c r="C9184" s="1" t="n">
        <v>11</v>
      </c>
      <c r="D9184" s="1" t="s">
        <v>3228</v>
      </c>
      <c r="E9184" s="1" t="n">
        <v>1955</v>
      </c>
      <c r="F9184" s="1" t="s">
        <v>3094</v>
      </c>
      <c r="I9184" s="1" t="n">
        <v>48290</v>
      </c>
      <c r="J9184" s="1" t="n">
        <v>62812</v>
      </c>
      <c r="K9184" s="1" t="n">
        <v>7898933090877</v>
      </c>
      <c r="L9184" s="1" t="s">
        <v>4447</v>
      </c>
      <c r="N9184" s="1" t="n">
        <v>10</v>
      </c>
      <c r="O9184" s="1" t="n">
        <v>140</v>
      </c>
      <c r="P9184" s="0" t="s">
        <v>3222</v>
      </c>
    </row>
    <row r="9185" customFormat="false" ht="15" hidden="false" customHeight="true" outlineLevel="0" collapsed="false">
      <c r="A9185" s="1" t="n">
        <v>3</v>
      </c>
      <c r="B9185" s="18" t="n">
        <v>46265</v>
      </c>
      <c r="C9185" s="1" t="n">
        <v>11</v>
      </c>
      <c r="D9185" s="1" t="s">
        <v>3228</v>
      </c>
      <c r="E9185" s="1" t="n">
        <v>1955</v>
      </c>
      <c r="F9185" s="1" t="s">
        <v>3094</v>
      </c>
      <c r="I9185" s="1" t="n">
        <v>48290</v>
      </c>
      <c r="J9185" s="1" t="n">
        <v>72901</v>
      </c>
      <c r="K9185" s="1" t="n">
        <v>7898602918563</v>
      </c>
      <c r="L9185" s="1" t="s">
        <v>4448</v>
      </c>
      <c r="N9185" s="1" t="n">
        <v>5</v>
      </c>
      <c r="O9185" s="1" t="n">
        <v>55</v>
      </c>
      <c r="P9185" s="0" t="s">
        <v>3222</v>
      </c>
    </row>
    <row r="9186" customFormat="false" ht="15" hidden="false" customHeight="true" outlineLevel="0" collapsed="false">
      <c r="A9186" s="1" t="n">
        <v>3</v>
      </c>
      <c r="B9186" s="18" t="n">
        <v>46265</v>
      </c>
      <c r="C9186" s="1" t="n">
        <v>11</v>
      </c>
      <c r="D9186" s="1" t="s">
        <v>3228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4398</v>
      </c>
      <c r="N9186" s="1" t="n">
        <v>12</v>
      </c>
      <c r="O9186" s="1" t="n">
        <v>45</v>
      </c>
      <c r="P9186" s="0" t="s">
        <v>3222</v>
      </c>
    </row>
    <row r="9187" customFormat="false" ht="15" hidden="false" customHeight="true" outlineLevel="0" collapsed="false">
      <c r="A9187" s="1" t="n">
        <v>3</v>
      </c>
      <c r="B9187" s="18" t="n">
        <v>46265</v>
      </c>
      <c r="C9187" s="1" t="n">
        <v>11</v>
      </c>
      <c r="D9187" s="1" t="s">
        <v>3228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4399</v>
      </c>
      <c r="N9187" s="1" t="n">
        <v>24</v>
      </c>
      <c r="O9187" s="1" t="n">
        <v>90</v>
      </c>
      <c r="P9187" s="0" t="s">
        <v>3222</v>
      </c>
    </row>
    <row r="9188" customFormat="false" ht="15" hidden="false" customHeight="true" outlineLevel="0" collapsed="false">
      <c r="A9188" s="1" t="n">
        <v>3</v>
      </c>
      <c r="B9188" s="18" t="n">
        <v>46265</v>
      </c>
      <c r="C9188" s="1" t="n">
        <v>11</v>
      </c>
      <c r="D9188" s="1" t="s">
        <v>3228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6068</v>
      </c>
      <c r="N9188" s="1" t="n">
        <v>1</v>
      </c>
      <c r="O9188" s="1" t="n">
        <v>11.8</v>
      </c>
      <c r="P9188" s="0" t="s">
        <v>3222</v>
      </c>
    </row>
    <row r="9189" customFormat="false" ht="15" hidden="false" customHeight="true" outlineLevel="0" collapsed="false">
      <c r="A9189" s="1" t="n">
        <v>3</v>
      </c>
      <c r="B9189" s="18" t="n">
        <v>46265</v>
      </c>
      <c r="C9189" s="1" t="n">
        <v>11</v>
      </c>
      <c r="D9189" s="1" t="s">
        <v>3228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4403</v>
      </c>
      <c r="N9189" s="1" t="n">
        <v>12</v>
      </c>
      <c r="O9189" s="1" t="n">
        <v>45</v>
      </c>
      <c r="P9189" s="0" t="s">
        <v>3222</v>
      </c>
    </row>
    <row r="9190" customFormat="false" ht="15" hidden="false" customHeight="true" outlineLevel="0" collapsed="false">
      <c r="A9190" s="1" t="n">
        <v>3</v>
      </c>
      <c r="B9190" s="18" t="n">
        <v>46265</v>
      </c>
      <c r="C9190" s="1" t="n">
        <v>11</v>
      </c>
      <c r="D9190" s="1" t="s">
        <v>3228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6069</v>
      </c>
      <c r="N9190" s="1" t="n">
        <v>4</v>
      </c>
      <c r="O9190" s="1" t="n">
        <v>31.61</v>
      </c>
      <c r="P9190" s="0" t="s">
        <v>3222</v>
      </c>
    </row>
    <row r="9191" customFormat="false" ht="15" hidden="false" customHeight="true" outlineLevel="0" collapsed="false">
      <c r="A9191" s="1" t="n">
        <v>3</v>
      </c>
      <c r="B9191" s="18" t="n">
        <v>46265</v>
      </c>
      <c r="C9191" s="1" t="n">
        <v>11</v>
      </c>
      <c r="D9191" s="1" t="s">
        <v>3228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5621</v>
      </c>
      <c r="N9191" s="1" t="n">
        <v>1</v>
      </c>
      <c r="O9191" s="1" t="n">
        <v>8.79</v>
      </c>
      <c r="P9191" s="0" t="s">
        <v>3222</v>
      </c>
    </row>
    <row r="9192" customFormat="false" ht="15" hidden="false" customHeight="true" outlineLevel="0" collapsed="false">
      <c r="A9192" s="1" t="n">
        <v>3</v>
      </c>
      <c r="B9192" s="18" t="n">
        <v>46265</v>
      </c>
      <c r="C9192" s="1" t="n">
        <v>11</v>
      </c>
      <c r="D9192" s="1" t="s">
        <v>3228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6070</v>
      </c>
      <c r="N9192" s="1" t="n">
        <v>1</v>
      </c>
      <c r="O9192" s="1" t="n">
        <v>8.56</v>
      </c>
      <c r="P9192" s="0" t="s">
        <v>3222</v>
      </c>
    </row>
    <row r="9193" customFormat="false" ht="15" hidden="false" customHeight="true" outlineLevel="0" collapsed="false">
      <c r="A9193" s="1" t="n">
        <v>3</v>
      </c>
      <c r="B9193" s="18" t="n">
        <v>46265</v>
      </c>
      <c r="C9193" s="1" t="n">
        <v>11</v>
      </c>
      <c r="D9193" s="1" t="s">
        <v>3228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3804</v>
      </c>
      <c r="N9193" s="1" t="n">
        <v>27</v>
      </c>
      <c r="O9193" s="1" t="n">
        <v>116.1</v>
      </c>
      <c r="P9193" s="0" t="s">
        <v>3222</v>
      </c>
    </row>
    <row r="9194" customFormat="false" ht="15" hidden="false" customHeight="true" outlineLevel="0" collapsed="false">
      <c r="A9194" s="1" t="n">
        <v>3</v>
      </c>
      <c r="B9194" s="18" t="n">
        <v>46265</v>
      </c>
      <c r="C9194" s="1" t="n">
        <v>11</v>
      </c>
      <c r="D9194" s="1" t="s">
        <v>3228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3805</v>
      </c>
      <c r="N9194" s="1" t="n">
        <v>90</v>
      </c>
      <c r="O9194" s="1" t="n">
        <v>234</v>
      </c>
      <c r="P9194" s="0" t="s">
        <v>3222</v>
      </c>
    </row>
    <row r="9195" customFormat="false" ht="15" hidden="false" customHeight="true" outlineLevel="0" collapsed="false">
      <c r="A9195" s="1" t="n">
        <v>3</v>
      </c>
      <c r="B9195" s="18" t="n">
        <v>46265</v>
      </c>
      <c r="C9195" s="1" t="n">
        <v>11</v>
      </c>
      <c r="D9195" s="1" t="s">
        <v>3228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4695</v>
      </c>
      <c r="N9195" s="1" t="n">
        <v>48</v>
      </c>
      <c r="O9195" s="1" t="n">
        <v>62.4</v>
      </c>
      <c r="P9195" s="0" t="s">
        <v>3222</v>
      </c>
    </row>
    <row r="9196" customFormat="false" ht="15" hidden="false" customHeight="true" outlineLevel="0" collapsed="false">
      <c r="A9196" s="1" t="n">
        <v>3</v>
      </c>
      <c r="B9196" s="18" t="n">
        <v>46265</v>
      </c>
      <c r="C9196" s="1" t="n">
        <v>11</v>
      </c>
      <c r="D9196" s="1" t="s">
        <v>3228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3806</v>
      </c>
      <c r="N9196" s="1" t="n">
        <v>18</v>
      </c>
      <c r="O9196" s="1" t="n">
        <v>77.4</v>
      </c>
      <c r="P9196" s="0" t="s">
        <v>3222</v>
      </c>
    </row>
    <row r="9197" customFormat="false" ht="15" hidden="false" customHeight="true" outlineLevel="0" collapsed="false">
      <c r="A9197" s="1" t="n">
        <v>3</v>
      </c>
      <c r="B9197" s="18" t="n">
        <v>46265</v>
      </c>
      <c r="C9197" s="1" t="n">
        <v>11</v>
      </c>
      <c r="D9197" s="1" t="s">
        <v>3228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4696</v>
      </c>
      <c r="N9197" s="1" t="n">
        <v>20</v>
      </c>
      <c r="O9197" s="1" t="n">
        <v>55.8</v>
      </c>
      <c r="P9197" s="0" t="s">
        <v>3222</v>
      </c>
    </row>
    <row r="9198" customFormat="false" ht="15" hidden="false" customHeight="true" outlineLevel="0" collapsed="false">
      <c r="A9198" s="1" t="n">
        <v>3</v>
      </c>
      <c r="B9198" s="18" t="n">
        <v>46265</v>
      </c>
      <c r="C9198" s="1" t="n">
        <v>11</v>
      </c>
      <c r="D9198" s="1" t="s">
        <v>3228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5170</v>
      </c>
      <c r="N9198" s="1" t="n">
        <v>8</v>
      </c>
      <c r="O9198" s="1" t="n">
        <v>61.6</v>
      </c>
      <c r="P9198" s="0" t="s">
        <v>3222</v>
      </c>
    </row>
    <row r="9199" customFormat="false" ht="15" hidden="false" customHeight="true" outlineLevel="0" collapsed="false">
      <c r="A9199" s="1" t="n">
        <v>3</v>
      </c>
      <c r="B9199" s="18" t="n">
        <v>46265</v>
      </c>
      <c r="C9199" s="1" t="n">
        <v>11</v>
      </c>
      <c r="D9199" s="1" t="s">
        <v>3228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6071</v>
      </c>
      <c r="N9199" s="1" t="n">
        <v>27</v>
      </c>
      <c r="O9199" s="1" t="n">
        <v>62.1</v>
      </c>
      <c r="P9199" s="0" t="s">
        <v>3222</v>
      </c>
    </row>
    <row r="9200" customFormat="false" ht="15" hidden="false" customHeight="true" outlineLevel="0" collapsed="false">
      <c r="A9200" s="1" t="n">
        <v>3</v>
      </c>
      <c r="B9200" s="18" t="n">
        <v>46265</v>
      </c>
      <c r="C9200" s="1" t="n">
        <v>11</v>
      </c>
      <c r="D9200" s="1" t="s">
        <v>3228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5171</v>
      </c>
      <c r="N9200" s="1" t="n">
        <v>18</v>
      </c>
      <c r="O9200" s="1" t="n">
        <v>48.6</v>
      </c>
      <c r="P9200" s="0" t="s">
        <v>3222</v>
      </c>
    </row>
    <row r="9201" customFormat="false" ht="15" hidden="false" customHeight="true" outlineLevel="0" collapsed="false">
      <c r="A9201" s="1" t="n">
        <v>3</v>
      </c>
      <c r="B9201" s="18" t="n">
        <v>46265</v>
      </c>
      <c r="C9201" s="1" t="n">
        <v>11</v>
      </c>
      <c r="D9201" s="1" t="s">
        <v>3228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5172</v>
      </c>
      <c r="N9201" s="1" t="n">
        <v>18</v>
      </c>
      <c r="O9201" s="1" t="n">
        <v>45</v>
      </c>
      <c r="P9201" s="0" t="s">
        <v>3222</v>
      </c>
    </row>
    <row r="9202" customFormat="false" ht="15" hidden="false" customHeight="true" outlineLevel="0" collapsed="false">
      <c r="A9202" s="1" t="n">
        <v>3</v>
      </c>
      <c r="B9202" s="18" t="n">
        <v>46265</v>
      </c>
      <c r="C9202" s="1" t="n">
        <v>11</v>
      </c>
      <c r="D9202" s="1" t="s">
        <v>3228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3807</v>
      </c>
      <c r="N9202" s="1" t="n">
        <v>18</v>
      </c>
      <c r="O9202" s="1" t="n">
        <v>90</v>
      </c>
      <c r="P9202" s="0" t="s">
        <v>3222</v>
      </c>
    </row>
    <row r="9203" customFormat="false" ht="15" hidden="false" customHeight="true" outlineLevel="0" collapsed="false">
      <c r="A9203" s="1" t="n">
        <v>3</v>
      </c>
      <c r="B9203" s="18" t="n">
        <v>46265</v>
      </c>
      <c r="C9203" s="1" t="n">
        <v>11</v>
      </c>
      <c r="D9203" s="1" t="s">
        <v>3228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3809</v>
      </c>
      <c r="N9203" s="1" t="n">
        <v>18</v>
      </c>
      <c r="O9203" s="1" t="n">
        <v>84.6</v>
      </c>
      <c r="P9203" s="0" t="s">
        <v>3222</v>
      </c>
    </row>
    <row r="9204" customFormat="false" ht="15" hidden="false" customHeight="true" outlineLevel="0" collapsed="false">
      <c r="A9204" s="1" t="n">
        <v>3</v>
      </c>
      <c r="B9204" s="18" t="n">
        <v>46265</v>
      </c>
      <c r="C9204" s="1" t="n">
        <v>11</v>
      </c>
      <c r="D9204" s="1" t="s">
        <v>3228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3810</v>
      </c>
      <c r="N9204" s="1" t="n">
        <v>18</v>
      </c>
      <c r="O9204" s="1" t="n">
        <v>84.6</v>
      </c>
      <c r="P9204" s="0" t="s">
        <v>3222</v>
      </c>
    </row>
    <row r="9205" customFormat="false" ht="15" hidden="false" customHeight="true" outlineLevel="0" collapsed="false">
      <c r="A9205" s="1" t="n">
        <v>3</v>
      </c>
      <c r="B9205" s="18" t="n">
        <v>46265</v>
      </c>
      <c r="C9205" s="1" t="n">
        <v>11</v>
      </c>
      <c r="D9205" s="1" t="s">
        <v>3228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3811</v>
      </c>
      <c r="N9205" s="1" t="n">
        <v>18</v>
      </c>
      <c r="O9205" s="1" t="n">
        <v>84.6</v>
      </c>
      <c r="P9205" s="0" t="s">
        <v>3222</v>
      </c>
    </row>
    <row r="9206" customFormat="false" ht="15" hidden="false" customHeight="true" outlineLevel="0" collapsed="false">
      <c r="A9206" s="1" t="n">
        <v>3</v>
      </c>
      <c r="B9206" s="18" t="n">
        <v>46265</v>
      </c>
      <c r="C9206" s="1" t="n">
        <v>11</v>
      </c>
      <c r="D9206" s="1" t="s">
        <v>3228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3812</v>
      </c>
      <c r="N9206" s="1" t="n">
        <v>18</v>
      </c>
      <c r="O9206" s="1" t="n">
        <v>55.8</v>
      </c>
      <c r="P9206" s="0" t="s">
        <v>3222</v>
      </c>
    </row>
    <row r="9207" customFormat="false" ht="15" hidden="false" customHeight="true" outlineLevel="0" collapsed="false">
      <c r="A9207" s="1" t="n">
        <v>3</v>
      </c>
      <c r="B9207" s="18" t="n">
        <v>46265</v>
      </c>
      <c r="C9207" s="1" t="n">
        <v>11</v>
      </c>
      <c r="D9207" s="1" t="s">
        <v>3228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3813</v>
      </c>
      <c r="N9207" s="1" t="n">
        <v>27</v>
      </c>
      <c r="O9207" s="1" t="n">
        <v>116.1</v>
      </c>
      <c r="P9207" s="0" t="s">
        <v>3222</v>
      </c>
    </row>
    <row r="9208" customFormat="false" ht="15" hidden="false" customHeight="true" outlineLevel="0" collapsed="false">
      <c r="A9208" s="1" t="n">
        <v>3</v>
      </c>
      <c r="B9208" s="18" t="n">
        <v>46265</v>
      </c>
      <c r="C9208" s="1" t="n">
        <v>11</v>
      </c>
      <c r="D9208" s="1" t="s">
        <v>3228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5176</v>
      </c>
      <c r="N9208" s="1" t="n">
        <v>1</v>
      </c>
      <c r="O9208" s="1" t="n">
        <v>2.7</v>
      </c>
      <c r="P9208" s="0" t="s">
        <v>3222</v>
      </c>
    </row>
    <row r="9209" customFormat="false" ht="15" hidden="false" customHeight="true" outlineLevel="0" collapsed="false">
      <c r="A9209" s="1" t="n">
        <v>3</v>
      </c>
      <c r="B9209" s="18" t="n">
        <v>46265</v>
      </c>
      <c r="C9209" s="1" t="n">
        <v>11</v>
      </c>
      <c r="D9209" s="1" t="s">
        <v>3228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4705</v>
      </c>
      <c r="N9209" s="1" t="n">
        <v>1</v>
      </c>
      <c r="O9209" s="1" t="n">
        <v>2.7</v>
      </c>
      <c r="P9209" s="0" t="s">
        <v>3222</v>
      </c>
    </row>
    <row r="9210" customFormat="false" ht="15" hidden="false" customHeight="true" outlineLevel="0" collapsed="false">
      <c r="A9210" s="1" t="n">
        <v>3</v>
      </c>
      <c r="B9210" s="18" t="n">
        <v>46265</v>
      </c>
      <c r="C9210" s="1" t="n">
        <v>11</v>
      </c>
      <c r="D9210" s="1" t="s">
        <v>3228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4706</v>
      </c>
      <c r="N9210" s="1" t="n">
        <v>1</v>
      </c>
      <c r="O9210" s="1" t="n">
        <v>2.7</v>
      </c>
      <c r="P9210" s="0" t="s">
        <v>3222</v>
      </c>
    </row>
    <row r="9211" customFormat="false" ht="15" hidden="false" customHeight="true" outlineLevel="0" collapsed="false">
      <c r="A9211" s="1" t="n">
        <v>3</v>
      </c>
      <c r="B9211" s="18" t="n">
        <v>46265</v>
      </c>
      <c r="C9211" s="1" t="n">
        <v>11</v>
      </c>
      <c r="D9211" s="1" t="s">
        <v>3228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3373</v>
      </c>
      <c r="N9211" s="1" t="n">
        <v>100</v>
      </c>
      <c r="O9211" s="1" t="n">
        <v>730</v>
      </c>
      <c r="P9211" s="0" t="s">
        <v>3222</v>
      </c>
    </row>
    <row r="9212" customFormat="false" ht="15" hidden="false" customHeight="true" outlineLevel="0" collapsed="false">
      <c r="A9212" s="1" t="n">
        <v>3</v>
      </c>
      <c r="B9212" s="18" t="n">
        <v>46265</v>
      </c>
      <c r="C9212" s="1" t="n">
        <v>11</v>
      </c>
      <c r="D9212" s="1" t="s">
        <v>3228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3925</v>
      </c>
      <c r="N9212" s="1" t="n">
        <v>22</v>
      </c>
      <c r="O9212" s="1" t="n">
        <v>500.8</v>
      </c>
      <c r="P9212" s="0" t="s">
        <v>3222</v>
      </c>
    </row>
    <row r="9213" customFormat="false" ht="15" hidden="false" customHeight="true" outlineLevel="0" collapsed="false">
      <c r="A9213" s="1" t="n">
        <v>3</v>
      </c>
      <c r="B9213" s="18" t="n">
        <v>46265</v>
      </c>
      <c r="C9213" s="1" t="n">
        <v>100</v>
      </c>
      <c r="D9213" s="1" t="s">
        <v>3395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3389</v>
      </c>
      <c r="N9213" s="1" t="n">
        <v>2.848</v>
      </c>
      <c r="O9213" s="1" t="n">
        <v>71.9</v>
      </c>
      <c r="P9213" s="0" t="s">
        <v>3222</v>
      </c>
    </row>
    <row r="9214" customFormat="false" ht="15" hidden="false" customHeight="true" outlineLevel="0" collapsed="false">
      <c r="A9214" s="1" t="n">
        <v>3</v>
      </c>
      <c r="B9214" s="18" t="n">
        <v>46265</v>
      </c>
      <c r="C9214" s="1" t="n">
        <v>100</v>
      </c>
      <c r="D9214" s="1" t="s">
        <v>3395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3375</v>
      </c>
      <c r="N9214" s="1" t="n">
        <v>14.415</v>
      </c>
      <c r="O9214" s="1" t="n">
        <v>501.97</v>
      </c>
      <c r="P9214" s="0" t="s">
        <v>3222</v>
      </c>
    </row>
    <row r="9215" customFormat="false" ht="15" hidden="false" customHeight="true" outlineLevel="0" collapsed="false">
      <c r="A9215" s="1" t="n">
        <v>3</v>
      </c>
      <c r="B9215" s="18" t="n">
        <v>46265</v>
      </c>
      <c r="C9215" s="1" t="n">
        <v>100</v>
      </c>
      <c r="D9215" s="1" t="s">
        <v>3395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3393</v>
      </c>
      <c r="N9215" s="1" t="n">
        <v>6.57</v>
      </c>
      <c r="O9215" s="1" t="n">
        <v>194.46</v>
      </c>
      <c r="P9215" s="0" t="s">
        <v>3222</v>
      </c>
    </row>
    <row r="9216" customFormat="false" ht="15" hidden="false" customHeight="true" outlineLevel="0" collapsed="false">
      <c r="A9216" s="1" t="n">
        <v>3</v>
      </c>
      <c r="B9216" s="18" t="n">
        <v>46265</v>
      </c>
      <c r="C9216" s="1" t="n">
        <v>100</v>
      </c>
      <c r="D9216" s="1" t="s">
        <v>3395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3376</v>
      </c>
      <c r="N9216" s="1" t="n">
        <v>15.47</v>
      </c>
      <c r="O9216" s="1" t="n">
        <v>552.18</v>
      </c>
      <c r="P9216" s="0" t="s">
        <v>3222</v>
      </c>
    </row>
    <row r="9217" customFormat="false" ht="15" hidden="false" customHeight="true" outlineLevel="0" collapsed="false">
      <c r="A9217" s="1" t="n">
        <v>3</v>
      </c>
      <c r="B9217" s="18" t="n">
        <v>46265</v>
      </c>
      <c r="C9217" s="1" t="n">
        <v>100</v>
      </c>
      <c r="D9217" s="1" t="s">
        <v>3395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3377</v>
      </c>
      <c r="N9217" s="1" t="n">
        <v>2.256</v>
      </c>
      <c r="O9217" s="1" t="n">
        <v>92.31</v>
      </c>
      <c r="P9217" s="0" t="s">
        <v>3222</v>
      </c>
    </row>
    <row r="9218" customFormat="false" ht="15" hidden="false" customHeight="true" outlineLevel="0" collapsed="false">
      <c r="A9218" s="1" t="n">
        <v>3</v>
      </c>
      <c r="B9218" s="18" t="n">
        <v>46265</v>
      </c>
      <c r="C9218" s="1" t="n">
        <v>100</v>
      </c>
      <c r="D9218" s="1" t="s">
        <v>3395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3378</v>
      </c>
      <c r="N9218" s="1" t="n">
        <v>4.482</v>
      </c>
      <c r="O9218" s="1" t="n">
        <v>183.4</v>
      </c>
      <c r="P9218" s="0" t="s">
        <v>3222</v>
      </c>
    </row>
    <row r="9219" customFormat="false" ht="15" hidden="false" customHeight="true" outlineLevel="0" collapsed="false">
      <c r="A9219" s="1" t="n">
        <v>3</v>
      </c>
      <c r="B9219" s="18" t="n">
        <v>46265</v>
      </c>
      <c r="C9219" s="1" t="n">
        <v>100</v>
      </c>
      <c r="D9219" s="1" t="s">
        <v>3395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3379</v>
      </c>
      <c r="N9219" s="1" t="n">
        <v>7.495</v>
      </c>
      <c r="O9219" s="1" t="n">
        <v>332.79</v>
      </c>
      <c r="P9219" s="0" t="s">
        <v>3222</v>
      </c>
    </row>
    <row r="9220" customFormat="false" ht="15" hidden="false" customHeight="true" outlineLevel="0" collapsed="false">
      <c r="A9220" s="1" t="n">
        <v>3</v>
      </c>
      <c r="B9220" s="18" t="n">
        <v>46265</v>
      </c>
      <c r="C9220" s="1" t="n">
        <v>100</v>
      </c>
      <c r="D9220" s="1" t="s">
        <v>3395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3380</v>
      </c>
      <c r="N9220" s="1" t="n">
        <v>1.346</v>
      </c>
      <c r="O9220" s="1" t="n">
        <v>64.45</v>
      </c>
      <c r="P9220" s="0" t="s">
        <v>3222</v>
      </c>
    </row>
    <row r="9221" customFormat="false" ht="15" hidden="false" customHeight="true" outlineLevel="0" collapsed="false">
      <c r="A9221" s="1" t="n">
        <v>3</v>
      </c>
      <c r="B9221" s="18" t="n">
        <v>46265</v>
      </c>
      <c r="C9221" s="1" t="n">
        <v>100</v>
      </c>
      <c r="D9221" s="1" t="s">
        <v>3395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3381</v>
      </c>
      <c r="N9221" s="1" t="n">
        <v>4.178</v>
      </c>
      <c r="O9221" s="1" t="n">
        <v>203.7</v>
      </c>
      <c r="P9221" s="0" t="s">
        <v>3222</v>
      </c>
    </row>
    <row r="9222" customFormat="false" ht="15" hidden="false" customHeight="true" outlineLevel="0" collapsed="false">
      <c r="A9222" s="1" t="n">
        <v>3</v>
      </c>
      <c r="B9222" s="18" t="n">
        <v>46265</v>
      </c>
      <c r="C9222" s="1" t="n">
        <v>100</v>
      </c>
      <c r="D9222" s="1" t="s">
        <v>3395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3382</v>
      </c>
      <c r="N9222" s="1" t="n">
        <v>15.47</v>
      </c>
      <c r="O9222" s="1" t="n">
        <v>686.89</v>
      </c>
      <c r="P9222" s="0" t="s">
        <v>3222</v>
      </c>
    </row>
    <row r="9223" customFormat="false" ht="15" hidden="false" customHeight="true" outlineLevel="0" collapsed="false">
      <c r="A9223" s="1" t="n">
        <v>3</v>
      </c>
      <c r="B9223" s="18" t="n">
        <v>46265</v>
      </c>
      <c r="C9223" s="1" t="n">
        <v>100</v>
      </c>
      <c r="D9223" s="1" t="s">
        <v>3395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3383</v>
      </c>
      <c r="N9223" s="1" t="n">
        <v>2.45</v>
      </c>
      <c r="O9223" s="1" t="n">
        <v>117.32</v>
      </c>
      <c r="P9223" s="0" t="s">
        <v>3222</v>
      </c>
    </row>
    <row r="9224" customFormat="false" ht="15" hidden="false" customHeight="true" outlineLevel="0" collapsed="false">
      <c r="A9224" s="1" t="n">
        <v>3</v>
      </c>
      <c r="B9224" s="18" t="n">
        <v>46265</v>
      </c>
      <c r="C9224" s="1" t="n">
        <v>100</v>
      </c>
      <c r="D9224" s="1" t="s">
        <v>3395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3384</v>
      </c>
      <c r="N9224" s="1" t="n">
        <v>1.78</v>
      </c>
      <c r="O9224" s="1" t="n">
        <v>100.73</v>
      </c>
      <c r="P9224" s="0" t="s">
        <v>3222</v>
      </c>
    </row>
    <row r="9225" customFormat="false" ht="15" hidden="false" customHeight="true" outlineLevel="0" collapsed="false">
      <c r="A9225" s="1" t="n">
        <v>3</v>
      </c>
      <c r="B9225" s="18" t="n">
        <v>46265</v>
      </c>
      <c r="C9225" s="1" t="n">
        <v>100</v>
      </c>
      <c r="D9225" s="1" t="s">
        <v>3395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5075</v>
      </c>
      <c r="N9225" s="1" t="n">
        <v>1.052</v>
      </c>
      <c r="O9225" s="1" t="n">
        <v>39.38</v>
      </c>
      <c r="P9225" s="0" t="s">
        <v>3222</v>
      </c>
    </row>
    <row r="9226" customFormat="false" ht="15" hidden="false" customHeight="true" outlineLevel="0" collapsed="false">
      <c r="A9226" s="1" t="n">
        <v>3</v>
      </c>
      <c r="B9226" s="18" t="n">
        <v>46265</v>
      </c>
      <c r="C9226" s="1" t="n">
        <v>100</v>
      </c>
      <c r="D9226" s="1" t="s">
        <v>3395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3394</v>
      </c>
      <c r="N9226" s="1" t="n">
        <v>1.346</v>
      </c>
      <c r="O9226" s="1" t="n">
        <v>48.04</v>
      </c>
      <c r="P9226" s="0" t="s">
        <v>3222</v>
      </c>
    </row>
    <row r="9227" customFormat="false" ht="15" hidden="false" customHeight="true" outlineLevel="0" collapsed="false">
      <c r="A9227" s="1" t="n">
        <v>3</v>
      </c>
      <c r="B9227" s="18" t="n">
        <v>46265</v>
      </c>
      <c r="C9227" s="1" t="n">
        <v>100</v>
      </c>
      <c r="D9227" s="1" t="s">
        <v>3395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5572</v>
      </c>
      <c r="N9227" s="1" t="n">
        <v>2.196</v>
      </c>
      <c r="O9227" s="1" t="n">
        <v>80.3</v>
      </c>
      <c r="P9227" s="0" t="s">
        <v>3222</v>
      </c>
    </row>
    <row r="9228" customFormat="false" ht="15" hidden="false" customHeight="true" outlineLevel="0" collapsed="false">
      <c r="A9228" s="1" t="n">
        <v>3</v>
      </c>
      <c r="B9228" s="18" t="n">
        <v>46265</v>
      </c>
      <c r="C9228" s="1" t="n">
        <v>100</v>
      </c>
      <c r="D9228" s="1" t="s">
        <v>3395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3386</v>
      </c>
      <c r="N9228" s="1" t="n">
        <v>7.32</v>
      </c>
      <c r="O9228" s="1" t="n">
        <v>12.68</v>
      </c>
      <c r="P9228" s="0" t="s">
        <v>3222</v>
      </c>
    </row>
    <row r="9229" customFormat="false" ht="15" hidden="false" customHeight="true" outlineLevel="0" collapsed="false">
      <c r="A9229" s="1" t="n">
        <v>3</v>
      </c>
      <c r="B9229" s="18" t="n">
        <v>46265</v>
      </c>
      <c r="C9229" s="1" t="n">
        <v>100</v>
      </c>
      <c r="D9229" s="1" t="s">
        <v>3395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3387</v>
      </c>
      <c r="N9229" s="1" t="n">
        <v>12.563</v>
      </c>
      <c r="O9229" s="1" t="n">
        <v>32.71</v>
      </c>
      <c r="P9229" s="0" t="s">
        <v>3222</v>
      </c>
    </row>
    <row r="9230" customFormat="false" ht="15" hidden="false" customHeight="true" outlineLevel="0" collapsed="false">
      <c r="A9230" s="1" t="n">
        <v>3</v>
      </c>
      <c r="B9230" s="18" t="n">
        <v>46265</v>
      </c>
      <c r="C9230" s="1" t="n">
        <v>100</v>
      </c>
      <c r="D9230" s="1" t="s">
        <v>3395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3388</v>
      </c>
      <c r="N9230" s="1" t="n">
        <v>0.363</v>
      </c>
      <c r="O9230" s="1" t="n">
        <v>0</v>
      </c>
      <c r="P9230" s="0" t="s">
        <v>3222</v>
      </c>
    </row>
    <row r="9231" customFormat="false" ht="15" hidden="false" customHeight="true" outlineLevel="0" collapsed="false">
      <c r="A9231" s="1" t="n">
        <v>3</v>
      </c>
      <c r="B9231" s="18" t="n">
        <v>46265</v>
      </c>
      <c r="C9231" s="1" t="n">
        <v>100</v>
      </c>
      <c r="D9231" s="1" t="s">
        <v>3395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3389</v>
      </c>
      <c r="N9231" s="1" t="n">
        <v>2.848</v>
      </c>
      <c r="O9231" s="1" t="n">
        <v>71.43</v>
      </c>
      <c r="P9231" s="0" t="s">
        <v>3222</v>
      </c>
    </row>
    <row r="9232" customFormat="false" ht="15" hidden="false" customHeight="true" outlineLevel="0" collapsed="false">
      <c r="A9232" s="1" t="n">
        <v>3</v>
      </c>
      <c r="B9232" s="18" t="n">
        <v>46265</v>
      </c>
      <c r="C9232" s="1" t="n">
        <v>100</v>
      </c>
      <c r="D9232" s="1" t="s">
        <v>3395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3393</v>
      </c>
      <c r="N9232" s="1" t="n">
        <v>4.724</v>
      </c>
      <c r="O9232" s="1" t="n">
        <v>138.91</v>
      </c>
      <c r="P9232" s="0" t="s">
        <v>3222</v>
      </c>
    </row>
    <row r="9233" customFormat="false" ht="15" hidden="false" customHeight="true" outlineLevel="0" collapsed="false">
      <c r="A9233" s="1" t="n">
        <v>3</v>
      </c>
      <c r="B9233" s="18" t="n">
        <v>46265</v>
      </c>
      <c r="C9233" s="1" t="n">
        <v>100</v>
      </c>
      <c r="D9233" s="1" t="s">
        <v>3395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3376</v>
      </c>
      <c r="N9233" s="1" t="n">
        <v>18.59</v>
      </c>
      <c r="O9233" s="1" t="n">
        <v>659.2</v>
      </c>
      <c r="P9233" s="0" t="s">
        <v>3222</v>
      </c>
    </row>
    <row r="9234" customFormat="false" ht="15" hidden="false" customHeight="true" outlineLevel="0" collapsed="false">
      <c r="A9234" s="1" t="n">
        <v>3</v>
      </c>
      <c r="B9234" s="18" t="n">
        <v>46265</v>
      </c>
      <c r="C9234" s="1" t="n">
        <v>100</v>
      </c>
      <c r="D9234" s="1" t="s">
        <v>3395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3377</v>
      </c>
      <c r="N9234" s="1" t="n">
        <v>2.83</v>
      </c>
      <c r="O9234" s="1" t="n">
        <v>115.04</v>
      </c>
      <c r="P9234" s="0" t="s">
        <v>3222</v>
      </c>
    </row>
    <row r="9235" customFormat="false" ht="15" hidden="false" customHeight="true" outlineLevel="0" collapsed="false">
      <c r="A9235" s="1" t="n">
        <v>3</v>
      </c>
      <c r="B9235" s="18" t="n">
        <v>46265</v>
      </c>
      <c r="C9235" s="1" t="n">
        <v>100</v>
      </c>
      <c r="D9235" s="1" t="s">
        <v>3395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3378</v>
      </c>
      <c r="N9235" s="1" t="n">
        <v>6.982</v>
      </c>
      <c r="O9235" s="1" t="n">
        <v>283.82</v>
      </c>
      <c r="P9235" s="0" t="s">
        <v>3222</v>
      </c>
    </row>
    <row r="9236" customFormat="false" ht="15" hidden="false" customHeight="true" outlineLevel="0" collapsed="false">
      <c r="A9236" s="1" t="n">
        <v>3</v>
      </c>
      <c r="B9236" s="18" t="n">
        <v>46265</v>
      </c>
      <c r="C9236" s="1" t="n">
        <v>100</v>
      </c>
      <c r="D9236" s="1" t="s">
        <v>3395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3379</v>
      </c>
      <c r="N9236" s="1" t="n">
        <v>5.784</v>
      </c>
      <c r="O9236" s="1" t="n">
        <v>255.14</v>
      </c>
      <c r="P9236" s="0" t="s">
        <v>3222</v>
      </c>
    </row>
    <row r="9237" customFormat="false" ht="15" hidden="false" customHeight="true" outlineLevel="0" collapsed="false">
      <c r="A9237" s="1" t="n">
        <v>3</v>
      </c>
      <c r="B9237" s="18" t="n">
        <v>46265</v>
      </c>
      <c r="C9237" s="1" t="n">
        <v>100</v>
      </c>
      <c r="D9237" s="1" t="s">
        <v>3395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3380</v>
      </c>
      <c r="N9237" s="1" t="n">
        <v>10.27</v>
      </c>
      <c r="O9237" s="1" t="n">
        <v>488.56</v>
      </c>
      <c r="P9237" s="0" t="s">
        <v>3222</v>
      </c>
    </row>
    <row r="9238" customFormat="false" ht="15" hidden="false" customHeight="true" outlineLevel="0" collapsed="false">
      <c r="A9238" s="1" t="n">
        <v>3</v>
      </c>
      <c r="B9238" s="18" t="n">
        <v>46265</v>
      </c>
      <c r="C9238" s="1" t="n">
        <v>100</v>
      </c>
      <c r="D9238" s="1" t="s">
        <v>3395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3382</v>
      </c>
      <c r="N9238" s="1" t="n">
        <v>1.85</v>
      </c>
      <c r="O9238" s="1" t="n">
        <v>81.61</v>
      </c>
      <c r="P9238" s="0" t="s">
        <v>3222</v>
      </c>
    </row>
    <row r="9239" customFormat="false" ht="15" hidden="false" customHeight="true" outlineLevel="0" collapsed="false">
      <c r="A9239" s="1" t="n">
        <v>3</v>
      </c>
      <c r="B9239" s="18" t="n">
        <v>46265</v>
      </c>
      <c r="C9239" s="1" t="n">
        <v>100</v>
      </c>
      <c r="D9239" s="1" t="s">
        <v>3395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3383</v>
      </c>
      <c r="N9239" s="1" t="n">
        <v>2.058</v>
      </c>
      <c r="O9239" s="1" t="n">
        <v>97.9</v>
      </c>
      <c r="P9239" s="0" t="s">
        <v>3222</v>
      </c>
    </row>
    <row r="9240" customFormat="false" ht="15" hidden="false" customHeight="true" outlineLevel="0" collapsed="false">
      <c r="A9240" s="1" t="n">
        <v>3</v>
      </c>
      <c r="B9240" s="18" t="n">
        <v>46265</v>
      </c>
      <c r="C9240" s="1" t="n">
        <v>100</v>
      </c>
      <c r="D9240" s="1" t="s">
        <v>3395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3384</v>
      </c>
      <c r="N9240" s="1" t="n">
        <v>1.74</v>
      </c>
      <c r="O9240" s="1" t="n">
        <v>97.83</v>
      </c>
      <c r="P9240" s="0" t="s">
        <v>3222</v>
      </c>
    </row>
    <row r="9241" customFormat="false" ht="15" hidden="false" customHeight="true" outlineLevel="0" collapsed="false">
      <c r="A9241" s="1" t="n">
        <v>3</v>
      </c>
      <c r="B9241" s="18" t="n">
        <v>46265</v>
      </c>
      <c r="C9241" s="1" t="n">
        <v>100</v>
      </c>
      <c r="D9241" s="1" t="s">
        <v>3395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5075</v>
      </c>
      <c r="N9241" s="1" t="n">
        <v>2.052</v>
      </c>
      <c r="O9241" s="1" t="n">
        <v>76.31</v>
      </c>
      <c r="P9241" s="0" t="s">
        <v>3222</v>
      </c>
    </row>
    <row r="9242" customFormat="false" ht="15" hidden="false" customHeight="true" outlineLevel="0" collapsed="false">
      <c r="A9242" s="1" t="n">
        <v>3</v>
      </c>
      <c r="B9242" s="18" t="n">
        <v>46265</v>
      </c>
      <c r="C9242" s="1" t="n">
        <v>100</v>
      </c>
      <c r="D9242" s="1" t="s">
        <v>3395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3385</v>
      </c>
      <c r="N9242" s="1" t="n">
        <v>3.302</v>
      </c>
      <c r="O9242" s="1" t="n">
        <v>128.52</v>
      </c>
      <c r="P9242" s="0" t="s">
        <v>3222</v>
      </c>
    </row>
    <row r="9243" customFormat="false" ht="15" hidden="false" customHeight="true" outlineLevel="0" collapsed="false">
      <c r="A9243" s="1" t="n">
        <v>3</v>
      </c>
      <c r="B9243" s="18" t="n">
        <v>46265</v>
      </c>
      <c r="C9243" s="1" t="n">
        <v>100</v>
      </c>
      <c r="D9243" s="1" t="s">
        <v>3395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3386</v>
      </c>
      <c r="N9243" s="1" t="n">
        <v>7.32</v>
      </c>
      <c r="O9243" s="1" t="n">
        <v>12.6</v>
      </c>
      <c r="P9243" s="0" t="s">
        <v>3222</v>
      </c>
    </row>
    <row r="9244" customFormat="false" ht="15" hidden="false" customHeight="true" outlineLevel="0" collapsed="false">
      <c r="A9244" s="1" t="n">
        <v>3</v>
      </c>
      <c r="B9244" s="18" t="n">
        <v>46265</v>
      </c>
      <c r="C9244" s="1" t="n">
        <v>100</v>
      </c>
      <c r="D9244" s="1" t="s">
        <v>3395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3387</v>
      </c>
      <c r="N9244" s="1" t="n">
        <v>8.172</v>
      </c>
      <c r="O9244" s="1" t="n">
        <v>21.14</v>
      </c>
      <c r="P9244" s="0" t="s">
        <v>3222</v>
      </c>
    </row>
    <row r="9245" customFormat="false" ht="15" hidden="false" customHeight="true" outlineLevel="0" collapsed="false">
      <c r="A9245" s="1" t="n">
        <v>3</v>
      </c>
      <c r="B9245" s="18" t="n">
        <v>46265</v>
      </c>
      <c r="C9245" s="1" t="n">
        <v>100</v>
      </c>
      <c r="D9245" s="1" t="s">
        <v>3395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3388</v>
      </c>
      <c r="N9245" s="1" t="n">
        <v>0.478</v>
      </c>
      <c r="O9245" s="1" t="n">
        <v>0</v>
      </c>
      <c r="P9245" s="0" t="s">
        <v>3222</v>
      </c>
    </row>
    <row r="9246" customFormat="false" ht="15" hidden="false" customHeight="true" outlineLevel="0" collapsed="false">
      <c r="A9246" s="1" t="n">
        <v>3</v>
      </c>
      <c r="B9246" s="18" t="n">
        <v>46265</v>
      </c>
      <c r="C9246" s="1" t="n">
        <v>100</v>
      </c>
      <c r="D9246" s="1" t="s">
        <v>3395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3389</v>
      </c>
      <c r="N9246" s="1" t="n">
        <v>2.92</v>
      </c>
      <c r="O9246" s="1" t="n">
        <v>60.09</v>
      </c>
      <c r="P9246" s="0" t="s">
        <v>3222</v>
      </c>
    </row>
    <row r="9247" customFormat="false" ht="15" hidden="false" customHeight="true" outlineLevel="0" collapsed="false">
      <c r="A9247" s="1" t="n">
        <v>3</v>
      </c>
      <c r="B9247" s="18" t="n">
        <v>46265</v>
      </c>
      <c r="C9247" s="1" t="n">
        <v>100</v>
      </c>
      <c r="D9247" s="1" t="s">
        <v>3395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3390</v>
      </c>
      <c r="N9247" s="1" t="n">
        <v>10.746</v>
      </c>
      <c r="O9247" s="1" t="n">
        <v>236.39</v>
      </c>
      <c r="P9247" s="0" t="s">
        <v>3222</v>
      </c>
    </row>
    <row r="9248" customFormat="false" ht="15" hidden="false" customHeight="true" outlineLevel="0" collapsed="false">
      <c r="A9248" s="1" t="n">
        <v>3</v>
      </c>
      <c r="B9248" s="18" t="n">
        <v>46265</v>
      </c>
      <c r="C9248" s="1" t="n">
        <v>100</v>
      </c>
      <c r="D9248" s="1" t="s">
        <v>3395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3391</v>
      </c>
      <c r="N9248" s="1" t="n">
        <v>26.44</v>
      </c>
      <c r="O9248" s="1" t="n">
        <v>600.39</v>
      </c>
      <c r="P9248" s="0" t="s">
        <v>3222</v>
      </c>
    </row>
    <row r="9249" customFormat="false" ht="15" hidden="false" customHeight="true" outlineLevel="0" collapsed="false">
      <c r="A9249" s="1" t="n">
        <v>3</v>
      </c>
      <c r="B9249" s="18" t="n">
        <v>46265</v>
      </c>
      <c r="C9249" s="1" t="n">
        <v>100</v>
      </c>
      <c r="D9249" s="1" t="s">
        <v>3395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3392</v>
      </c>
      <c r="N9249" s="1" t="n">
        <v>12.425</v>
      </c>
      <c r="O9249" s="1" t="n">
        <v>308.6</v>
      </c>
      <c r="P9249" s="0" t="s">
        <v>3222</v>
      </c>
    </row>
    <row r="9250" customFormat="false" ht="15" hidden="false" customHeight="true" outlineLevel="0" collapsed="false">
      <c r="A9250" s="1" t="n">
        <v>3</v>
      </c>
      <c r="B9250" s="18" t="n">
        <v>46265</v>
      </c>
      <c r="C9250" s="1" t="n">
        <v>100</v>
      </c>
      <c r="D9250" s="1" t="s">
        <v>3395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3393</v>
      </c>
      <c r="N9250" s="1" t="n">
        <v>5.538</v>
      </c>
      <c r="O9250" s="1" t="n">
        <v>133.62</v>
      </c>
      <c r="P9250" s="0" t="s">
        <v>3222</v>
      </c>
    </row>
    <row r="9251" customFormat="false" ht="15" hidden="false" customHeight="true" outlineLevel="0" collapsed="false">
      <c r="A9251" s="1" t="n">
        <v>3</v>
      </c>
      <c r="B9251" s="18" t="n">
        <v>46265</v>
      </c>
      <c r="C9251" s="1" t="n">
        <v>100</v>
      </c>
      <c r="D9251" s="1" t="s">
        <v>3395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5075</v>
      </c>
      <c r="N9251" s="1" t="n">
        <v>5.722</v>
      </c>
      <c r="O9251" s="1" t="n">
        <v>174.61</v>
      </c>
      <c r="P9251" s="0" t="s">
        <v>3222</v>
      </c>
    </row>
    <row r="9252" customFormat="false" ht="15" hidden="false" customHeight="true" outlineLevel="0" collapsed="false">
      <c r="A9252" s="1" t="n">
        <v>3</v>
      </c>
      <c r="B9252" s="18" t="n">
        <v>46265</v>
      </c>
      <c r="C9252" s="1" t="n">
        <v>100</v>
      </c>
      <c r="D9252" s="1" t="s">
        <v>3395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3386</v>
      </c>
      <c r="N9252" s="1" t="n">
        <v>1.589</v>
      </c>
      <c r="O9252" s="1" t="n">
        <v>2.24</v>
      </c>
      <c r="P9252" s="0" t="s">
        <v>3222</v>
      </c>
    </row>
    <row r="9253" customFormat="false" ht="15" hidden="false" customHeight="true" outlineLevel="0" collapsed="false">
      <c r="A9253" s="1" t="n">
        <v>3</v>
      </c>
      <c r="B9253" s="18" t="n">
        <v>46265</v>
      </c>
      <c r="C9253" s="1" t="n">
        <v>100</v>
      </c>
      <c r="D9253" s="1" t="s">
        <v>3395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3387</v>
      </c>
      <c r="N9253" s="1" t="n">
        <v>3.046</v>
      </c>
      <c r="O9253" s="1" t="n">
        <v>6.46</v>
      </c>
      <c r="P9253" s="0" t="s">
        <v>3222</v>
      </c>
    </row>
    <row r="9254" customFormat="false" ht="15" hidden="false" customHeight="true" outlineLevel="0" collapsed="false">
      <c r="A9254" s="1" t="n">
        <v>3</v>
      </c>
      <c r="B9254" s="18" t="n">
        <v>46265</v>
      </c>
      <c r="C9254" s="1" t="n">
        <v>100</v>
      </c>
      <c r="D9254" s="1" t="s">
        <v>3395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3388</v>
      </c>
      <c r="N9254" s="1" t="n">
        <v>0.774</v>
      </c>
      <c r="O9254" s="1" t="n">
        <v>0</v>
      </c>
      <c r="P9254" s="0" t="s">
        <v>3222</v>
      </c>
    </row>
    <row r="9255" customFormat="false" ht="15" hidden="false" customHeight="true" outlineLevel="0" collapsed="false">
      <c r="A9255" s="1" t="n">
        <v>3</v>
      </c>
      <c r="B9255" s="18" t="n">
        <v>46265</v>
      </c>
      <c r="C9255" s="1" t="n">
        <v>107</v>
      </c>
      <c r="D9255" s="1" t="s">
        <v>3674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3372</v>
      </c>
      <c r="N9255" s="1" t="n">
        <v>1</v>
      </c>
      <c r="O9255" s="1" t="n">
        <v>9.6</v>
      </c>
      <c r="P9255" s="0" t="s">
        <v>3222</v>
      </c>
    </row>
    <row r="9256" customFormat="false" ht="15" hidden="false" customHeight="true" outlineLevel="0" collapsed="false">
      <c r="A9256" s="1" t="n">
        <v>3</v>
      </c>
      <c r="B9256" s="18" t="n">
        <v>46265</v>
      </c>
      <c r="C9256" s="1" t="n">
        <v>107</v>
      </c>
      <c r="D9256" s="1" t="s">
        <v>3674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3805</v>
      </c>
      <c r="N9256" s="1" t="n">
        <v>9</v>
      </c>
      <c r="O9256" s="1" t="n">
        <v>2.8</v>
      </c>
      <c r="P9256" s="0" t="s">
        <v>3222</v>
      </c>
    </row>
    <row r="9257" customFormat="false" ht="15" hidden="false" customHeight="true" outlineLevel="0" collapsed="false">
      <c r="A9257" s="1" t="n">
        <v>3</v>
      </c>
      <c r="B9257" s="18" t="n">
        <v>46265</v>
      </c>
      <c r="C9257" s="1" t="n">
        <v>107</v>
      </c>
      <c r="D9257" s="1" t="s">
        <v>3674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4696</v>
      </c>
      <c r="N9257" s="1" t="n">
        <v>10</v>
      </c>
      <c r="O9257" s="1" t="n">
        <v>3.3</v>
      </c>
      <c r="P9257" s="0" t="s">
        <v>3222</v>
      </c>
    </row>
    <row r="9258" customFormat="false" ht="15" hidden="false" customHeight="true" outlineLevel="0" collapsed="false">
      <c r="A9258" s="1" t="n">
        <v>3</v>
      </c>
      <c r="B9258" s="18" t="n">
        <v>46265</v>
      </c>
      <c r="C9258" s="1" t="n">
        <v>107</v>
      </c>
      <c r="D9258" s="1" t="s">
        <v>3674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3809</v>
      </c>
      <c r="N9258" s="1" t="n">
        <v>9</v>
      </c>
      <c r="O9258" s="1" t="n">
        <v>5</v>
      </c>
      <c r="P9258" s="0" t="s">
        <v>3222</v>
      </c>
    </row>
    <row r="9259" customFormat="false" ht="15" hidden="false" customHeight="true" outlineLevel="0" collapsed="false">
      <c r="A9259" s="1" t="n">
        <v>3</v>
      </c>
      <c r="B9259" s="18" t="n">
        <v>46265</v>
      </c>
      <c r="C9259" s="1" t="n">
        <v>107</v>
      </c>
      <c r="D9259" s="1" t="s">
        <v>3674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3813</v>
      </c>
      <c r="N9259" s="1" t="n">
        <v>9</v>
      </c>
      <c r="O9259" s="1" t="n">
        <v>4.5</v>
      </c>
      <c r="P9259" s="0" t="s">
        <v>3222</v>
      </c>
    </row>
    <row r="9260" customFormat="false" ht="15" hidden="false" customHeight="true" outlineLevel="0" collapsed="false">
      <c r="A9260" s="1" t="n">
        <v>3</v>
      </c>
      <c r="B9260" s="18" t="n">
        <v>46265</v>
      </c>
      <c r="C9260" s="1" t="n">
        <v>107</v>
      </c>
      <c r="D9260" s="1" t="s">
        <v>3674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5949</v>
      </c>
      <c r="N9260" s="1" t="n">
        <v>12</v>
      </c>
      <c r="O9260" s="1" t="n">
        <v>13.8</v>
      </c>
      <c r="P9260" s="0" t="s">
        <v>3222</v>
      </c>
    </row>
    <row r="9261" customFormat="false" ht="15" hidden="false" customHeight="true" outlineLevel="0" collapsed="false">
      <c r="A9261" s="1" t="n">
        <v>3</v>
      </c>
      <c r="B9261" s="18" t="n">
        <v>46265</v>
      </c>
      <c r="C9261" s="1" t="n">
        <v>107</v>
      </c>
      <c r="D9261" s="1" t="s">
        <v>3674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5950</v>
      </c>
      <c r="N9261" s="1" t="n">
        <v>12</v>
      </c>
      <c r="O9261" s="1" t="n">
        <v>13.8</v>
      </c>
      <c r="P9261" s="0" t="s">
        <v>3222</v>
      </c>
    </row>
    <row r="9262" customFormat="false" ht="15" hidden="false" customHeight="true" outlineLevel="0" collapsed="false">
      <c r="A9262" s="1" t="n">
        <v>3</v>
      </c>
      <c r="B9262" s="18" t="n">
        <v>46265</v>
      </c>
      <c r="C9262" s="1" t="n">
        <v>171</v>
      </c>
      <c r="D9262" s="1" t="s">
        <v>3455</v>
      </c>
      <c r="E9262" s="1" t="n">
        <v>1955</v>
      </c>
      <c r="F9262" s="1" t="s">
        <v>3094</v>
      </c>
      <c r="I9262" s="1" t="n">
        <v>48291</v>
      </c>
      <c r="J9262" s="1" t="n">
        <v>45154</v>
      </c>
      <c r="K9262" s="1" t="n">
        <v>2246390</v>
      </c>
      <c r="L9262" s="1" t="s">
        <v>4444</v>
      </c>
      <c r="N9262" s="1" t="n">
        <v>90</v>
      </c>
      <c r="O9262" s="1" t="n">
        <v>88.34</v>
      </c>
      <c r="P9262" s="0" t="s">
        <v>3457</v>
      </c>
    </row>
    <row r="9263" customFormat="false" ht="15" hidden="false" customHeight="true" outlineLevel="0" collapsed="false">
      <c r="A9263" s="1" t="n">
        <v>3</v>
      </c>
      <c r="B9263" s="18" t="n">
        <v>46265</v>
      </c>
      <c r="C9263" s="1" t="n">
        <v>171</v>
      </c>
      <c r="D9263" s="1" t="s">
        <v>3455</v>
      </c>
      <c r="E9263" s="1" t="n">
        <v>1955</v>
      </c>
      <c r="F9263" s="1" t="s">
        <v>3094</v>
      </c>
      <c r="I9263" s="1" t="n">
        <v>48291</v>
      </c>
      <c r="J9263" s="1" t="n">
        <v>45155</v>
      </c>
      <c r="K9263" s="1" t="n">
        <v>2246406</v>
      </c>
      <c r="L9263" s="1" t="s">
        <v>4445</v>
      </c>
      <c r="N9263" s="1" t="n">
        <v>225</v>
      </c>
      <c r="O9263" s="1" t="n">
        <v>221.62</v>
      </c>
      <c r="P9263" s="0" t="s">
        <v>3457</v>
      </c>
    </row>
    <row r="9264" customFormat="false" ht="15" hidden="false" customHeight="true" outlineLevel="0" collapsed="false">
      <c r="A9264" s="1" t="n">
        <v>3</v>
      </c>
      <c r="B9264" s="18" t="n">
        <v>46266</v>
      </c>
      <c r="C9264" s="1" t="n">
        <v>6</v>
      </c>
      <c r="D9264" s="1" t="s">
        <v>3227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3223</v>
      </c>
      <c r="N9264" s="1" t="n">
        <v>10</v>
      </c>
      <c r="O9264" s="1" t="n">
        <v>70</v>
      </c>
      <c r="P9264" s="0" t="s">
        <v>3222</v>
      </c>
    </row>
    <row r="9265" customFormat="false" ht="15" hidden="false" customHeight="true" outlineLevel="0" collapsed="false">
      <c r="A9265" s="1" t="n">
        <v>3</v>
      </c>
      <c r="B9265" s="18" t="n">
        <v>46266</v>
      </c>
      <c r="C9265" s="1" t="n">
        <v>6</v>
      </c>
      <c r="D9265" s="1" t="s">
        <v>3227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3224</v>
      </c>
      <c r="N9265" s="1" t="n">
        <v>40</v>
      </c>
      <c r="O9265" s="1" t="n">
        <v>80</v>
      </c>
      <c r="P9265" s="0" t="s">
        <v>3222</v>
      </c>
    </row>
    <row r="9266" customFormat="false" ht="15" hidden="false" customHeight="true" outlineLevel="0" collapsed="false">
      <c r="A9266" s="1" t="n">
        <v>3</v>
      </c>
      <c r="B9266" s="18" t="n">
        <v>46266</v>
      </c>
      <c r="C9266" s="1" t="n">
        <v>6</v>
      </c>
      <c r="D9266" s="1" t="s">
        <v>3227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3259</v>
      </c>
      <c r="N9266" s="1" t="n">
        <v>7</v>
      </c>
      <c r="O9266" s="1" t="n">
        <v>49</v>
      </c>
      <c r="P9266" s="0" t="s">
        <v>3222</v>
      </c>
    </row>
    <row r="9267" customFormat="false" ht="15" hidden="false" customHeight="true" outlineLevel="0" collapsed="false">
      <c r="A9267" s="1" t="n">
        <v>3</v>
      </c>
      <c r="B9267" s="18" t="n">
        <v>46266</v>
      </c>
      <c r="C9267" s="1" t="n">
        <v>6</v>
      </c>
      <c r="D9267" s="1" t="s">
        <v>3227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3260</v>
      </c>
      <c r="N9267" s="1" t="n">
        <v>48</v>
      </c>
      <c r="O9267" s="1" t="n">
        <v>300</v>
      </c>
      <c r="P9267" s="0" t="s">
        <v>3222</v>
      </c>
    </row>
    <row r="9268" customFormat="false" ht="15" hidden="false" customHeight="true" outlineLevel="0" collapsed="false">
      <c r="A9268" s="1" t="n">
        <v>3</v>
      </c>
      <c r="B9268" s="18" t="n">
        <v>46266</v>
      </c>
      <c r="C9268" s="1" t="n">
        <v>6</v>
      </c>
      <c r="D9268" s="1" t="s">
        <v>3227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3261</v>
      </c>
      <c r="N9268" s="1" t="n">
        <v>3</v>
      </c>
      <c r="O9268" s="1" t="n">
        <v>30</v>
      </c>
      <c r="P9268" s="0" t="s">
        <v>3222</v>
      </c>
    </row>
    <row r="9269" customFormat="false" ht="15" hidden="false" customHeight="true" outlineLevel="0" collapsed="false">
      <c r="A9269" s="1" t="n">
        <v>3</v>
      </c>
      <c r="B9269" s="18" t="n">
        <v>46266</v>
      </c>
      <c r="C9269" s="1" t="n">
        <v>6</v>
      </c>
      <c r="D9269" s="1" t="s">
        <v>3227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3262</v>
      </c>
      <c r="N9269" s="1" t="n">
        <v>40</v>
      </c>
      <c r="O9269" s="1" t="n">
        <v>240</v>
      </c>
      <c r="P9269" s="0" t="s">
        <v>3222</v>
      </c>
    </row>
    <row r="9270" customFormat="false" ht="15" hidden="false" customHeight="true" outlineLevel="0" collapsed="false">
      <c r="A9270" s="1" t="n">
        <v>3</v>
      </c>
      <c r="B9270" s="18" t="n">
        <v>46266</v>
      </c>
      <c r="C9270" s="1" t="n">
        <v>6</v>
      </c>
      <c r="D9270" s="1" t="s">
        <v>3227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3411</v>
      </c>
      <c r="N9270" s="1" t="n">
        <v>10.1</v>
      </c>
      <c r="O9270" s="1" t="n">
        <v>90.5</v>
      </c>
      <c r="P9270" s="0" t="s">
        <v>3222</v>
      </c>
    </row>
    <row r="9271" customFormat="false" ht="15" hidden="false" customHeight="true" outlineLevel="0" collapsed="false">
      <c r="A9271" s="1" t="n">
        <v>3</v>
      </c>
      <c r="B9271" s="18" t="n">
        <v>46266</v>
      </c>
      <c r="C9271" s="1" t="n">
        <v>6</v>
      </c>
      <c r="D9271" s="1" t="s">
        <v>3227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3264</v>
      </c>
      <c r="N9271" s="1" t="n">
        <v>40</v>
      </c>
      <c r="O9271" s="1" t="n">
        <v>220</v>
      </c>
      <c r="P9271" s="0" t="s">
        <v>3222</v>
      </c>
    </row>
    <row r="9272" customFormat="false" ht="15" hidden="false" customHeight="true" outlineLevel="0" collapsed="false">
      <c r="A9272" s="1" t="n">
        <v>3</v>
      </c>
      <c r="B9272" s="18" t="n">
        <v>46266</v>
      </c>
      <c r="C9272" s="1" t="n">
        <v>6</v>
      </c>
      <c r="D9272" s="1" t="s">
        <v>3227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3412</v>
      </c>
      <c r="N9272" s="1" t="n">
        <v>15</v>
      </c>
      <c r="O9272" s="1" t="n">
        <v>160</v>
      </c>
      <c r="P9272" s="0" t="s">
        <v>3222</v>
      </c>
    </row>
    <row r="9273" customFormat="false" ht="15" hidden="false" customHeight="true" outlineLevel="0" collapsed="false">
      <c r="A9273" s="1" t="n">
        <v>3</v>
      </c>
      <c r="B9273" s="18" t="n">
        <v>46266</v>
      </c>
      <c r="C9273" s="1" t="n">
        <v>6</v>
      </c>
      <c r="D9273" s="1" t="s">
        <v>3227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3265</v>
      </c>
      <c r="N9273" s="1" t="n">
        <v>4</v>
      </c>
      <c r="O9273" s="1" t="n">
        <v>72</v>
      </c>
      <c r="P9273" s="0" t="s">
        <v>3222</v>
      </c>
    </row>
    <row r="9274" customFormat="false" ht="15" hidden="false" customHeight="true" outlineLevel="0" collapsed="false">
      <c r="A9274" s="1" t="n">
        <v>3</v>
      </c>
      <c r="B9274" s="18" t="n">
        <v>46266</v>
      </c>
      <c r="C9274" s="1" t="n">
        <v>6</v>
      </c>
      <c r="D9274" s="1" t="s">
        <v>3227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3266</v>
      </c>
      <c r="N9274" s="1" t="n">
        <v>10</v>
      </c>
      <c r="O9274" s="1" t="n">
        <v>80</v>
      </c>
      <c r="P9274" s="0" t="s">
        <v>3222</v>
      </c>
    </row>
    <row r="9275" customFormat="false" ht="15" hidden="false" customHeight="true" outlineLevel="0" collapsed="false">
      <c r="A9275" s="1" t="n">
        <v>3</v>
      </c>
      <c r="B9275" s="18" t="n">
        <v>46266</v>
      </c>
      <c r="C9275" s="1" t="n">
        <v>6</v>
      </c>
      <c r="D9275" s="1" t="s">
        <v>3227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3267</v>
      </c>
      <c r="N9275" s="1" t="n">
        <v>10</v>
      </c>
      <c r="O9275" s="1" t="n">
        <v>220</v>
      </c>
      <c r="P9275" s="0" t="s">
        <v>3222</v>
      </c>
    </row>
    <row r="9276" customFormat="false" ht="15" hidden="false" customHeight="true" outlineLevel="0" collapsed="false">
      <c r="A9276" s="1" t="n">
        <v>3</v>
      </c>
      <c r="B9276" s="18" t="n">
        <v>46266</v>
      </c>
      <c r="C9276" s="1" t="n">
        <v>6</v>
      </c>
      <c r="D9276" s="1" t="s">
        <v>3227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3268</v>
      </c>
      <c r="N9276" s="1" t="n">
        <v>10</v>
      </c>
      <c r="O9276" s="1" t="n">
        <v>130</v>
      </c>
      <c r="P9276" s="0" t="s">
        <v>3222</v>
      </c>
    </row>
    <row r="9277" customFormat="false" ht="15" hidden="false" customHeight="true" outlineLevel="0" collapsed="false">
      <c r="A9277" s="1" t="n">
        <v>3</v>
      </c>
      <c r="B9277" s="18" t="n">
        <v>46266</v>
      </c>
      <c r="C9277" s="1" t="n">
        <v>6</v>
      </c>
      <c r="D9277" s="1" t="s">
        <v>3227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3413</v>
      </c>
      <c r="N9277" s="1" t="n">
        <v>2</v>
      </c>
      <c r="O9277" s="1" t="n">
        <v>44</v>
      </c>
      <c r="P9277" s="0" t="s">
        <v>3222</v>
      </c>
    </row>
    <row r="9278" customFormat="false" ht="15" hidden="false" customHeight="true" outlineLevel="0" collapsed="false">
      <c r="A9278" s="1" t="n">
        <v>3</v>
      </c>
      <c r="B9278" s="18" t="n">
        <v>46266</v>
      </c>
      <c r="C9278" s="1" t="n">
        <v>6</v>
      </c>
      <c r="D9278" s="1" t="s">
        <v>3227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3414</v>
      </c>
      <c r="N9278" s="1" t="n">
        <v>9</v>
      </c>
      <c r="O9278" s="1" t="n">
        <v>81</v>
      </c>
      <c r="P9278" s="0" t="s">
        <v>3222</v>
      </c>
    </row>
    <row r="9279" customFormat="false" ht="15" hidden="false" customHeight="true" outlineLevel="0" collapsed="false">
      <c r="A9279" s="1" t="n">
        <v>3</v>
      </c>
      <c r="B9279" s="18" t="n">
        <v>46266</v>
      </c>
      <c r="C9279" s="1" t="n">
        <v>6</v>
      </c>
      <c r="D9279" s="1" t="s">
        <v>3227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3415</v>
      </c>
      <c r="N9279" s="1" t="n">
        <v>20</v>
      </c>
      <c r="O9279" s="1" t="n">
        <v>160</v>
      </c>
      <c r="P9279" s="0" t="s">
        <v>3222</v>
      </c>
    </row>
    <row r="9280" customFormat="false" ht="15" hidden="false" customHeight="true" outlineLevel="0" collapsed="false">
      <c r="A9280" s="1" t="n">
        <v>3</v>
      </c>
      <c r="B9280" s="18" t="n">
        <v>46266</v>
      </c>
      <c r="C9280" s="1" t="n">
        <v>6</v>
      </c>
      <c r="D9280" s="1" t="s">
        <v>3227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3269</v>
      </c>
      <c r="N9280" s="1" t="n">
        <v>10</v>
      </c>
      <c r="O9280" s="1" t="n">
        <v>70</v>
      </c>
      <c r="P9280" s="0" t="s">
        <v>3222</v>
      </c>
    </row>
    <row r="9281" customFormat="false" ht="15" hidden="false" customHeight="true" outlineLevel="0" collapsed="false">
      <c r="A9281" s="1" t="n">
        <v>3</v>
      </c>
      <c r="B9281" s="18" t="n">
        <v>46266</v>
      </c>
      <c r="C9281" s="1" t="n">
        <v>6</v>
      </c>
      <c r="D9281" s="1" t="s">
        <v>3227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4043</v>
      </c>
      <c r="N9281" s="1" t="n">
        <v>113.79</v>
      </c>
      <c r="O9281" s="1" t="n">
        <v>264</v>
      </c>
      <c r="P9281" s="0" t="s">
        <v>3222</v>
      </c>
    </row>
    <row r="9282" customFormat="false" ht="15" hidden="false" customHeight="true" outlineLevel="0" collapsed="false">
      <c r="A9282" s="1" t="n">
        <v>3</v>
      </c>
      <c r="B9282" s="18" t="n">
        <v>46266</v>
      </c>
      <c r="C9282" s="1" t="n">
        <v>6</v>
      </c>
      <c r="D9282" s="1" t="s">
        <v>3227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3270</v>
      </c>
      <c r="N9282" s="1" t="n">
        <v>10</v>
      </c>
      <c r="O9282" s="1" t="n">
        <v>60</v>
      </c>
      <c r="P9282" s="0" t="s">
        <v>3222</v>
      </c>
    </row>
    <row r="9283" customFormat="false" ht="15" hidden="false" customHeight="true" outlineLevel="0" collapsed="false">
      <c r="A9283" s="1" t="n">
        <v>3</v>
      </c>
      <c r="B9283" s="18" t="n">
        <v>46266</v>
      </c>
      <c r="C9283" s="1" t="n">
        <v>6</v>
      </c>
      <c r="D9283" s="1" t="s">
        <v>3227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3272</v>
      </c>
      <c r="N9283" s="1" t="n">
        <v>20</v>
      </c>
      <c r="O9283" s="1" t="n">
        <v>120</v>
      </c>
      <c r="P9283" s="0" t="s">
        <v>3222</v>
      </c>
    </row>
    <row r="9284" customFormat="false" ht="15" hidden="false" customHeight="true" outlineLevel="0" collapsed="false">
      <c r="A9284" s="1" t="n">
        <v>3</v>
      </c>
      <c r="B9284" s="18" t="n">
        <v>46266</v>
      </c>
      <c r="C9284" s="1" t="n">
        <v>6</v>
      </c>
      <c r="D9284" s="1" t="s">
        <v>3227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3416</v>
      </c>
      <c r="N9284" s="1" t="n">
        <v>7.6</v>
      </c>
      <c r="O9284" s="1" t="n">
        <v>91</v>
      </c>
      <c r="P9284" s="0" t="s">
        <v>3222</v>
      </c>
    </row>
    <row r="9285" customFormat="false" ht="15" hidden="false" customHeight="true" outlineLevel="0" collapsed="false">
      <c r="A9285" s="1" t="n">
        <v>3</v>
      </c>
      <c r="B9285" s="18" t="n">
        <v>46266</v>
      </c>
      <c r="C9285" s="1" t="n">
        <v>6</v>
      </c>
      <c r="D9285" s="1" t="s">
        <v>3227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3417</v>
      </c>
      <c r="N9285" s="1" t="n">
        <v>10</v>
      </c>
      <c r="O9285" s="1" t="n">
        <v>60</v>
      </c>
      <c r="P9285" s="0" t="s">
        <v>3222</v>
      </c>
    </row>
    <row r="9286" customFormat="false" ht="15" hidden="false" customHeight="true" outlineLevel="0" collapsed="false">
      <c r="A9286" s="1" t="n">
        <v>3</v>
      </c>
      <c r="B9286" s="18" t="n">
        <v>46266</v>
      </c>
      <c r="C9286" s="1" t="n">
        <v>6</v>
      </c>
      <c r="D9286" s="1" t="s">
        <v>3227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3225</v>
      </c>
      <c r="N9286" s="1" t="n">
        <v>20</v>
      </c>
      <c r="O9286" s="1" t="n">
        <v>125</v>
      </c>
      <c r="P9286" s="0" t="s">
        <v>3222</v>
      </c>
    </row>
    <row r="9287" customFormat="false" ht="15" hidden="false" customHeight="true" outlineLevel="0" collapsed="false">
      <c r="A9287" s="1" t="n">
        <v>3</v>
      </c>
      <c r="B9287" s="18" t="n">
        <v>46266</v>
      </c>
      <c r="C9287" s="1" t="n">
        <v>11</v>
      </c>
      <c r="D9287" s="1" t="s">
        <v>3228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3610</v>
      </c>
      <c r="N9287" s="1" t="n">
        <v>10</v>
      </c>
      <c r="O9287" s="1" t="n">
        <v>240</v>
      </c>
      <c r="P9287" s="0" t="s">
        <v>3222</v>
      </c>
    </row>
    <row r="9288" customFormat="false" ht="15" hidden="false" customHeight="true" outlineLevel="0" collapsed="false">
      <c r="A9288" s="1" t="n">
        <v>3</v>
      </c>
      <c r="B9288" s="18" t="n">
        <v>46266</v>
      </c>
      <c r="C9288" s="1" t="n">
        <v>11</v>
      </c>
      <c r="D9288" s="1" t="s">
        <v>3228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3507</v>
      </c>
      <c r="N9288" s="1" t="n">
        <v>18</v>
      </c>
      <c r="O9288" s="1" t="n">
        <v>180</v>
      </c>
      <c r="P9288" s="0" t="s">
        <v>3222</v>
      </c>
    </row>
    <row r="9289" customFormat="false" ht="15" hidden="false" customHeight="true" outlineLevel="0" collapsed="false">
      <c r="A9289" s="1" t="n">
        <v>3</v>
      </c>
      <c r="B9289" s="18" t="n">
        <v>46266</v>
      </c>
      <c r="C9289" s="1" t="n">
        <v>11</v>
      </c>
      <c r="D9289" s="1" t="s">
        <v>3228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4667</v>
      </c>
      <c r="N9289" s="1" t="n">
        <v>9</v>
      </c>
      <c r="O9289" s="1" t="n">
        <v>130</v>
      </c>
      <c r="P9289" s="0" t="s">
        <v>3222</v>
      </c>
    </row>
    <row r="9290" customFormat="false" ht="15" hidden="false" customHeight="true" outlineLevel="0" collapsed="false">
      <c r="A9290" s="1" t="n">
        <v>3</v>
      </c>
      <c r="B9290" s="18" t="n">
        <v>46266</v>
      </c>
      <c r="C9290" s="1" t="n">
        <v>11</v>
      </c>
      <c r="D9290" s="1" t="s">
        <v>3228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3298</v>
      </c>
      <c r="N9290" s="1" t="n">
        <v>77.4</v>
      </c>
      <c r="O9290" s="1" t="n">
        <v>2515.5</v>
      </c>
      <c r="P9290" s="0" t="s">
        <v>3222</v>
      </c>
    </row>
    <row r="9291" customFormat="false" ht="15" hidden="false" customHeight="true" outlineLevel="0" collapsed="false">
      <c r="A9291" s="1" t="n">
        <v>3</v>
      </c>
      <c r="B9291" s="18" t="n">
        <v>46266</v>
      </c>
      <c r="C9291" s="1" t="n">
        <v>11</v>
      </c>
      <c r="D9291" s="1" t="s">
        <v>3228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3300</v>
      </c>
      <c r="N9291" s="1" t="n">
        <v>57.95</v>
      </c>
      <c r="O9291" s="1" t="n">
        <v>1303.88</v>
      </c>
      <c r="P9291" s="0" t="s">
        <v>3222</v>
      </c>
    </row>
    <row r="9292" customFormat="false" ht="15" hidden="false" customHeight="true" outlineLevel="0" collapsed="false">
      <c r="A9292" s="1" t="n">
        <v>3</v>
      </c>
      <c r="B9292" s="18" t="n">
        <v>46266</v>
      </c>
      <c r="C9292" s="1" t="n">
        <v>11</v>
      </c>
      <c r="D9292" s="1" t="s">
        <v>3228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3523</v>
      </c>
      <c r="N9292" s="1" t="n">
        <v>60</v>
      </c>
      <c r="O9292" s="1" t="n">
        <v>510</v>
      </c>
      <c r="P9292" s="0" t="s">
        <v>3222</v>
      </c>
    </row>
    <row r="9293" customFormat="false" ht="15" hidden="false" customHeight="true" outlineLevel="0" collapsed="false">
      <c r="A9293" s="1" t="n">
        <v>3</v>
      </c>
      <c r="B9293" s="18" t="n">
        <v>46266</v>
      </c>
      <c r="C9293" s="1" t="n">
        <v>22</v>
      </c>
      <c r="D9293" s="1" t="s">
        <v>3374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3389</v>
      </c>
      <c r="N9293" s="1" t="n">
        <v>2.92</v>
      </c>
      <c r="O9293" s="1" t="n">
        <v>60.09</v>
      </c>
      <c r="P9293" s="0" t="s">
        <v>3222</v>
      </c>
    </row>
    <row r="9294" customFormat="false" ht="15" hidden="false" customHeight="true" outlineLevel="0" collapsed="false">
      <c r="A9294" s="1" t="n">
        <v>3</v>
      </c>
      <c r="B9294" s="18" t="n">
        <v>46266</v>
      </c>
      <c r="C9294" s="1" t="n">
        <v>22</v>
      </c>
      <c r="D9294" s="1" t="s">
        <v>3374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3389</v>
      </c>
      <c r="N9294" s="1" t="n">
        <v>5.696</v>
      </c>
      <c r="O9294" s="1" t="n">
        <v>143.33</v>
      </c>
      <c r="P9294" s="0" t="s">
        <v>3222</v>
      </c>
    </row>
    <row r="9295" customFormat="false" ht="15" hidden="false" customHeight="true" outlineLevel="0" collapsed="false">
      <c r="A9295" s="1" t="n">
        <v>3</v>
      </c>
      <c r="B9295" s="18" t="n">
        <v>46266</v>
      </c>
      <c r="C9295" s="1" t="n">
        <v>22</v>
      </c>
      <c r="D9295" s="1" t="s">
        <v>3374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3390</v>
      </c>
      <c r="N9295" s="1" t="n">
        <v>10.746</v>
      </c>
      <c r="O9295" s="1" t="n">
        <v>236.39</v>
      </c>
      <c r="P9295" s="0" t="s">
        <v>3222</v>
      </c>
    </row>
    <row r="9296" customFormat="false" ht="15" hidden="false" customHeight="true" outlineLevel="0" collapsed="false">
      <c r="A9296" s="1" t="n">
        <v>3</v>
      </c>
      <c r="B9296" s="18" t="n">
        <v>46266</v>
      </c>
      <c r="C9296" s="1" t="n">
        <v>22</v>
      </c>
      <c r="D9296" s="1" t="s">
        <v>3374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3391</v>
      </c>
      <c r="N9296" s="1" t="n">
        <v>26.44</v>
      </c>
      <c r="O9296" s="1" t="n">
        <v>600.39</v>
      </c>
      <c r="P9296" s="0" t="s">
        <v>3222</v>
      </c>
    </row>
    <row r="9297" customFormat="false" ht="15" hidden="false" customHeight="true" outlineLevel="0" collapsed="false">
      <c r="A9297" s="1" t="n">
        <v>3</v>
      </c>
      <c r="B9297" s="18" t="n">
        <v>46266</v>
      </c>
      <c r="C9297" s="1" t="n">
        <v>22</v>
      </c>
      <c r="D9297" s="1" t="s">
        <v>3374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3392</v>
      </c>
      <c r="N9297" s="1" t="n">
        <v>12.425</v>
      </c>
      <c r="O9297" s="1" t="n">
        <v>308.6</v>
      </c>
      <c r="P9297" s="0" t="s">
        <v>3222</v>
      </c>
    </row>
    <row r="9298" customFormat="false" ht="15" hidden="false" customHeight="true" outlineLevel="0" collapsed="false">
      <c r="A9298" s="1" t="n">
        <v>3</v>
      </c>
      <c r="B9298" s="18" t="n">
        <v>46266</v>
      </c>
      <c r="C9298" s="1" t="n">
        <v>22</v>
      </c>
      <c r="D9298" s="1" t="s">
        <v>3374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3375</v>
      </c>
      <c r="N9298" s="1" t="n">
        <v>14.415</v>
      </c>
      <c r="O9298" s="1" t="n">
        <v>501.97</v>
      </c>
      <c r="P9298" s="0" t="s">
        <v>3222</v>
      </c>
    </row>
    <row r="9299" customFormat="false" ht="15" hidden="false" customHeight="true" outlineLevel="0" collapsed="false">
      <c r="A9299" s="1" t="n">
        <v>3</v>
      </c>
      <c r="B9299" s="18" t="n">
        <v>46266</v>
      </c>
      <c r="C9299" s="1" t="n">
        <v>22</v>
      </c>
      <c r="D9299" s="1" t="s">
        <v>3374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3393</v>
      </c>
      <c r="N9299" s="1" t="n">
        <v>5.538</v>
      </c>
      <c r="O9299" s="1" t="n">
        <v>133.62</v>
      </c>
      <c r="P9299" s="0" t="s">
        <v>3222</v>
      </c>
    </row>
    <row r="9300" customFormat="false" ht="15" hidden="false" customHeight="true" outlineLevel="0" collapsed="false">
      <c r="A9300" s="1" t="n">
        <v>3</v>
      </c>
      <c r="B9300" s="18" t="n">
        <v>46266</v>
      </c>
      <c r="C9300" s="1" t="n">
        <v>22</v>
      </c>
      <c r="D9300" s="1" t="s">
        <v>3374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3393</v>
      </c>
      <c r="N9300" s="1" t="n">
        <v>11.294</v>
      </c>
      <c r="O9300" s="1" t="n">
        <v>333.37</v>
      </c>
      <c r="P9300" s="0" t="s">
        <v>3222</v>
      </c>
    </row>
    <row r="9301" customFormat="false" ht="15" hidden="false" customHeight="true" outlineLevel="0" collapsed="false">
      <c r="A9301" s="1" t="n">
        <v>3</v>
      </c>
      <c r="B9301" s="18" t="n">
        <v>46266</v>
      </c>
      <c r="C9301" s="1" t="n">
        <v>22</v>
      </c>
      <c r="D9301" s="1" t="s">
        <v>3374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3376</v>
      </c>
      <c r="N9301" s="1" t="n">
        <v>34.06</v>
      </c>
      <c r="O9301" s="1" t="n">
        <v>1211.38</v>
      </c>
      <c r="P9301" s="0" t="s">
        <v>3222</v>
      </c>
    </row>
    <row r="9302" customFormat="false" ht="15" hidden="false" customHeight="true" outlineLevel="0" collapsed="false">
      <c r="A9302" s="1" t="n">
        <v>3</v>
      </c>
      <c r="B9302" s="18" t="n">
        <v>46266</v>
      </c>
      <c r="C9302" s="1" t="n">
        <v>22</v>
      </c>
      <c r="D9302" s="1" t="s">
        <v>3374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3377</v>
      </c>
      <c r="N9302" s="1" t="n">
        <v>5.086</v>
      </c>
      <c r="O9302" s="1" t="n">
        <v>207.35</v>
      </c>
      <c r="P9302" s="0" t="s">
        <v>3222</v>
      </c>
    </row>
    <row r="9303" customFormat="false" ht="15" hidden="false" customHeight="true" outlineLevel="0" collapsed="false">
      <c r="A9303" s="1" t="n">
        <v>3</v>
      </c>
      <c r="B9303" s="18" t="n">
        <v>46266</v>
      </c>
      <c r="C9303" s="1" t="n">
        <v>22</v>
      </c>
      <c r="D9303" s="1" t="s">
        <v>3374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3378</v>
      </c>
      <c r="N9303" s="1" t="n">
        <v>11.464</v>
      </c>
      <c r="O9303" s="1" t="n">
        <v>467.22</v>
      </c>
      <c r="P9303" s="0" t="s">
        <v>3222</v>
      </c>
    </row>
    <row r="9304" customFormat="false" ht="15" hidden="false" customHeight="true" outlineLevel="0" collapsed="false">
      <c r="A9304" s="1" t="n">
        <v>3</v>
      </c>
      <c r="B9304" s="18" t="n">
        <v>46266</v>
      </c>
      <c r="C9304" s="1" t="n">
        <v>22</v>
      </c>
      <c r="D9304" s="1" t="s">
        <v>3374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3379</v>
      </c>
      <c r="N9304" s="1" t="n">
        <v>13.279</v>
      </c>
      <c r="O9304" s="1" t="n">
        <v>587.93</v>
      </c>
      <c r="P9304" s="0" t="s">
        <v>3222</v>
      </c>
    </row>
    <row r="9305" customFormat="false" ht="15" hidden="false" customHeight="true" outlineLevel="0" collapsed="false">
      <c r="A9305" s="1" t="n">
        <v>3</v>
      </c>
      <c r="B9305" s="18" t="n">
        <v>46266</v>
      </c>
      <c r="C9305" s="1" t="n">
        <v>22</v>
      </c>
      <c r="D9305" s="1" t="s">
        <v>3374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3380</v>
      </c>
      <c r="N9305" s="1" t="n">
        <v>11.616</v>
      </c>
      <c r="O9305" s="1" t="n">
        <v>553.01</v>
      </c>
      <c r="P9305" s="0" t="s">
        <v>3222</v>
      </c>
    </row>
    <row r="9306" customFormat="false" ht="15" hidden="false" customHeight="true" outlineLevel="0" collapsed="false">
      <c r="A9306" s="1" t="n">
        <v>3</v>
      </c>
      <c r="B9306" s="18" t="n">
        <v>46266</v>
      </c>
      <c r="C9306" s="1" t="n">
        <v>22</v>
      </c>
      <c r="D9306" s="1" t="s">
        <v>3374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3381</v>
      </c>
      <c r="N9306" s="1" t="n">
        <v>4.178</v>
      </c>
      <c r="O9306" s="1" t="n">
        <v>203.7</v>
      </c>
      <c r="P9306" s="0" t="s">
        <v>3222</v>
      </c>
    </row>
    <row r="9307" customFormat="false" ht="15" hidden="false" customHeight="true" outlineLevel="0" collapsed="false">
      <c r="A9307" s="1" t="n">
        <v>3</v>
      </c>
      <c r="B9307" s="18" t="n">
        <v>46266</v>
      </c>
      <c r="C9307" s="1" t="n">
        <v>22</v>
      </c>
      <c r="D9307" s="1" t="s">
        <v>3374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3382</v>
      </c>
      <c r="N9307" s="1" t="n">
        <v>17.32</v>
      </c>
      <c r="O9307" s="1" t="n">
        <v>768.5</v>
      </c>
      <c r="P9307" s="0" t="s">
        <v>3222</v>
      </c>
    </row>
    <row r="9308" customFormat="false" ht="15" hidden="false" customHeight="true" outlineLevel="0" collapsed="false">
      <c r="A9308" s="1" t="n">
        <v>3</v>
      </c>
      <c r="B9308" s="18" t="n">
        <v>46266</v>
      </c>
      <c r="C9308" s="1" t="n">
        <v>22</v>
      </c>
      <c r="D9308" s="1" t="s">
        <v>3374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3383</v>
      </c>
      <c r="N9308" s="1" t="n">
        <v>4.508</v>
      </c>
      <c r="O9308" s="1" t="n">
        <v>215.22</v>
      </c>
      <c r="P9308" s="0" t="s">
        <v>3222</v>
      </c>
    </row>
    <row r="9309" customFormat="false" ht="15" hidden="false" customHeight="true" outlineLevel="0" collapsed="false">
      <c r="A9309" s="1" t="n">
        <v>3</v>
      </c>
      <c r="B9309" s="18" t="n">
        <v>46266</v>
      </c>
      <c r="C9309" s="1" t="n">
        <v>22</v>
      </c>
      <c r="D9309" s="1" t="s">
        <v>3374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3384</v>
      </c>
      <c r="N9309" s="1" t="n">
        <v>3.52</v>
      </c>
      <c r="O9309" s="1" t="n">
        <v>198.56</v>
      </c>
      <c r="P9309" s="0" t="s">
        <v>3222</v>
      </c>
    </row>
    <row r="9310" customFormat="false" ht="15" hidden="false" customHeight="true" outlineLevel="0" collapsed="false">
      <c r="A9310" s="1" t="n">
        <v>3</v>
      </c>
      <c r="B9310" s="18" t="n">
        <v>46266</v>
      </c>
      <c r="C9310" s="1" t="n">
        <v>22</v>
      </c>
      <c r="D9310" s="1" t="s">
        <v>3374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5075</v>
      </c>
      <c r="N9310" s="1" t="n">
        <v>3.104</v>
      </c>
      <c r="O9310" s="1" t="n">
        <v>115.69</v>
      </c>
      <c r="P9310" s="0" t="s">
        <v>3222</v>
      </c>
    </row>
    <row r="9311" customFormat="false" ht="15" hidden="false" customHeight="true" outlineLevel="0" collapsed="false">
      <c r="A9311" s="1" t="n">
        <v>3</v>
      </c>
      <c r="B9311" s="18" t="n">
        <v>46266</v>
      </c>
      <c r="C9311" s="1" t="n">
        <v>22</v>
      </c>
      <c r="D9311" s="1" t="s">
        <v>3374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5075</v>
      </c>
      <c r="N9311" s="1" t="n">
        <v>5.722</v>
      </c>
      <c r="O9311" s="1" t="n">
        <v>174.61</v>
      </c>
      <c r="P9311" s="0" t="s">
        <v>3222</v>
      </c>
    </row>
    <row r="9312" customFormat="false" ht="15" hidden="false" customHeight="true" outlineLevel="0" collapsed="false">
      <c r="A9312" s="1" t="n">
        <v>3</v>
      </c>
      <c r="B9312" s="18" t="n">
        <v>46266</v>
      </c>
      <c r="C9312" s="1" t="n">
        <v>22</v>
      </c>
      <c r="D9312" s="1" t="s">
        <v>3374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3394</v>
      </c>
      <c r="N9312" s="1" t="n">
        <v>1.346</v>
      </c>
      <c r="O9312" s="1" t="n">
        <v>48.04</v>
      </c>
      <c r="P9312" s="0" t="s">
        <v>3222</v>
      </c>
    </row>
    <row r="9313" customFormat="false" ht="15" hidden="false" customHeight="true" outlineLevel="0" collapsed="false">
      <c r="A9313" s="1" t="n">
        <v>3</v>
      </c>
      <c r="B9313" s="18" t="n">
        <v>46266</v>
      </c>
      <c r="C9313" s="1" t="n">
        <v>22</v>
      </c>
      <c r="D9313" s="1" t="s">
        <v>3374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3385</v>
      </c>
      <c r="N9313" s="1" t="n">
        <v>3.302</v>
      </c>
      <c r="O9313" s="1" t="n">
        <v>128.52</v>
      </c>
      <c r="P9313" s="0" t="s">
        <v>3222</v>
      </c>
    </row>
    <row r="9314" customFormat="false" ht="15" hidden="false" customHeight="true" outlineLevel="0" collapsed="false">
      <c r="A9314" s="1" t="n">
        <v>3</v>
      </c>
      <c r="B9314" s="18" t="n">
        <v>46266</v>
      </c>
      <c r="C9314" s="1" t="n">
        <v>22</v>
      </c>
      <c r="D9314" s="1" t="s">
        <v>3374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5572</v>
      </c>
      <c r="N9314" s="1" t="n">
        <v>2.196</v>
      </c>
      <c r="O9314" s="1" t="n">
        <v>80.3</v>
      </c>
      <c r="P9314" s="0" t="s">
        <v>3222</v>
      </c>
    </row>
    <row r="9315" customFormat="false" ht="15" hidden="false" customHeight="true" outlineLevel="0" collapsed="false">
      <c r="A9315" s="1" t="n">
        <v>3</v>
      </c>
      <c r="B9315" s="18" t="n">
        <v>46266</v>
      </c>
      <c r="C9315" s="1" t="n">
        <v>22</v>
      </c>
      <c r="D9315" s="1" t="s">
        <v>3374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3386</v>
      </c>
      <c r="N9315" s="1" t="n">
        <v>14.64</v>
      </c>
      <c r="O9315" s="1" t="n">
        <v>25.28</v>
      </c>
      <c r="P9315" s="0" t="s">
        <v>3222</v>
      </c>
    </row>
    <row r="9316" customFormat="false" ht="15" hidden="false" customHeight="true" outlineLevel="0" collapsed="false">
      <c r="A9316" s="1" t="n">
        <v>3</v>
      </c>
      <c r="B9316" s="18" t="n">
        <v>46266</v>
      </c>
      <c r="C9316" s="1" t="n">
        <v>22</v>
      </c>
      <c r="D9316" s="1" t="s">
        <v>3374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3386</v>
      </c>
      <c r="N9316" s="1" t="n">
        <v>1.589</v>
      </c>
      <c r="O9316" s="1" t="n">
        <v>2.24</v>
      </c>
      <c r="P9316" s="0" t="s">
        <v>3222</v>
      </c>
    </row>
    <row r="9317" customFormat="false" ht="15" hidden="false" customHeight="true" outlineLevel="0" collapsed="false">
      <c r="A9317" s="1" t="n">
        <v>3</v>
      </c>
      <c r="B9317" s="18" t="n">
        <v>46266</v>
      </c>
      <c r="C9317" s="1" t="n">
        <v>22</v>
      </c>
      <c r="D9317" s="1" t="s">
        <v>3374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3387</v>
      </c>
      <c r="N9317" s="1" t="n">
        <v>20.735</v>
      </c>
      <c r="O9317" s="1" t="n">
        <v>53.85</v>
      </c>
      <c r="P9317" s="0" t="s">
        <v>3222</v>
      </c>
    </row>
    <row r="9318" customFormat="false" ht="15" hidden="false" customHeight="true" outlineLevel="0" collapsed="false">
      <c r="A9318" s="1" t="n">
        <v>3</v>
      </c>
      <c r="B9318" s="18" t="n">
        <v>46266</v>
      </c>
      <c r="C9318" s="1" t="n">
        <v>22</v>
      </c>
      <c r="D9318" s="1" t="s">
        <v>3374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3387</v>
      </c>
      <c r="N9318" s="1" t="n">
        <v>3.046</v>
      </c>
      <c r="O9318" s="1" t="n">
        <v>6.46</v>
      </c>
      <c r="P9318" s="0" t="s">
        <v>3222</v>
      </c>
    </row>
    <row r="9319" customFormat="false" ht="15" hidden="false" customHeight="true" outlineLevel="0" collapsed="false">
      <c r="A9319" s="1" t="n">
        <v>3</v>
      </c>
      <c r="B9319" s="18" t="n">
        <v>46266</v>
      </c>
      <c r="C9319" s="1" t="n">
        <v>22</v>
      </c>
      <c r="D9319" s="1" t="s">
        <v>3374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3388</v>
      </c>
      <c r="N9319" s="1" t="n">
        <v>0.774</v>
      </c>
      <c r="O9319" s="1" t="n">
        <v>0</v>
      </c>
      <c r="P9319" s="0" t="s">
        <v>3222</v>
      </c>
    </row>
    <row r="9320" customFormat="false" ht="15" hidden="false" customHeight="true" outlineLevel="0" collapsed="false">
      <c r="A9320" s="1" t="n">
        <v>3</v>
      </c>
      <c r="B9320" s="18" t="n">
        <v>46266</v>
      </c>
      <c r="C9320" s="1" t="n">
        <v>22</v>
      </c>
      <c r="D9320" s="1" t="s">
        <v>3374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3388</v>
      </c>
      <c r="N9320" s="1" t="n">
        <v>0.841</v>
      </c>
      <c r="O9320" s="1" t="n">
        <v>0</v>
      </c>
      <c r="P9320" s="0" t="s">
        <v>3222</v>
      </c>
    </row>
    <row r="9321" customFormat="false" ht="15" hidden="false" customHeight="true" outlineLevel="0" collapsed="false">
      <c r="A9321" s="1" t="n">
        <v>3</v>
      </c>
      <c r="B9321" s="18" t="n">
        <v>46266</v>
      </c>
      <c r="C9321" s="1" t="n">
        <v>22</v>
      </c>
      <c r="D9321" s="1" t="s">
        <v>3374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3389</v>
      </c>
      <c r="N9321" s="1" t="n">
        <v>2.386</v>
      </c>
      <c r="O9321" s="1" t="n">
        <v>56.25</v>
      </c>
      <c r="P9321" s="0" t="s">
        <v>3222</v>
      </c>
    </row>
    <row r="9322" customFormat="false" ht="15" hidden="false" customHeight="true" outlineLevel="0" collapsed="false">
      <c r="A9322" s="1" t="n">
        <v>3</v>
      </c>
      <c r="B9322" s="18" t="n">
        <v>46266</v>
      </c>
      <c r="C9322" s="1" t="n">
        <v>22</v>
      </c>
      <c r="D9322" s="1" t="s">
        <v>3374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3390</v>
      </c>
      <c r="N9322" s="1" t="n">
        <v>8.11</v>
      </c>
      <c r="O9322" s="1" t="n">
        <v>181.17</v>
      </c>
      <c r="P9322" s="0" t="s">
        <v>3222</v>
      </c>
    </row>
    <row r="9323" customFormat="false" ht="15" hidden="false" customHeight="true" outlineLevel="0" collapsed="false">
      <c r="A9323" s="1" t="n">
        <v>3</v>
      </c>
      <c r="B9323" s="18" t="n">
        <v>46266</v>
      </c>
      <c r="C9323" s="1" t="n">
        <v>22</v>
      </c>
      <c r="D9323" s="1" t="s">
        <v>3374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3391</v>
      </c>
      <c r="N9323" s="1" t="n">
        <v>21.255</v>
      </c>
      <c r="O9323" s="1" t="n">
        <v>490.14</v>
      </c>
      <c r="P9323" s="0" t="s">
        <v>3222</v>
      </c>
    </row>
    <row r="9324" customFormat="false" ht="15" hidden="false" customHeight="true" outlineLevel="0" collapsed="false">
      <c r="A9324" s="1" t="n">
        <v>3</v>
      </c>
      <c r="B9324" s="18" t="n">
        <v>46266</v>
      </c>
      <c r="C9324" s="1" t="n">
        <v>22</v>
      </c>
      <c r="D9324" s="1" t="s">
        <v>3374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3392</v>
      </c>
      <c r="N9324" s="1" t="n">
        <v>16.851</v>
      </c>
      <c r="O9324" s="1" t="n">
        <v>425.02</v>
      </c>
      <c r="P9324" s="0" t="s">
        <v>3222</v>
      </c>
    </row>
    <row r="9325" customFormat="false" ht="15" hidden="false" customHeight="true" outlineLevel="0" collapsed="false">
      <c r="A9325" s="1" t="n">
        <v>3</v>
      </c>
      <c r="B9325" s="18" t="n">
        <v>46266</v>
      </c>
      <c r="C9325" s="1" t="n">
        <v>22</v>
      </c>
      <c r="D9325" s="1" t="s">
        <v>3374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3375</v>
      </c>
      <c r="N9325" s="1" t="n">
        <v>3.098</v>
      </c>
      <c r="O9325" s="1" t="n">
        <v>100.75</v>
      </c>
      <c r="P9325" s="0" t="s">
        <v>3222</v>
      </c>
    </row>
    <row r="9326" customFormat="false" ht="15" hidden="false" customHeight="true" outlineLevel="0" collapsed="false">
      <c r="A9326" s="1" t="n">
        <v>3</v>
      </c>
      <c r="B9326" s="18" t="n">
        <v>46266</v>
      </c>
      <c r="C9326" s="1" t="n">
        <v>22</v>
      </c>
      <c r="D9326" s="1" t="s">
        <v>3374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3393</v>
      </c>
      <c r="N9326" s="1" t="n">
        <v>3.546</v>
      </c>
      <c r="O9326" s="1" t="n">
        <v>86.88</v>
      </c>
      <c r="P9326" s="0" t="s">
        <v>3222</v>
      </c>
    </row>
    <row r="9327" customFormat="false" ht="15" hidden="false" customHeight="true" outlineLevel="0" collapsed="false">
      <c r="A9327" s="1" t="n">
        <v>3</v>
      </c>
      <c r="B9327" s="18" t="n">
        <v>46266</v>
      </c>
      <c r="C9327" s="1" t="n">
        <v>22</v>
      </c>
      <c r="D9327" s="1" t="s">
        <v>3374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3393</v>
      </c>
      <c r="N9327" s="1" t="n">
        <v>2.674</v>
      </c>
      <c r="O9327" s="1" t="n">
        <v>73.91</v>
      </c>
      <c r="P9327" s="0" t="s">
        <v>3222</v>
      </c>
    </row>
    <row r="9328" customFormat="false" ht="15" hidden="false" customHeight="true" outlineLevel="0" collapsed="false">
      <c r="A9328" s="1" t="n">
        <v>3</v>
      </c>
      <c r="B9328" s="18" t="n">
        <v>46266</v>
      </c>
      <c r="C9328" s="1" t="n">
        <v>22</v>
      </c>
      <c r="D9328" s="1" t="s">
        <v>3374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3376</v>
      </c>
      <c r="N9328" s="1" t="n">
        <v>15.21</v>
      </c>
      <c r="O9328" s="1" t="n">
        <v>506.99</v>
      </c>
      <c r="P9328" s="0" t="s">
        <v>3222</v>
      </c>
    </row>
    <row r="9329" customFormat="false" ht="15" hidden="false" customHeight="true" outlineLevel="0" collapsed="false">
      <c r="A9329" s="1" t="n">
        <v>3</v>
      </c>
      <c r="B9329" s="18" t="n">
        <v>46266</v>
      </c>
      <c r="C9329" s="1" t="n">
        <v>22</v>
      </c>
      <c r="D9329" s="1" t="s">
        <v>3374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3377</v>
      </c>
      <c r="N9329" s="1" t="n">
        <v>3.372</v>
      </c>
      <c r="O9329" s="1" t="n">
        <v>128.85</v>
      </c>
      <c r="P9329" s="0" t="s">
        <v>3222</v>
      </c>
    </row>
    <row r="9330" customFormat="false" ht="15" hidden="false" customHeight="true" outlineLevel="0" collapsed="false">
      <c r="A9330" s="1" t="n">
        <v>3</v>
      </c>
      <c r="B9330" s="18" t="n">
        <v>46266</v>
      </c>
      <c r="C9330" s="1" t="n">
        <v>22</v>
      </c>
      <c r="D9330" s="1" t="s">
        <v>3374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3378</v>
      </c>
      <c r="N9330" s="1" t="n">
        <v>6.26</v>
      </c>
      <c r="O9330" s="1" t="n">
        <v>239.21</v>
      </c>
      <c r="P9330" s="0" t="s">
        <v>3222</v>
      </c>
    </row>
    <row r="9331" customFormat="false" ht="15" hidden="false" customHeight="true" outlineLevel="0" collapsed="false">
      <c r="A9331" s="1" t="n">
        <v>3</v>
      </c>
      <c r="B9331" s="18" t="n">
        <v>46266</v>
      </c>
      <c r="C9331" s="1" t="n">
        <v>22</v>
      </c>
      <c r="D9331" s="1" t="s">
        <v>3374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3379</v>
      </c>
      <c r="N9331" s="1" t="n">
        <v>5.808</v>
      </c>
      <c r="O9331" s="1" t="n">
        <v>240.83</v>
      </c>
      <c r="P9331" s="0" t="s">
        <v>3222</v>
      </c>
    </row>
    <row r="9332" customFormat="false" ht="15" hidden="false" customHeight="true" outlineLevel="0" collapsed="false">
      <c r="A9332" s="1" t="n">
        <v>3</v>
      </c>
      <c r="B9332" s="18" t="n">
        <v>46266</v>
      </c>
      <c r="C9332" s="1" t="n">
        <v>22</v>
      </c>
      <c r="D9332" s="1" t="s">
        <v>3374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3380</v>
      </c>
      <c r="N9332" s="1" t="n">
        <v>11.845</v>
      </c>
      <c r="O9332" s="1" t="n">
        <v>529.68</v>
      </c>
      <c r="P9332" s="0" t="s">
        <v>3222</v>
      </c>
    </row>
    <row r="9333" customFormat="false" ht="15" hidden="false" customHeight="true" outlineLevel="0" collapsed="false">
      <c r="A9333" s="1" t="n">
        <v>3</v>
      </c>
      <c r="B9333" s="18" t="n">
        <v>46266</v>
      </c>
      <c r="C9333" s="1" t="n">
        <v>22</v>
      </c>
      <c r="D9333" s="1" t="s">
        <v>3374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3381</v>
      </c>
      <c r="N9333" s="1" t="n">
        <v>4.762</v>
      </c>
      <c r="O9333" s="1" t="n">
        <v>216.82</v>
      </c>
      <c r="P9333" s="0" t="s">
        <v>3222</v>
      </c>
    </row>
    <row r="9334" customFormat="false" ht="15" hidden="false" customHeight="true" outlineLevel="0" collapsed="false">
      <c r="A9334" s="1" t="n">
        <v>3</v>
      </c>
      <c r="B9334" s="18" t="n">
        <v>46266</v>
      </c>
      <c r="C9334" s="1" t="n">
        <v>22</v>
      </c>
      <c r="D9334" s="1" t="s">
        <v>3374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3382</v>
      </c>
      <c r="N9334" s="1" t="n">
        <v>1.684</v>
      </c>
      <c r="O9334" s="1" t="n">
        <v>69.83</v>
      </c>
      <c r="P9334" s="0" t="s">
        <v>3222</v>
      </c>
    </row>
    <row r="9335" customFormat="false" ht="15" hidden="false" customHeight="true" outlineLevel="0" collapsed="false">
      <c r="A9335" s="1" t="n">
        <v>3</v>
      </c>
      <c r="B9335" s="18" t="n">
        <v>46266</v>
      </c>
      <c r="C9335" s="1" t="n">
        <v>22</v>
      </c>
      <c r="D9335" s="1" t="s">
        <v>3374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3383</v>
      </c>
      <c r="N9335" s="1" t="n">
        <v>1.966</v>
      </c>
      <c r="O9335" s="1" t="n">
        <v>87.91</v>
      </c>
      <c r="P9335" s="0" t="s">
        <v>3222</v>
      </c>
    </row>
    <row r="9336" customFormat="false" ht="15" hidden="false" customHeight="true" outlineLevel="0" collapsed="false">
      <c r="A9336" s="1" t="n">
        <v>3</v>
      </c>
      <c r="B9336" s="18" t="n">
        <v>46266</v>
      </c>
      <c r="C9336" s="1" t="n">
        <v>22</v>
      </c>
      <c r="D9336" s="1" t="s">
        <v>3374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3384</v>
      </c>
      <c r="N9336" s="1" t="n">
        <v>2.61</v>
      </c>
      <c r="O9336" s="1" t="n">
        <v>137.94</v>
      </c>
      <c r="P9336" s="0" t="s">
        <v>3222</v>
      </c>
    </row>
    <row r="9337" customFormat="false" ht="15" hidden="false" customHeight="true" outlineLevel="0" collapsed="false">
      <c r="A9337" s="1" t="n">
        <v>3</v>
      </c>
      <c r="B9337" s="18" t="n">
        <v>46266</v>
      </c>
      <c r="C9337" s="1" t="n">
        <v>22</v>
      </c>
      <c r="D9337" s="1" t="s">
        <v>3374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5075</v>
      </c>
      <c r="N9337" s="1" t="n">
        <v>3.622</v>
      </c>
      <c r="O9337" s="1" t="n">
        <v>112.24</v>
      </c>
      <c r="P9337" s="0" t="s">
        <v>3222</v>
      </c>
    </row>
    <row r="9338" customFormat="false" ht="15" hidden="false" customHeight="true" outlineLevel="0" collapsed="false">
      <c r="A9338" s="1" t="n">
        <v>3</v>
      </c>
      <c r="B9338" s="18" t="n">
        <v>46266</v>
      </c>
      <c r="C9338" s="1" t="n">
        <v>22</v>
      </c>
      <c r="D9338" s="1" t="s">
        <v>3374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5572</v>
      </c>
      <c r="N9338" s="1" t="n">
        <v>2.93</v>
      </c>
      <c r="O9338" s="1" t="n">
        <v>100.05</v>
      </c>
      <c r="P9338" s="0" t="s">
        <v>3222</v>
      </c>
    </row>
    <row r="9339" customFormat="false" ht="15" hidden="false" customHeight="true" outlineLevel="0" collapsed="false">
      <c r="A9339" s="1" t="n">
        <v>3</v>
      </c>
      <c r="B9339" s="18" t="n">
        <v>46266</v>
      </c>
      <c r="C9339" s="1" t="n">
        <v>22</v>
      </c>
      <c r="D9339" s="1" t="s">
        <v>3374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3386</v>
      </c>
      <c r="N9339" s="1" t="n">
        <v>1.568</v>
      </c>
      <c r="O9339" s="1" t="n">
        <v>2.25</v>
      </c>
      <c r="P9339" s="0" t="s">
        <v>3222</v>
      </c>
    </row>
    <row r="9340" customFormat="false" ht="15" hidden="false" customHeight="true" outlineLevel="0" collapsed="false">
      <c r="A9340" s="1" t="n">
        <v>3</v>
      </c>
      <c r="B9340" s="18" t="n">
        <v>46266</v>
      </c>
      <c r="C9340" s="1" t="n">
        <v>22</v>
      </c>
      <c r="D9340" s="1" t="s">
        <v>3374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3386</v>
      </c>
      <c r="N9340" s="1" t="n">
        <v>1.563</v>
      </c>
      <c r="O9340" s="1" t="n">
        <v>2.53</v>
      </c>
      <c r="P9340" s="0" t="s">
        <v>3222</v>
      </c>
    </row>
    <row r="9341" customFormat="false" ht="15" hidden="false" customHeight="true" outlineLevel="0" collapsed="false">
      <c r="A9341" s="1" t="n">
        <v>3</v>
      </c>
      <c r="B9341" s="18" t="n">
        <v>46266</v>
      </c>
      <c r="C9341" s="1" t="n">
        <v>22</v>
      </c>
      <c r="D9341" s="1" t="s">
        <v>3374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3387</v>
      </c>
      <c r="N9341" s="1" t="n">
        <v>9.86</v>
      </c>
      <c r="O9341" s="1" t="n">
        <v>23.97</v>
      </c>
      <c r="P9341" s="0" t="s">
        <v>3222</v>
      </c>
    </row>
    <row r="9342" customFormat="false" ht="15" hidden="false" customHeight="true" outlineLevel="0" collapsed="false">
      <c r="A9342" s="1" t="n">
        <v>3</v>
      </c>
      <c r="B9342" s="18" t="n">
        <v>46266</v>
      </c>
      <c r="C9342" s="1" t="n">
        <v>22</v>
      </c>
      <c r="D9342" s="1" t="s">
        <v>3374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3387</v>
      </c>
      <c r="N9342" s="1" t="n">
        <v>2.866</v>
      </c>
      <c r="O9342" s="1" t="n">
        <v>6.18</v>
      </c>
      <c r="P9342" s="0" t="s">
        <v>3222</v>
      </c>
    </row>
    <row r="9343" customFormat="false" ht="15" hidden="false" customHeight="true" outlineLevel="0" collapsed="false">
      <c r="A9343" s="1" t="n">
        <v>3</v>
      </c>
      <c r="B9343" s="18" t="n">
        <v>46266</v>
      </c>
      <c r="C9343" s="1" t="n">
        <v>22</v>
      </c>
      <c r="D9343" s="1" t="s">
        <v>3374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3388</v>
      </c>
      <c r="N9343" s="1" t="n">
        <v>0.132</v>
      </c>
      <c r="O9343" s="1" t="n">
        <v>0</v>
      </c>
      <c r="P9343" s="0" t="s">
        <v>3222</v>
      </c>
    </row>
    <row r="9344" customFormat="false" ht="15" hidden="false" customHeight="true" outlineLevel="0" collapsed="false">
      <c r="A9344" s="1" t="n">
        <v>3</v>
      </c>
      <c r="B9344" s="18" t="n">
        <v>46266</v>
      </c>
      <c r="C9344" s="1" t="n">
        <v>22</v>
      </c>
      <c r="D9344" s="1" t="s">
        <v>3374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3388</v>
      </c>
      <c r="N9344" s="1" t="n">
        <v>1.372</v>
      </c>
      <c r="O9344" s="1" t="n">
        <v>0</v>
      </c>
      <c r="P9344" s="0" t="s">
        <v>3222</v>
      </c>
    </row>
    <row r="9345" customFormat="false" ht="15" hidden="false" customHeight="true" outlineLevel="0" collapsed="false">
      <c r="A9345" s="1" t="n">
        <v>3</v>
      </c>
      <c r="B9345" s="18" t="n">
        <v>46266</v>
      </c>
      <c r="C9345" s="1" t="n">
        <v>100</v>
      </c>
      <c r="D9345" s="1" t="s">
        <v>3395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3389</v>
      </c>
      <c r="N9345" s="1" t="n">
        <v>2.386</v>
      </c>
      <c r="O9345" s="1" t="n">
        <v>56.25</v>
      </c>
      <c r="P9345" s="0" t="s">
        <v>3222</v>
      </c>
    </row>
    <row r="9346" customFormat="false" ht="15" hidden="false" customHeight="true" outlineLevel="0" collapsed="false">
      <c r="A9346" s="1" t="n">
        <v>3</v>
      </c>
      <c r="B9346" s="18" t="n">
        <v>46266</v>
      </c>
      <c r="C9346" s="1" t="n">
        <v>100</v>
      </c>
      <c r="D9346" s="1" t="s">
        <v>3395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3375</v>
      </c>
      <c r="N9346" s="1" t="n">
        <v>3.098</v>
      </c>
      <c r="O9346" s="1" t="n">
        <v>100.75</v>
      </c>
      <c r="P9346" s="0" t="s">
        <v>3222</v>
      </c>
    </row>
    <row r="9347" customFormat="false" ht="15" hidden="false" customHeight="true" outlineLevel="0" collapsed="false">
      <c r="A9347" s="1" t="n">
        <v>3</v>
      </c>
      <c r="B9347" s="18" t="n">
        <v>46266</v>
      </c>
      <c r="C9347" s="1" t="n">
        <v>100</v>
      </c>
      <c r="D9347" s="1" t="s">
        <v>3395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3393</v>
      </c>
      <c r="N9347" s="1" t="n">
        <v>2.674</v>
      </c>
      <c r="O9347" s="1" t="n">
        <v>73.91</v>
      </c>
      <c r="P9347" s="0" t="s">
        <v>3222</v>
      </c>
    </row>
    <row r="9348" customFormat="false" ht="15" hidden="false" customHeight="true" outlineLevel="0" collapsed="false">
      <c r="A9348" s="1" t="n">
        <v>3</v>
      </c>
      <c r="B9348" s="18" t="n">
        <v>46266</v>
      </c>
      <c r="C9348" s="1" t="n">
        <v>100</v>
      </c>
      <c r="D9348" s="1" t="s">
        <v>3395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3376</v>
      </c>
      <c r="N9348" s="1" t="n">
        <v>15.21</v>
      </c>
      <c r="O9348" s="1" t="n">
        <v>506.99</v>
      </c>
      <c r="P9348" s="0" t="s">
        <v>3222</v>
      </c>
    </row>
    <row r="9349" customFormat="false" ht="15" hidden="false" customHeight="true" outlineLevel="0" collapsed="false">
      <c r="A9349" s="1" t="n">
        <v>3</v>
      </c>
      <c r="B9349" s="18" t="n">
        <v>46266</v>
      </c>
      <c r="C9349" s="1" t="n">
        <v>100</v>
      </c>
      <c r="D9349" s="1" t="s">
        <v>3395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3377</v>
      </c>
      <c r="N9349" s="1" t="n">
        <v>3.372</v>
      </c>
      <c r="O9349" s="1" t="n">
        <v>128.85</v>
      </c>
      <c r="P9349" s="0" t="s">
        <v>3222</v>
      </c>
    </row>
    <row r="9350" customFormat="false" ht="15" hidden="false" customHeight="true" outlineLevel="0" collapsed="false">
      <c r="A9350" s="1" t="n">
        <v>3</v>
      </c>
      <c r="B9350" s="18" t="n">
        <v>46266</v>
      </c>
      <c r="C9350" s="1" t="n">
        <v>100</v>
      </c>
      <c r="D9350" s="1" t="s">
        <v>3395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3378</v>
      </c>
      <c r="N9350" s="1" t="n">
        <v>6.26</v>
      </c>
      <c r="O9350" s="1" t="n">
        <v>239.21</v>
      </c>
      <c r="P9350" s="0" t="s">
        <v>3222</v>
      </c>
    </row>
    <row r="9351" customFormat="false" ht="15" hidden="false" customHeight="true" outlineLevel="0" collapsed="false">
      <c r="A9351" s="1" t="n">
        <v>3</v>
      </c>
      <c r="B9351" s="18" t="n">
        <v>46266</v>
      </c>
      <c r="C9351" s="1" t="n">
        <v>100</v>
      </c>
      <c r="D9351" s="1" t="s">
        <v>3395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3379</v>
      </c>
      <c r="N9351" s="1" t="n">
        <v>5.808</v>
      </c>
      <c r="O9351" s="1" t="n">
        <v>240.83</v>
      </c>
      <c r="P9351" s="0" t="s">
        <v>3222</v>
      </c>
    </row>
    <row r="9352" customFormat="false" ht="15" hidden="false" customHeight="true" outlineLevel="0" collapsed="false">
      <c r="A9352" s="1" t="n">
        <v>3</v>
      </c>
      <c r="B9352" s="18" t="n">
        <v>46266</v>
      </c>
      <c r="C9352" s="1" t="n">
        <v>100</v>
      </c>
      <c r="D9352" s="1" t="s">
        <v>3395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3380</v>
      </c>
      <c r="N9352" s="1" t="n">
        <v>11.845</v>
      </c>
      <c r="O9352" s="1" t="n">
        <v>529.68</v>
      </c>
      <c r="P9352" s="0" t="s">
        <v>3222</v>
      </c>
    </row>
    <row r="9353" customFormat="false" ht="15" hidden="false" customHeight="true" outlineLevel="0" collapsed="false">
      <c r="A9353" s="1" t="n">
        <v>3</v>
      </c>
      <c r="B9353" s="18" t="n">
        <v>46266</v>
      </c>
      <c r="C9353" s="1" t="n">
        <v>100</v>
      </c>
      <c r="D9353" s="1" t="s">
        <v>3395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3381</v>
      </c>
      <c r="N9353" s="1" t="n">
        <v>4.762</v>
      </c>
      <c r="O9353" s="1" t="n">
        <v>216.82</v>
      </c>
      <c r="P9353" s="0" t="s">
        <v>3222</v>
      </c>
    </row>
    <row r="9354" customFormat="false" ht="15" hidden="false" customHeight="true" outlineLevel="0" collapsed="false">
      <c r="A9354" s="1" t="n">
        <v>3</v>
      </c>
      <c r="B9354" s="18" t="n">
        <v>46266</v>
      </c>
      <c r="C9354" s="1" t="n">
        <v>100</v>
      </c>
      <c r="D9354" s="1" t="s">
        <v>3395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3382</v>
      </c>
      <c r="N9354" s="1" t="n">
        <v>1.684</v>
      </c>
      <c r="O9354" s="1" t="n">
        <v>69.83</v>
      </c>
      <c r="P9354" s="0" t="s">
        <v>3222</v>
      </c>
    </row>
    <row r="9355" customFormat="false" ht="15" hidden="false" customHeight="true" outlineLevel="0" collapsed="false">
      <c r="A9355" s="1" t="n">
        <v>3</v>
      </c>
      <c r="B9355" s="18" t="n">
        <v>46266</v>
      </c>
      <c r="C9355" s="1" t="n">
        <v>100</v>
      </c>
      <c r="D9355" s="1" t="s">
        <v>3395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3383</v>
      </c>
      <c r="N9355" s="1" t="n">
        <v>1.966</v>
      </c>
      <c r="O9355" s="1" t="n">
        <v>87.91</v>
      </c>
      <c r="P9355" s="0" t="s">
        <v>3222</v>
      </c>
    </row>
    <row r="9356" customFormat="false" ht="15" hidden="false" customHeight="true" outlineLevel="0" collapsed="false">
      <c r="A9356" s="1" t="n">
        <v>3</v>
      </c>
      <c r="B9356" s="18" t="n">
        <v>46266</v>
      </c>
      <c r="C9356" s="1" t="n">
        <v>100</v>
      </c>
      <c r="D9356" s="1" t="s">
        <v>3395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3384</v>
      </c>
      <c r="N9356" s="1" t="n">
        <v>2.61</v>
      </c>
      <c r="O9356" s="1" t="n">
        <v>137.94</v>
      </c>
      <c r="P9356" s="0" t="s">
        <v>3222</v>
      </c>
    </row>
    <row r="9357" customFormat="false" ht="15" hidden="false" customHeight="true" outlineLevel="0" collapsed="false">
      <c r="A9357" s="1" t="n">
        <v>3</v>
      </c>
      <c r="B9357" s="18" t="n">
        <v>46266</v>
      </c>
      <c r="C9357" s="1" t="n">
        <v>100</v>
      </c>
      <c r="D9357" s="1" t="s">
        <v>3395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5572</v>
      </c>
      <c r="N9357" s="1" t="n">
        <v>2.93</v>
      </c>
      <c r="O9357" s="1" t="n">
        <v>100.05</v>
      </c>
      <c r="P9357" s="0" t="s">
        <v>3222</v>
      </c>
    </row>
    <row r="9358" customFormat="false" ht="15" hidden="false" customHeight="true" outlineLevel="0" collapsed="false">
      <c r="A9358" s="1" t="n">
        <v>3</v>
      </c>
      <c r="B9358" s="18" t="n">
        <v>46266</v>
      </c>
      <c r="C9358" s="1" t="n">
        <v>100</v>
      </c>
      <c r="D9358" s="1" t="s">
        <v>3395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3386</v>
      </c>
      <c r="N9358" s="1" t="n">
        <v>1.563</v>
      </c>
      <c r="O9358" s="1" t="n">
        <v>2.53</v>
      </c>
      <c r="P9358" s="0" t="s">
        <v>3222</v>
      </c>
    </row>
    <row r="9359" customFormat="false" ht="15" hidden="false" customHeight="true" outlineLevel="0" collapsed="false">
      <c r="A9359" s="1" t="n">
        <v>3</v>
      </c>
      <c r="B9359" s="18" t="n">
        <v>46266</v>
      </c>
      <c r="C9359" s="1" t="n">
        <v>100</v>
      </c>
      <c r="D9359" s="1" t="s">
        <v>3395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3387</v>
      </c>
      <c r="N9359" s="1" t="n">
        <v>9.86</v>
      </c>
      <c r="O9359" s="1" t="n">
        <v>23.97</v>
      </c>
      <c r="P9359" s="0" t="s">
        <v>3222</v>
      </c>
    </row>
    <row r="9360" customFormat="false" ht="15" hidden="false" customHeight="true" outlineLevel="0" collapsed="false">
      <c r="A9360" s="1" t="n">
        <v>3</v>
      </c>
      <c r="B9360" s="18" t="n">
        <v>46266</v>
      </c>
      <c r="C9360" s="1" t="n">
        <v>100</v>
      </c>
      <c r="D9360" s="1" t="s">
        <v>3395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3388</v>
      </c>
      <c r="N9360" s="1" t="n">
        <v>1.372</v>
      </c>
      <c r="O9360" s="1" t="n">
        <v>0</v>
      </c>
      <c r="P9360" s="0" t="s">
        <v>3222</v>
      </c>
    </row>
    <row r="9361" customFormat="false" ht="15" hidden="false" customHeight="true" outlineLevel="0" collapsed="false">
      <c r="A9361" s="1" t="n">
        <v>3</v>
      </c>
      <c r="B9361" s="18" t="n">
        <v>46266</v>
      </c>
      <c r="C9361" s="1" t="n">
        <v>100</v>
      </c>
      <c r="D9361" s="1" t="s">
        <v>3395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3390</v>
      </c>
      <c r="N9361" s="1" t="n">
        <v>8.11</v>
      </c>
      <c r="O9361" s="1" t="n">
        <v>181.17</v>
      </c>
      <c r="P9361" s="0" t="s">
        <v>3222</v>
      </c>
    </row>
    <row r="9362" customFormat="false" ht="15" hidden="false" customHeight="true" outlineLevel="0" collapsed="false">
      <c r="A9362" s="1" t="n">
        <v>3</v>
      </c>
      <c r="B9362" s="18" t="n">
        <v>46266</v>
      </c>
      <c r="C9362" s="1" t="n">
        <v>100</v>
      </c>
      <c r="D9362" s="1" t="s">
        <v>3395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3391</v>
      </c>
      <c r="N9362" s="1" t="n">
        <v>21.255</v>
      </c>
      <c r="O9362" s="1" t="n">
        <v>490.14</v>
      </c>
      <c r="P9362" s="0" t="s">
        <v>3222</v>
      </c>
    </row>
    <row r="9363" customFormat="false" ht="15" hidden="false" customHeight="true" outlineLevel="0" collapsed="false">
      <c r="A9363" s="1" t="n">
        <v>3</v>
      </c>
      <c r="B9363" s="18" t="n">
        <v>46266</v>
      </c>
      <c r="C9363" s="1" t="n">
        <v>100</v>
      </c>
      <c r="D9363" s="1" t="s">
        <v>3395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3392</v>
      </c>
      <c r="N9363" s="1" t="n">
        <v>16.851</v>
      </c>
      <c r="O9363" s="1" t="n">
        <v>425.02</v>
      </c>
      <c r="P9363" s="0" t="s">
        <v>3222</v>
      </c>
    </row>
    <row r="9364" customFormat="false" ht="15" hidden="false" customHeight="true" outlineLevel="0" collapsed="false">
      <c r="A9364" s="1" t="n">
        <v>3</v>
      </c>
      <c r="B9364" s="18" t="n">
        <v>46266</v>
      </c>
      <c r="C9364" s="1" t="n">
        <v>100</v>
      </c>
      <c r="D9364" s="1" t="s">
        <v>3395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3393</v>
      </c>
      <c r="N9364" s="1" t="n">
        <v>3.546</v>
      </c>
      <c r="O9364" s="1" t="n">
        <v>86.88</v>
      </c>
      <c r="P9364" s="0" t="s">
        <v>3222</v>
      </c>
    </row>
    <row r="9365" customFormat="false" ht="15" hidden="false" customHeight="true" outlineLevel="0" collapsed="false">
      <c r="A9365" s="1" t="n">
        <v>3</v>
      </c>
      <c r="B9365" s="18" t="n">
        <v>46266</v>
      </c>
      <c r="C9365" s="1" t="n">
        <v>100</v>
      </c>
      <c r="D9365" s="1" t="s">
        <v>3395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5075</v>
      </c>
      <c r="N9365" s="1" t="n">
        <v>3.622</v>
      </c>
      <c r="O9365" s="1" t="n">
        <v>112.24</v>
      </c>
      <c r="P9365" s="0" t="s">
        <v>3222</v>
      </c>
    </row>
    <row r="9366" customFormat="false" ht="15" hidden="false" customHeight="true" outlineLevel="0" collapsed="false">
      <c r="A9366" s="1" t="n">
        <v>3</v>
      </c>
      <c r="B9366" s="18" t="n">
        <v>46266</v>
      </c>
      <c r="C9366" s="1" t="n">
        <v>100</v>
      </c>
      <c r="D9366" s="1" t="s">
        <v>3395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3386</v>
      </c>
      <c r="N9366" s="1" t="n">
        <v>1.568</v>
      </c>
      <c r="O9366" s="1" t="n">
        <v>2.25</v>
      </c>
      <c r="P9366" s="0" t="s">
        <v>3222</v>
      </c>
    </row>
    <row r="9367" customFormat="false" ht="15" hidden="false" customHeight="true" outlineLevel="0" collapsed="false">
      <c r="A9367" s="1" t="n">
        <v>3</v>
      </c>
      <c r="B9367" s="18" t="n">
        <v>46266</v>
      </c>
      <c r="C9367" s="1" t="n">
        <v>100</v>
      </c>
      <c r="D9367" s="1" t="s">
        <v>3395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3387</v>
      </c>
      <c r="N9367" s="1" t="n">
        <v>2.866</v>
      </c>
      <c r="O9367" s="1" t="n">
        <v>6.18</v>
      </c>
      <c r="P9367" s="0" t="s">
        <v>3222</v>
      </c>
    </row>
    <row r="9368" customFormat="false" ht="15" hidden="false" customHeight="true" outlineLevel="0" collapsed="false">
      <c r="A9368" s="1" t="n">
        <v>3</v>
      </c>
      <c r="B9368" s="18" t="n">
        <v>46266</v>
      </c>
      <c r="C9368" s="1" t="n">
        <v>100</v>
      </c>
      <c r="D9368" s="1" t="s">
        <v>3395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3388</v>
      </c>
      <c r="N9368" s="1" t="n">
        <v>0.132</v>
      </c>
      <c r="O9368" s="1" t="n">
        <v>0</v>
      </c>
      <c r="P9368" s="0" t="s">
        <v>3222</v>
      </c>
    </row>
    <row r="9369" customFormat="false" ht="15" hidden="false" customHeight="true" outlineLevel="0" collapsed="false">
      <c r="A9369" s="1" t="n">
        <v>3</v>
      </c>
      <c r="B9369" s="18" t="n">
        <v>46267</v>
      </c>
      <c r="C9369" s="1" t="n">
        <v>6</v>
      </c>
      <c r="D9369" s="1" t="s">
        <v>3227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3858</v>
      </c>
      <c r="N9369" s="1" t="n">
        <v>50</v>
      </c>
      <c r="O9369" s="1" t="n">
        <v>650</v>
      </c>
      <c r="P9369" s="0" t="s">
        <v>3222</v>
      </c>
    </row>
    <row r="9370" customFormat="false" ht="15" hidden="false" customHeight="true" outlineLevel="0" collapsed="false">
      <c r="A9370" s="1" t="n">
        <v>3</v>
      </c>
      <c r="B9370" s="18" t="n">
        <v>46267</v>
      </c>
      <c r="C9370" s="1" t="n">
        <v>6</v>
      </c>
      <c r="D9370" s="1" t="s">
        <v>3227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3221</v>
      </c>
      <c r="N9370" s="1" t="n">
        <v>8</v>
      </c>
      <c r="O9370" s="1" t="n">
        <v>20</v>
      </c>
      <c r="P9370" s="0" t="s">
        <v>3222</v>
      </c>
    </row>
    <row r="9371" customFormat="false" ht="15" hidden="false" customHeight="true" outlineLevel="0" collapsed="false">
      <c r="A9371" s="1" t="n">
        <v>3</v>
      </c>
      <c r="B9371" s="18" t="n">
        <v>46267</v>
      </c>
      <c r="C9371" s="1" t="n">
        <v>6</v>
      </c>
      <c r="D9371" s="1" t="s">
        <v>3227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3223</v>
      </c>
      <c r="N9371" s="1" t="n">
        <v>5</v>
      </c>
      <c r="O9371" s="1" t="n">
        <v>35</v>
      </c>
      <c r="P9371" s="0" t="s">
        <v>3222</v>
      </c>
    </row>
    <row r="9372" customFormat="false" ht="15" hidden="false" customHeight="true" outlineLevel="0" collapsed="false">
      <c r="A9372" s="1" t="n">
        <v>3</v>
      </c>
      <c r="B9372" s="18" t="n">
        <v>46267</v>
      </c>
      <c r="C9372" s="1" t="n">
        <v>6</v>
      </c>
      <c r="D9372" s="1" t="s">
        <v>3227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3224</v>
      </c>
      <c r="N9372" s="1" t="n">
        <v>50</v>
      </c>
      <c r="O9372" s="1" t="n">
        <v>100</v>
      </c>
      <c r="P9372" s="0" t="s">
        <v>3222</v>
      </c>
    </row>
    <row r="9373" customFormat="false" ht="15" hidden="false" customHeight="true" outlineLevel="0" collapsed="false">
      <c r="A9373" s="1" t="n">
        <v>3</v>
      </c>
      <c r="B9373" s="18" t="n">
        <v>46267</v>
      </c>
      <c r="C9373" s="1" t="n">
        <v>6</v>
      </c>
      <c r="D9373" s="1" t="s">
        <v>3227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3225</v>
      </c>
      <c r="N9373" s="1" t="n">
        <v>40</v>
      </c>
      <c r="O9373" s="1" t="n">
        <v>250</v>
      </c>
      <c r="P9373" s="0" t="s">
        <v>3222</v>
      </c>
    </row>
    <row r="9374" customFormat="false" ht="15" hidden="false" customHeight="true" outlineLevel="0" collapsed="false">
      <c r="A9374" s="1" t="n">
        <v>3</v>
      </c>
      <c r="B9374" s="18" t="n">
        <v>46267</v>
      </c>
      <c r="C9374" s="1" t="n">
        <v>11</v>
      </c>
      <c r="D9374" s="1" t="s">
        <v>3228</v>
      </c>
      <c r="E9374" s="1" t="n">
        <v>1453</v>
      </c>
      <c r="F9374" s="1" t="s">
        <v>2674</v>
      </c>
      <c r="I9374" s="1" t="n">
        <v>203</v>
      </c>
      <c r="J9374" s="1" t="n">
        <v>19365</v>
      </c>
      <c r="K9374" s="1" t="n">
        <v>7898927066093</v>
      </c>
      <c r="L9374" s="1" t="s">
        <v>6072</v>
      </c>
      <c r="N9374" s="1" t="n">
        <v>12</v>
      </c>
      <c r="O9374" s="1" t="n">
        <v>110</v>
      </c>
      <c r="P9374" s="0" t="s">
        <v>3222</v>
      </c>
    </row>
    <row r="9375" customFormat="false" ht="15" hidden="false" customHeight="true" outlineLevel="0" collapsed="false">
      <c r="A9375" s="1" t="n">
        <v>3</v>
      </c>
      <c r="B9375" s="18" t="n">
        <v>46267</v>
      </c>
      <c r="C9375" s="1" t="n">
        <v>11</v>
      </c>
      <c r="D9375" s="1" t="s">
        <v>3228</v>
      </c>
      <c r="E9375" s="1" t="n">
        <v>1453</v>
      </c>
      <c r="F9375" s="1" t="s">
        <v>2674</v>
      </c>
      <c r="I9375" s="1" t="n">
        <v>203</v>
      </c>
      <c r="J9375" s="1" t="n">
        <v>24374</v>
      </c>
      <c r="K9375" s="1" t="n">
        <v>7896104030820</v>
      </c>
      <c r="L9375" s="1" t="s">
        <v>6073</v>
      </c>
      <c r="N9375" s="1" t="n">
        <v>6</v>
      </c>
      <c r="O9375" s="1" t="n">
        <v>75</v>
      </c>
      <c r="P9375" s="0" t="s">
        <v>3222</v>
      </c>
    </row>
    <row r="9376" customFormat="false" ht="15" hidden="false" customHeight="true" outlineLevel="0" collapsed="false">
      <c r="A9376" s="1" t="n">
        <v>3</v>
      </c>
      <c r="B9376" s="18" t="n">
        <v>46267</v>
      </c>
      <c r="C9376" s="1" t="n">
        <v>11</v>
      </c>
      <c r="D9376" s="1" t="s">
        <v>3228</v>
      </c>
      <c r="E9376" s="1" t="n">
        <v>1453</v>
      </c>
      <c r="F9376" s="1" t="s">
        <v>2674</v>
      </c>
      <c r="I9376" s="1" t="n">
        <v>203</v>
      </c>
      <c r="J9376" s="1" t="n">
        <v>42870</v>
      </c>
      <c r="K9376" s="1" t="n">
        <v>2242897</v>
      </c>
      <c r="L9376" s="1" t="s">
        <v>6074</v>
      </c>
      <c r="N9376" s="1" t="n">
        <v>12</v>
      </c>
      <c r="O9376" s="1" t="n">
        <v>150</v>
      </c>
      <c r="P9376" s="0" t="s">
        <v>3222</v>
      </c>
    </row>
    <row r="9377" customFormat="false" ht="15" hidden="false" customHeight="true" outlineLevel="0" collapsed="false">
      <c r="A9377" s="1" t="n">
        <v>3</v>
      </c>
      <c r="B9377" s="18" t="n">
        <v>46267</v>
      </c>
      <c r="C9377" s="1" t="n">
        <v>11</v>
      </c>
      <c r="D9377" s="1" t="s">
        <v>3228</v>
      </c>
      <c r="E9377" s="1" t="n">
        <v>1453</v>
      </c>
      <c r="F9377" s="1" t="s">
        <v>2674</v>
      </c>
      <c r="I9377" s="1" t="n">
        <v>203</v>
      </c>
      <c r="J9377" s="1" t="n">
        <v>49380</v>
      </c>
      <c r="K9377" s="1" t="n">
        <v>7898948951033</v>
      </c>
      <c r="L9377" s="1" t="s">
        <v>6075</v>
      </c>
      <c r="N9377" s="1" t="n">
        <v>12</v>
      </c>
      <c r="O9377" s="1" t="n">
        <v>110</v>
      </c>
      <c r="P9377" s="0" t="s">
        <v>3222</v>
      </c>
    </row>
    <row r="9378" customFormat="false" ht="15" hidden="false" customHeight="true" outlineLevel="0" collapsed="false">
      <c r="A9378" s="1" t="n">
        <v>3</v>
      </c>
      <c r="B9378" s="18" t="n">
        <v>46267</v>
      </c>
      <c r="C9378" s="1" t="n">
        <v>11</v>
      </c>
      <c r="D9378" s="1" t="s">
        <v>3228</v>
      </c>
      <c r="E9378" s="1" t="n">
        <v>1453</v>
      </c>
      <c r="F9378" s="1" t="s">
        <v>2674</v>
      </c>
      <c r="I9378" s="1" t="n">
        <v>203</v>
      </c>
      <c r="J9378" s="1" t="n">
        <v>52171</v>
      </c>
      <c r="K9378" s="1" t="n">
        <v>7898650900428</v>
      </c>
      <c r="L9378" s="1" t="s">
        <v>6076</v>
      </c>
      <c r="N9378" s="1" t="n">
        <v>12</v>
      </c>
      <c r="O9378" s="1" t="n">
        <v>100</v>
      </c>
      <c r="P9378" s="0" t="s">
        <v>3222</v>
      </c>
    </row>
    <row r="9379" customFormat="false" ht="15" hidden="false" customHeight="true" outlineLevel="0" collapsed="false">
      <c r="A9379" s="1" t="n">
        <v>3</v>
      </c>
      <c r="B9379" s="18" t="n">
        <v>46267</v>
      </c>
      <c r="C9379" s="1" t="n">
        <v>11</v>
      </c>
      <c r="D9379" s="1" t="s">
        <v>3228</v>
      </c>
      <c r="E9379" s="1" t="n">
        <v>1453</v>
      </c>
      <c r="F9379" s="1" t="s">
        <v>2674</v>
      </c>
      <c r="I9379" s="1" t="n">
        <v>203</v>
      </c>
      <c r="J9379" s="1" t="n">
        <v>53692</v>
      </c>
      <c r="K9379" s="1" t="n">
        <v>7898948950272</v>
      </c>
      <c r="L9379" s="1" t="s">
        <v>6077</v>
      </c>
      <c r="N9379" s="1" t="n">
        <v>12</v>
      </c>
      <c r="O9379" s="1" t="n">
        <v>110</v>
      </c>
      <c r="P9379" s="0" t="s">
        <v>3222</v>
      </c>
    </row>
    <row r="9380" customFormat="false" ht="15" hidden="false" customHeight="true" outlineLevel="0" collapsed="false">
      <c r="A9380" s="1" t="n">
        <v>3</v>
      </c>
      <c r="B9380" s="18" t="n">
        <v>46267</v>
      </c>
      <c r="C9380" s="1" t="n">
        <v>11</v>
      </c>
      <c r="D9380" s="1" t="s">
        <v>3228</v>
      </c>
      <c r="E9380" s="1" t="n">
        <v>1453</v>
      </c>
      <c r="F9380" s="1" t="s">
        <v>2674</v>
      </c>
      <c r="I9380" s="1" t="n">
        <v>203</v>
      </c>
      <c r="J9380" s="1" t="n">
        <v>68503</v>
      </c>
      <c r="K9380" s="1" t="n">
        <v>7892536984144</v>
      </c>
      <c r="L9380" s="1" t="s">
        <v>6078</v>
      </c>
      <c r="N9380" s="1" t="n">
        <v>12</v>
      </c>
      <c r="O9380" s="1" t="n">
        <v>90</v>
      </c>
      <c r="P9380" s="0" t="s">
        <v>3222</v>
      </c>
    </row>
    <row r="9381" customFormat="false" ht="15" hidden="false" customHeight="true" outlineLevel="0" collapsed="false">
      <c r="A9381" s="1" t="n">
        <v>3</v>
      </c>
      <c r="B9381" s="18" t="n">
        <v>46267</v>
      </c>
      <c r="C9381" s="1" t="n">
        <v>11</v>
      </c>
      <c r="D9381" s="1" t="s">
        <v>3228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3277</v>
      </c>
      <c r="N9381" s="1" t="n">
        <v>15</v>
      </c>
      <c r="O9381" s="1" t="n">
        <v>180</v>
      </c>
      <c r="P9381" s="0" t="s">
        <v>3222</v>
      </c>
    </row>
    <row r="9382" customFormat="false" ht="15" hidden="false" customHeight="true" outlineLevel="0" collapsed="false">
      <c r="A9382" s="1" t="n">
        <v>3</v>
      </c>
      <c r="B9382" s="18" t="n">
        <v>46267</v>
      </c>
      <c r="C9382" s="1" t="n">
        <v>11</v>
      </c>
      <c r="D9382" s="1" t="s">
        <v>3228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3375</v>
      </c>
      <c r="N9382" s="1" t="n">
        <v>51.97</v>
      </c>
      <c r="O9382" s="1" t="n">
        <v>1673.43</v>
      </c>
      <c r="P9382" s="0" t="s">
        <v>3222</v>
      </c>
    </row>
    <row r="9383" customFormat="false" ht="15" hidden="false" customHeight="true" outlineLevel="0" collapsed="false">
      <c r="A9383" s="1" t="n">
        <v>3</v>
      </c>
      <c r="B9383" s="18" t="n">
        <v>46267</v>
      </c>
      <c r="C9383" s="1" t="n">
        <v>11</v>
      </c>
      <c r="D9383" s="1" t="s">
        <v>3228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3329</v>
      </c>
      <c r="N9383" s="1" t="n">
        <v>71.97</v>
      </c>
      <c r="O9383" s="1" t="n">
        <v>575.04</v>
      </c>
      <c r="P9383" s="0" t="s">
        <v>3222</v>
      </c>
    </row>
    <row r="9384" customFormat="false" ht="15" hidden="false" customHeight="true" outlineLevel="0" collapsed="false">
      <c r="A9384" s="1" t="n">
        <v>3</v>
      </c>
      <c r="B9384" s="18" t="n">
        <v>46267</v>
      </c>
      <c r="C9384" s="1" t="n">
        <v>11</v>
      </c>
      <c r="D9384" s="1" t="s">
        <v>3228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4730</v>
      </c>
      <c r="N9384" s="1" t="n">
        <v>4</v>
      </c>
      <c r="O9384" s="1" t="n">
        <v>20</v>
      </c>
      <c r="P9384" s="0" t="s">
        <v>3222</v>
      </c>
    </row>
    <row r="9385" customFormat="false" ht="15" hidden="false" customHeight="true" outlineLevel="0" collapsed="false">
      <c r="A9385" s="1" t="n">
        <v>3</v>
      </c>
      <c r="B9385" s="18" t="n">
        <v>46267</v>
      </c>
      <c r="C9385" s="1" t="n">
        <v>11</v>
      </c>
      <c r="D9385" s="1" t="s">
        <v>3228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4731</v>
      </c>
      <c r="N9385" s="1" t="n">
        <v>4</v>
      </c>
      <c r="O9385" s="1" t="n">
        <v>20</v>
      </c>
      <c r="P9385" s="0" t="s">
        <v>3222</v>
      </c>
    </row>
    <row r="9386" customFormat="false" ht="15" hidden="false" customHeight="true" outlineLevel="0" collapsed="false">
      <c r="A9386" s="1" t="n">
        <v>3</v>
      </c>
      <c r="B9386" s="18" t="n">
        <v>46267</v>
      </c>
      <c r="C9386" s="1" t="n">
        <v>11</v>
      </c>
      <c r="D9386" s="1" t="s">
        <v>3228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4732</v>
      </c>
      <c r="N9386" s="1" t="n">
        <v>2</v>
      </c>
      <c r="O9386" s="1" t="n">
        <v>16</v>
      </c>
      <c r="P9386" s="0" t="s">
        <v>3222</v>
      </c>
    </row>
    <row r="9387" customFormat="false" ht="15" hidden="false" customHeight="true" outlineLevel="0" collapsed="false">
      <c r="A9387" s="1" t="n">
        <v>3</v>
      </c>
      <c r="B9387" s="18" t="n">
        <v>46267</v>
      </c>
      <c r="C9387" s="1" t="n">
        <v>11</v>
      </c>
      <c r="D9387" s="1" t="s">
        <v>3228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4733</v>
      </c>
      <c r="N9387" s="1" t="n">
        <v>4</v>
      </c>
      <c r="O9387" s="1" t="n">
        <v>28</v>
      </c>
      <c r="P9387" s="0" t="s">
        <v>3222</v>
      </c>
    </row>
    <row r="9388" customFormat="false" ht="15" hidden="false" customHeight="true" outlineLevel="0" collapsed="false">
      <c r="A9388" s="1" t="n">
        <v>3</v>
      </c>
      <c r="B9388" s="18" t="n">
        <v>46267</v>
      </c>
      <c r="C9388" s="1" t="n">
        <v>11</v>
      </c>
      <c r="D9388" s="1" t="s">
        <v>3228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4734</v>
      </c>
      <c r="N9388" s="1" t="n">
        <v>4</v>
      </c>
      <c r="O9388" s="1" t="n">
        <v>28</v>
      </c>
      <c r="P9388" s="0" t="s">
        <v>3222</v>
      </c>
    </row>
    <row r="9389" customFormat="false" ht="15" hidden="false" customHeight="true" outlineLevel="0" collapsed="false">
      <c r="A9389" s="1" t="n">
        <v>3</v>
      </c>
      <c r="B9389" s="18" t="n">
        <v>46267</v>
      </c>
      <c r="C9389" s="1" t="n">
        <v>11</v>
      </c>
      <c r="D9389" s="1" t="s">
        <v>3228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3506</v>
      </c>
      <c r="N9389" s="1" t="n">
        <v>30</v>
      </c>
      <c r="O9389" s="1" t="n">
        <v>210</v>
      </c>
      <c r="P9389" s="0" t="s">
        <v>3222</v>
      </c>
    </row>
    <row r="9390" customFormat="false" ht="15" hidden="false" customHeight="true" outlineLevel="0" collapsed="false">
      <c r="A9390" s="1" t="n">
        <v>3</v>
      </c>
      <c r="B9390" s="18" t="n">
        <v>46267</v>
      </c>
      <c r="C9390" s="1" t="n">
        <v>11</v>
      </c>
      <c r="D9390" s="1" t="s">
        <v>3228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3258</v>
      </c>
      <c r="N9390" s="1" t="n">
        <v>18</v>
      </c>
      <c r="O9390" s="1" t="n">
        <v>108.9</v>
      </c>
      <c r="P9390" s="0" t="s">
        <v>3222</v>
      </c>
    </row>
    <row r="9391" customFormat="false" ht="15" hidden="false" customHeight="true" outlineLevel="0" collapsed="false">
      <c r="A9391" s="1" t="n">
        <v>3</v>
      </c>
      <c r="B9391" s="18" t="n">
        <v>46267</v>
      </c>
      <c r="C9391" s="1" t="n">
        <v>11</v>
      </c>
      <c r="D9391" s="1" t="s">
        <v>3228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4081</v>
      </c>
      <c r="N9391" s="1" t="n">
        <v>30</v>
      </c>
      <c r="O9391" s="1" t="n">
        <v>284.7</v>
      </c>
      <c r="P9391" s="0" t="s">
        <v>3222</v>
      </c>
    </row>
    <row r="9392" customFormat="false" ht="15" hidden="false" customHeight="true" outlineLevel="0" collapsed="false">
      <c r="A9392" s="1" t="n">
        <v>3</v>
      </c>
      <c r="B9392" s="18" t="n">
        <v>46267</v>
      </c>
      <c r="C9392" s="1" t="n">
        <v>11</v>
      </c>
      <c r="D9392" s="1" t="s">
        <v>3228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4082</v>
      </c>
      <c r="N9392" s="1" t="n">
        <v>18</v>
      </c>
      <c r="O9392" s="1" t="n">
        <v>170.82</v>
      </c>
      <c r="P9392" s="0" t="s">
        <v>3222</v>
      </c>
    </row>
    <row r="9393" customFormat="false" ht="15" hidden="false" customHeight="true" outlineLevel="0" collapsed="false">
      <c r="A9393" s="1" t="n">
        <v>3</v>
      </c>
      <c r="B9393" s="18" t="n">
        <v>46267</v>
      </c>
      <c r="C9393" s="1" t="n">
        <v>11</v>
      </c>
      <c r="D9393" s="1" t="s">
        <v>3228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3298</v>
      </c>
      <c r="N9393" s="1" t="n">
        <v>78.2</v>
      </c>
      <c r="O9393" s="1" t="n">
        <v>2541.5</v>
      </c>
      <c r="P9393" s="0" t="s">
        <v>3222</v>
      </c>
    </row>
    <row r="9394" customFormat="false" ht="15" hidden="false" customHeight="true" outlineLevel="0" collapsed="false">
      <c r="A9394" s="1" t="n">
        <v>3</v>
      </c>
      <c r="B9394" s="18" t="n">
        <v>46267</v>
      </c>
      <c r="C9394" s="1" t="n">
        <v>11</v>
      </c>
      <c r="D9394" s="1" t="s">
        <v>3228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3300</v>
      </c>
      <c r="N9394" s="1" t="n">
        <v>58.2</v>
      </c>
      <c r="O9394" s="1" t="n">
        <v>1309.5</v>
      </c>
      <c r="P9394" s="0" t="s">
        <v>3222</v>
      </c>
    </row>
    <row r="9395" customFormat="false" ht="15" hidden="false" customHeight="true" outlineLevel="0" collapsed="false">
      <c r="A9395" s="1" t="n">
        <v>3</v>
      </c>
      <c r="B9395" s="18" t="n">
        <v>46267</v>
      </c>
      <c r="C9395" s="1" t="n">
        <v>11</v>
      </c>
      <c r="D9395" s="1" t="s">
        <v>3228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3422</v>
      </c>
      <c r="N9395" s="1" t="n">
        <v>5</v>
      </c>
      <c r="O9395" s="1" t="n">
        <v>18.9</v>
      </c>
      <c r="P9395" s="0" t="s">
        <v>3222</v>
      </c>
    </row>
    <row r="9396" customFormat="false" ht="15" hidden="false" customHeight="true" outlineLevel="0" collapsed="false">
      <c r="A9396" s="1" t="n">
        <v>3</v>
      </c>
      <c r="B9396" s="18" t="n">
        <v>46267</v>
      </c>
      <c r="C9396" s="1" t="n">
        <v>11</v>
      </c>
      <c r="D9396" s="1" t="s">
        <v>3228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5648</v>
      </c>
      <c r="N9396" s="1" t="n">
        <v>5</v>
      </c>
      <c r="O9396" s="1" t="n">
        <v>22.7</v>
      </c>
      <c r="P9396" s="0" t="s">
        <v>3222</v>
      </c>
    </row>
    <row r="9397" customFormat="false" ht="15" hidden="false" customHeight="true" outlineLevel="0" collapsed="false">
      <c r="A9397" s="1" t="n">
        <v>3</v>
      </c>
      <c r="B9397" s="18" t="n">
        <v>46267</v>
      </c>
      <c r="C9397" s="1" t="n">
        <v>11</v>
      </c>
      <c r="D9397" s="1" t="s">
        <v>3228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3423</v>
      </c>
      <c r="N9397" s="1" t="n">
        <v>5</v>
      </c>
      <c r="O9397" s="1" t="n">
        <v>22.7</v>
      </c>
      <c r="P9397" s="0" t="s">
        <v>3222</v>
      </c>
    </row>
    <row r="9398" customFormat="false" ht="15" hidden="false" customHeight="true" outlineLevel="0" collapsed="false">
      <c r="A9398" s="1" t="n">
        <v>3</v>
      </c>
      <c r="B9398" s="18" t="n">
        <v>46267</v>
      </c>
      <c r="C9398" s="1" t="n">
        <v>11</v>
      </c>
      <c r="D9398" s="1" t="s">
        <v>3228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5649</v>
      </c>
      <c r="N9398" s="1" t="n">
        <v>5</v>
      </c>
      <c r="O9398" s="1" t="n">
        <v>21.7</v>
      </c>
      <c r="P9398" s="0" t="s">
        <v>3222</v>
      </c>
    </row>
    <row r="9399" customFormat="false" ht="15" hidden="false" customHeight="true" outlineLevel="0" collapsed="false">
      <c r="A9399" s="1" t="n">
        <v>3</v>
      </c>
      <c r="B9399" s="18" t="n">
        <v>46267</v>
      </c>
      <c r="C9399" s="1" t="n">
        <v>11</v>
      </c>
      <c r="D9399" s="1" t="s">
        <v>3228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4027</v>
      </c>
      <c r="N9399" s="1" t="n">
        <v>6</v>
      </c>
      <c r="O9399" s="1" t="n">
        <v>65.94</v>
      </c>
      <c r="P9399" s="0" t="s">
        <v>3222</v>
      </c>
    </row>
    <row r="9400" customFormat="false" ht="15" hidden="false" customHeight="true" outlineLevel="0" collapsed="false">
      <c r="A9400" s="1" t="n">
        <v>3</v>
      </c>
      <c r="B9400" s="18" t="n">
        <v>46267</v>
      </c>
      <c r="C9400" s="1" t="n">
        <v>11</v>
      </c>
      <c r="D9400" s="1" t="s">
        <v>3228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3456</v>
      </c>
      <c r="N9400" s="1" t="n">
        <v>6</v>
      </c>
      <c r="O9400" s="1" t="n">
        <v>65.94</v>
      </c>
      <c r="P9400" s="0" t="s">
        <v>3222</v>
      </c>
    </row>
    <row r="9401" customFormat="false" ht="15" hidden="false" customHeight="true" outlineLevel="0" collapsed="false">
      <c r="A9401" s="1" t="n">
        <v>3</v>
      </c>
      <c r="B9401" s="18" t="n">
        <v>46267</v>
      </c>
      <c r="C9401" s="1" t="n">
        <v>11</v>
      </c>
      <c r="D9401" s="1" t="s">
        <v>3228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3424</v>
      </c>
      <c r="N9401" s="1" t="n">
        <v>3</v>
      </c>
      <c r="O9401" s="1" t="n">
        <v>27.75</v>
      </c>
      <c r="P9401" s="0" t="s">
        <v>3222</v>
      </c>
    </row>
    <row r="9402" customFormat="false" ht="15" hidden="false" customHeight="true" outlineLevel="0" collapsed="false">
      <c r="A9402" s="1" t="n">
        <v>3</v>
      </c>
      <c r="B9402" s="18" t="n">
        <v>46267</v>
      </c>
      <c r="C9402" s="1" t="n">
        <v>11</v>
      </c>
      <c r="D9402" s="1" t="s">
        <v>3228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4028</v>
      </c>
      <c r="N9402" s="1" t="n">
        <v>3</v>
      </c>
      <c r="O9402" s="1" t="n">
        <v>10.26</v>
      </c>
      <c r="P9402" s="0" t="s">
        <v>3222</v>
      </c>
    </row>
    <row r="9403" customFormat="false" ht="15" hidden="false" customHeight="true" outlineLevel="0" collapsed="false">
      <c r="A9403" s="1" t="n">
        <v>3</v>
      </c>
      <c r="B9403" s="18" t="n">
        <v>46267</v>
      </c>
      <c r="C9403" s="1" t="n">
        <v>11</v>
      </c>
      <c r="D9403" s="1" t="s">
        <v>3228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4029</v>
      </c>
      <c r="N9403" s="1" t="n">
        <v>3</v>
      </c>
      <c r="O9403" s="1" t="n">
        <v>8.73</v>
      </c>
      <c r="P9403" s="0" t="s">
        <v>3222</v>
      </c>
    </row>
    <row r="9404" customFormat="false" ht="15" hidden="false" customHeight="true" outlineLevel="0" collapsed="false">
      <c r="A9404" s="1" t="n">
        <v>3</v>
      </c>
      <c r="B9404" s="18" t="n">
        <v>46267</v>
      </c>
      <c r="C9404" s="1" t="n">
        <v>11</v>
      </c>
      <c r="D9404" s="1" t="s">
        <v>3228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5650</v>
      </c>
      <c r="N9404" s="1" t="n">
        <v>3</v>
      </c>
      <c r="O9404" s="1" t="n">
        <v>10.65</v>
      </c>
      <c r="P9404" s="0" t="s">
        <v>3222</v>
      </c>
    </row>
    <row r="9405" customFormat="false" ht="15" hidden="false" customHeight="true" outlineLevel="0" collapsed="false">
      <c r="A9405" s="1" t="n">
        <v>3</v>
      </c>
      <c r="B9405" s="18" t="n">
        <v>46267</v>
      </c>
      <c r="C9405" s="1" t="n">
        <v>11</v>
      </c>
      <c r="D9405" s="1" t="s">
        <v>3228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4778</v>
      </c>
      <c r="N9405" s="1" t="n">
        <v>6</v>
      </c>
      <c r="O9405" s="1" t="n">
        <v>49.14</v>
      </c>
      <c r="P9405" s="0" t="s">
        <v>3222</v>
      </c>
    </row>
    <row r="9406" customFormat="false" ht="15" hidden="false" customHeight="true" outlineLevel="0" collapsed="false">
      <c r="A9406" s="1" t="n">
        <v>3</v>
      </c>
      <c r="B9406" s="18" t="n">
        <v>46267</v>
      </c>
      <c r="C9406" s="1" t="n">
        <v>11</v>
      </c>
      <c r="D9406" s="1" t="s">
        <v>3228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3429</v>
      </c>
      <c r="N9406" s="1" t="n">
        <v>6</v>
      </c>
      <c r="O9406" s="1" t="n">
        <v>49.14</v>
      </c>
      <c r="P9406" s="0" t="s">
        <v>3222</v>
      </c>
    </row>
    <row r="9407" customFormat="false" ht="15" hidden="false" customHeight="true" outlineLevel="0" collapsed="false">
      <c r="A9407" s="1" t="n">
        <v>3</v>
      </c>
      <c r="B9407" s="18" t="n">
        <v>46267</v>
      </c>
      <c r="C9407" s="1" t="n">
        <v>11</v>
      </c>
      <c r="D9407" s="1" t="s">
        <v>3228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3430</v>
      </c>
      <c r="N9407" s="1" t="n">
        <v>6</v>
      </c>
      <c r="O9407" s="1" t="n">
        <v>59.88</v>
      </c>
      <c r="P9407" s="0" t="s">
        <v>3222</v>
      </c>
    </row>
    <row r="9408" customFormat="false" ht="15" hidden="false" customHeight="true" outlineLevel="0" collapsed="false">
      <c r="A9408" s="1" t="n">
        <v>3</v>
      </c>
      <c r="B9408" s="18" t="n">
        <v>46267</v>
      </c>
      <c r="C9408" s="1" t="n">
        <v>11</v>
      </c>
      <c r="D9408" s="1" t="s">
        <v>3228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5652</v>
      </c>
      <c r="N9408" s="1" t="n">
        <v>5</v>
      </c>
      <c r="O9408" s="1" t="n">
        <v>18.9</v>
      </c>
      <c r="P9408" s="0" t="s">
        <v>3222</v>
      </c>
    </row>
    <row r="9409" customFormat="false" ht="15" hidden="false" customHeight="true" outlineLevel="0" collapsed="false">
      <c r="A9409" s="1" t="n">
        <v>3</v>
      </c>
      <c r="B9409" s="18" t="n">
        <v>46267</v>
      </c>
      <c r="C9409" s="1" t="n">
        <v>11</v>
      </c>
      <c r="D9409" s="1" t="s">
        <v>3228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5653</v>
      </c>
      <c r="N9409" s="1" t="n">
        <v>2</v>
      </c>
      <c r="O9409" s="1" t="n">
        <v>9.18</v>
      </c>
      <c r="P9409" s="0" t="s">
        <v>3222</v>
      </c>
    </row>
    <row r="9410" customFormat="false" ht="15" hidden="false" customHeight="true" outlineLevel="0" collapsed="false">
      <c r="A9410" s="1" t="n">
        <v>3</v>
      </c>
      <c r="B9410" s="18" t="n">
        <v>46267</v>
      </c>
      <c r="C9410" s="1" t="n">
        <v>11</v>
      </c>
      <c r="D9410" s="1" t="s">
        <v>3228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4034</v>
      </c>
      <c r="N9410" s="1" t="n">
        <v>3</v>
      </c>
      <c r="O9410" s="1" t="n">
        <v>10.32</v>
      </c>
      <c r="P9410" s="0" t="s">
        <v>3222</v>
      </c>
    </row>
    <row r="9411" customFormat="false" ht="15" hidden="false" customHeight="true" outlineLevel="0" collapsed="false">
      <c r="A9411" s="1" t="n">
        <v>3</v>
      </c>
      <c r="B9411" s="18" t="n">
        <v>46267</v>
      </c>
      <c r="C9411" s="1" t="n">
        <v>11</v>
      </c>
      <c r="D9411" s="1" t="s">
        <v>3228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5654</v>
      </c>
      <c r="N9411" s="1" t="n">
        <v>6</v>
      </c>
      <c r="O9411" s="1" t="n">
        <v>12.34</v>
      </c>
      <c r="P9411" s="0" t="s">
        <v>3222</v>
      </c>
    </row>
    <row r="9412" customFormat="false" ht="15" hidden="false" customHeight="true" outlineLevel="0" collapsed="false">
      <c r="A9412" s="1" t="n">
        <v>3</v>
      </c>
      <c r="B9412" s="18" t="n">
        <v>46267</v>
      </c>
      <c r="C9412" s="1" t="n">
        <v>11</v>
      </c>
      <c r="D9412" s="1" t="s">
        <v>3228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3436</v>
      </c>
      <c r="N9412" s="1" t="n">
        <v>112</v>
      </c>
      <c r="O9412" s="1" t="n">
        <v>369.6</v>
      </c>
      <c r="P9412" s="0" t="s">
        <v>3222</v>
      </c>
    </row>
    <row r="9413" customFormat="false" ht="15" hidden="false" customHeight="true" outlineLevel="0" collapsed="false">
      <c r="A9413" s="1" t="n">
        <v>3</v>
      </c>
      <c r="B9413" s="18" t="n">
        <v>46267</v>
      </c>
      <c r="C9413" s="1" t="n">
        <v>11</v>
      </c>
      <c r="D9413" s="1" t="s">
        <v>3228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5226</v>
      </c>
      <c r="N9413" s="1" t="n">
        <v>56</v>
      </c>
      <c r="O9413" s="1" t="n">
        <v>184.8</v>
      </c>
      <c r="P9413" s="0" t="s">
        <v>3222</v>
      </c>
    </row>
    <row r="9414" customFormat="false" ht="15" hidden="false" customHeight="true" outlineLevel="0" collapsed="false">
      <c r="A9414" s="1" t="n">
        <v>3</v>
      </c>
      <c r="B9414" s="18" t="n">
        <v>46267</v>
      </c>
      <c r="C9414" s="1" t="n">
        <v>11</v>
      </c>
      <c r="D9414" s="1" t="s">
        <v>3228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3439</v>
      </c>
      <c r="N9414" s="1" t="n">
        <v>12</v>
      </c>
      <c r="O9414" s="1" t="n">
        <v>149.4</v>
      </c>
      <c r="P9414" s="0" t="s">
        <v>3222</v>
      </c>
    </row>
    <row r="9415" customFormat="false" ht="15" hidden="false" customHeight="true" outlineLevel="0" collapsed="false">
      <c r="A9415" s="1" t="n">
        <v>3</v>
      </c>
      <c r="B9415" s="18" t="n">
        <v>46267</v>
      </c>
      <c r="C9415" s="1" t="n">
        <v>11</v>
      </c>
      <c r="D9415" s="1" t="s">
        <v>3228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3443</v>
      </c>
      <c r="N9415" s="1" t="n">
        <v>58</v>
      </c>
      <c r="O9415" s="1" t="n">
        <v>216.34</v>
      </c>
      <c r="P9415" s="0" t="s">
        <v>3222</v>
      </c>
    </row>
    <row r="9416" customFormat="false" ht="15" hidden="false" customHeight="true" outlineLevel="0" collapsed="false">
      <c r="A9416" s="1" t="n">
        <v>3</v>
      </c>
      <c r="B9416" s="18" t="n">
        <v>46267</v>
      </c>
      <c r="C9416" s="1" t="n">
        <v>11</v>
      </c>
      <c r="D9416" s="1" t="s">
        <v>3228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3445</v>
      </c>
      <c r="N9416" s="1" t="n">
        <v>12</v>
      </c>
      <c r="O9416" s="1" t="n">
        <v>48.36</v>
      </c>
      <c r="P9416" s="0" t="s">
        <v>3222</v>
      </c>
    </row>
    <row r="9417" customFormat="false" ht="15" hidden="false" customHeight="true" outlineLevel="0" collapsed="false">
      <c r="A9417" s="1" t="n">
        <v>3</v>
      </c>
      <c r="B9417" s="18" t="n">
        <v>46267</v>
      </c>
      <c r="C9417" s="1" t="n">
        <v>11</v>
      </c>
      <c r="D9417" s="1" t="s">
        <v>3228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3446</v>
      </c>
      <c r="N9417" s="1" t="n">
        <v>12</v>
      </c>
      <c r="O9417" s="1" t="n">
        <v>156.84</v>
      </c>
      <c r="P9417" s="0" t="s">
        <v>3222</v>
      </c>
    </row>
    <row r="9418" customFormat="false" ht="15" hidden="false" customHeight="true" outlineLevel="0" collapsed="false">
      <c r="A9418" s="1" t="n">
        <v>3</v>
      </c>
      <c r="B9418" s="18" t="n">
        <v>46267</v>
      </c>
      <c r="C9418" s="1" t="n">
        <v>11</v>
      </c>
      <c r="D9418" s="1" t="s">
        <v>3228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3447</v>
      </c>
      <c r="N9418" s="1" t="n">
        <v>36</v>
      </c>
      <c r="O9418" s="1" t="n">
        <v>145.08</v>
      </c>
      <c r="P9418" s="0" t="s">
        <v>3222</v>
      </c>
    </row>
    <row r="9419" customFormat="false" ht="15" hidden="false" customHeight="true" outlineLevel="0" collapsed="false">
      <c r="A9419" s="1" t="n">
        <v>3</v>
      </c>
      <c r="B9419" s="18" t="n">
        <v>46267</v>
      </c>
      <c r="C9419" s="1" t="n">
        <v>11</v>
      </c>
      <c r="D9419" s="1" t="s">
        <v>3228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3448</v>
      </c>
      <c r="N9419" s="1" t="n">
        <v>56</v>
      </c>
      <c r="O9419" s="1" t="n">
        <v>168</v>
      </c>
      <c r="P9419" s="0" t="s">
        <v>3222</v>
      </c>
    </row>
    <row r="9420" customFormat="false" ht="15" hidden="false" customHeight="true" outlineLevel="0" collapsed="false">
      <c r="A9420" s="1" t="n">
        <v>3</v>
      </c>
      <c r="B9420" s="18" t="n">
        <v>46267</v>
      </c>
      <c r="C9420" s="1" t="n">
        <v>11</v>
      </c>
      <c r="D9420" s="1" t="s">
        <v>3228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6079</v>
      </c>
      <c r="N9420" s="1" t="n">
        <v>20</v>
      </c>
      <c r="O9420" s="1" t="n">
        <v>100.2</v>
      </c>
      <c r="P9420" s="0" t="s">
        <v>3222</v>
      </c>
    </row>
    <row r="9421" customFormat="false" ht="15" hidden="false" customHeight="true" outlineLevel="0" collapsed="false">
      <c r="A9421" s="1" t="n">
        <v>3</v>
      </c>
      <c r="B9421" s="18" t="n">
        <v>46267</v>
      </c>
      <c r="C9421" s="1" t="n">
        <v>22</v>
      </c>
      <c r="D9421" s="1" t="s">
        <v>3374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3389</v>
      </c>
      <c r="N9421" s="1" t="n">
        <v>3.19</v>
      </c>
      <c r="O9421" s="1" t="n">
        <v>70.38</v>
      </c>
      <c r="P9421" s="0" t="s">
        <v>3222</v>
      </c>
    </row>
    <row r="9422" customFormat="false" ht="15" hidden="false" customHeight="true" outlineLevel="0" collapsed="false">
      <c r="A9422" s="1" t="n">
        <v>3</v>
      </c>
      <c r="B9422" s="18" t="n">
        <v>46267</v>
      </c>
      <c r="C9422" s="1" t="n">
        <v>22</v>
      </c>
      <c r="D9422" s="1" t="s">
        <v>3374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3390</v>
      </c>
      <c r="N9422" s="1" t="n">
        <v>8.88</v>
      </c>
      <c r="O9422" s="1" t="n">
        <v>209.42</v>
      </c>
      <c r="P9422" s="0" t="s">
        <v>3222</v>
      </c>
    </row>
    <row r="9423" customFormat="false" ht="15" hidden="false" customHeight="true" outlineLevel="0" collapsed="false">
      <c r="A9423" s="1" t="n">
        <v>3</v>
      </c>
      <c r="B9423" s="18" t="n">
        <v>46267</v>
      </c>
      <c r="C9423" s="1" t="n">
        <v>22</v>
      </c>
      <c r="D9423" s="1" t="s">
        <v>3374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3391</v>
      </c>
      <c r="N9423" s="1" t="n">
        <v>19.125</v>
      </c>
      <c r="O9423" s="1" t="n">
        <v>465.58</v>
      </c>
      <c r="P9423" s="0" t="s">
        <v>3222</v>
      </c>
    </row>
    <row r="9424" customFormat="false" ht="15" hidden="false" customHeight="true" outlineLevel="0" collapsed="false">
      <c r="A9424" s="1" t="n">
        <v>3</v>
      </c>
      <c r="B9424" s="18" t="n">
        <v>46267</v>
      </c>
      <c r="C9424" s="1" t="n">
        <v>22</v>
      </c>
      <c r="D9424" s="1" t="s">
        <v>3374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3392</v>
      </c>
      <c r="N9424" s="1" t="n">
        <v>16.785</v>
      </c>
      <c r="O9424" s="1" t="n">
        <v>446.94</v>
      </c>
      <c r="P9424" s="0" t="s">
        <v>3222</v>
      </c>
    </row>
    <row r="9425" customFormat="false" ht="15" hidden="false" customHeight="true" outlineLevel="0" collapsed="false">
      <c r="A9425" s="1" t="n">
        <v>3</v>
      </c>
      <c r="B9425" s="18" t="n">
        <v>46267</v>
      </c>
      <c r="C9425" s="1" t="n">
        <v>22</v>
      </c>
      <c r="D9425" s="1" t="s">
        <v>3374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3375</v>
      </c>
      <c r="N9425" s="1" t="n">
        <v>5.61</v>
      </c>
      <c r="O9425" s="1" t="n">
        <v>190.92</v>
      </c>
      <c r="P9425" s="0" t="s">
        <v>3222</v>
      </c>
    </row>
    <row r="9426" customFormat="false" ht="15" hidden="false" customHeight="true" outlineLevel="0" collapsed="false">
      <c r="A9426" s="1" t="n">
        <v>3</v>
      </c>
      <c r="B9426" s="18" t="n">
        <v>46267</v>
      </c>
      <c r="C9426" s="1" t="n">
        <v>22</v>
      </c>
      <c r="D9426" s="1" t="s">
        <v>3374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3393</v>
      </c>
      <c r="N9426" s="1" t="n">
        <v>4.124</v>
      </c>
      <c r="O9426" s="1" t="n">
        <v>106.67</v>
      </c>
      <c r="P9426" s="0" t="s">
        <v>3222</v>
      </c>
    </row>
    <row r="9427" customFormat="false" ht="15" hidden="false" customHeight="true" outlineLevel="0" collapsed="false">
      <c r="A9427" s="1" t="n">
        <v>3</v>
      </c>
      <c r="B9427" s="18" t="n">
        <v>46267</v>
      </c>
      <c r="C9427" s="1" t="n">
        <v>22</v>
      </c>
      <c r="D9427" s="1" t="s">
        <v>3374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3376</v>
      </c>
      <c r="N9427" s="1" t="n">
        <v>14.265</v>
      </c>
      <c r="O9427" s="1" t="n">
        <v>497.61</v>
      </c>
      <c r="P9427" s="0" t="s">
        <v>3222</v>
      </c>
    </row>
    <row r="9428" customFormat="false" ht="15" hidden="false" customHeight="true" outlineLevel="0" collapsed="false">
      <c r="A9428" s="1" t="n">
        <v>3</v>
      </c>
      <c r="B9428" s="18" t="n">
        <v>46267</v>
      </c>
      <c r="C9428" s="1" t="n">
        <v>22</v>
      </c>
      <c r="D9428" s="1" t="s">
        <v>3374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3377</v>
      </c>
      <c r="N9428" s="1" t="n">
        <v>3.184</v>
      </c>
      <c r="O9428" s="1" t="n">
        <v>127.33</v>
      </c>
      <c r="P9428" s="0" t="s">
        <v>3222</v>
      </c>
    </row>
    <row r="9429" customFormat="false" ht="15" hidden="false" customHeight="true" outlineLevel="0" collapsed="false">
      <c r="A9429" s="1" t="n">
        <v>3</v>
      </c>
      <c r="B9429" s="18" t="n">
        <v>46267</v>
      </c>
      <c r="C9429" s="1" t="n">
        <v>22</v>
      </c>
      <c r="D9429" s="1" t="s">
        <v>3374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3378</v>
      </c>
      <c r="N9429" s="1" t="n">
        <v>6.435</v>
      </c>
      <c r="O9429" s="1" t="n">
        <v>257.33</v>
      </c>
      <c r="P9429" s="0" t="s">
        <v>3222</v>
      </c>
    </row>
    <row r="9430" customFormat="false" ht="15" hidden="false" customHeight="true" outlineLevel="0" collapsed="false">
      <c r="A9430" s="1" t="n">
        <v>3</v>
      </c>
      <c r="B9430" s="18" t="n">
        <v>46267</v>
      </c>
      <c r="C9430" s="1" t="n">
        <v>22</v>
      </c>
      <c r="D9430" s="1" t="s">
        <v>3374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3379</v>
      </c>
      <c r="N9430" s="1" t="n">
        <v>6.988</v>
      </c>
      <c r="O9430" s="1" t="n">
        <v>303.23</v>
      </c>
      <c r="P9430" s="0" t="s">
        <v>3222</v>
      </c>
    </row>
    <row r="9431" customFormat="false" ht="15" hidden="false" customHeight="true" outlineLevel="0" collapsed="false">
      <c r="A9431" s="1" t="n">
        <v>3</v>
      </c>
      <c r="B9431" s="18" t="n">
        <v>46267</v>
      </c>
      <c r="C9431" s="1" t="n">
        <v>22</v>
      </c>
      <c r="D9431" s="1" t="s">
        <v>3374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3380</v>
      </c>
      <c r="N9431" s="1" t="n">
        <v>9.803</v>
      </c>
      <c r="O9431" s="1" t="n">
        <v>458.75</v>
      </c>
      <c r="P9431" s="0" t="s">
        <v>3222</v>
      </c>
    </row>
    <row r="9432" customFormat="false" ht="15" hidden="false" customHeight="true" outlineLevel="0" collapsed="false">
      <c r="A9432" s="1" t="n">
        <v>3</v>
      </c>
      <c r="B9432" s="18" t="n">
        <v>46267</v>
      </c>
      <c r="C9432" s="1" t="n">
        <v>22</v>
      </c>
      <c r="D9432" s="1" t="s">
        <v>3374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3381</v>
      </c>
      <c r="N9432" s="1" t="n">
        <v>4.682</v>
      </c>
      <c r="O9432" s="1" t="n">
        <v>223.09</v>
      </c>
      <c r="P9432" s="0" t="s">
        <v>3222</v>
      </c>
    </row>
    <row r="9433" customFormat="false" ht="15" hidden="false" customHeight="true" outlineLevel="0" collapsed="false">
      <c r="A9433" s="1" t="n">
        <v>3</v>
      </c>
      <c r="B9433" s="18" t="n">
        <v>46267</v>
      </c>
      <c r="C9433" s="1" t="n">
        <v>22</v>
      </c>
      <c r="D9433" s="1" t="s">
        <v>3374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3382</v>
      </c>
      <c r="N9433" s="1" t="n">
        <v>1.664</v>
      </c>
      <c r="O9433" s="1" t="n">
        <v>72.21</v>
      </c>
      <c r="P9433" s="0" t="s">
        <v>3222</v>
      </c>
    </row>
    <row r="9434" customFormat="false" ht="15" hidden="false" customHeight="true" outlineLevel="0" collapsed="false">
      <c r="A9434" s="1" t="n">
        <v>3</v>
      </c>
      <c r="B9434" s="18" t="n">
        <v>46267</v>
      </c>
      <c r="C9434" s="1" t="n">
        <v>22</v>
      </c>
      <c r="D9434" s="1" t="s">
        <v>3374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3383</v>
      </c>
      <c r="N9434" s="1" t="n">
        <v>2.138</v>
      </c>
      <c r="O9434" s="1" t="n">
        <v>100.05</v>
      </c>
      <c r="P9434" s="0" t="s">
        <v>3222</v>
      </c>
    </row>
    <row r="9435" customFormat="false" ht="15" hidden="false" customHeight="true" outlineLevel="0" collapsed="false">
      <c r="A9435" s="1" t="n">
        <v>3</v>
      </c>
      <c r="B9435" s="18" t="n">
        <v>46267</v>
      </c>
      <c r="C9435" s="1" t="n">
        <v>22</v>
      </c>
      <c r="D9435" s="1" t="s">
        <v>3374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3384</v>
      </c>
      <c r="N9435" s="1" t="n">
        <v>1.92</v>
      </c>
      <c r="O9435" s="1" t="n">
        <v>106.19</v>
      </c>
      <c r="P9435" s="0" t="s">
        <v>3222</v>
      </c>
    </row>
    <row r="9436" customFormat="false" ht="15" hidden="false" customHeight="true" outlineLevel="0" collapsed="false">
      <c r="A9436" s="1" t="n">
        <v>3</v>
      </c>
      <c r="B9436" s="18" t="n">
        <v>46267</v>
      </c>
      <c r="C9436" s="1" t="n">
        <v>22</v>
      </c>
      <c r="D9436" s="1" t="s">
        <v>3374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3394</v>
      </c>
      <c r="N9436" s="1" t="n">
        <v>2.94</v>
      </c>
      <c r="O9436" s="1" t="n">
        <v>102.56</v>
      </c>
      <c r="P9436" s="0" t="s">
        <v>3222</v>
      </c>
    </row>
    <row r="9437" customFormat="false" ht="15" hidden="false" customHeight="true" outlineLevel="0" collapsed="false">
      <c r="A9437" s="1" t="n">
        <v>3</v>
      </c>
      <c r="B9437" s="18" t="n">
        <v>46267</v>
      </c>
      <c r="C9437" s="1" t="n">
        <v>22</v>
      </c>
      <c r="D9437" s="1" t="s">
        <v>3374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3385</v>
      </c>
      <c r="N9437" s="1" t="n">
        <v>1.696</v>
      </c>
      <c r="O9437" s="1" t="n">
        <v>64.94</v>
      </c>
      <c r="P9437" s="0" t="s">
        <v>3222</v>
      </c>
    </row>
    <row r="9438" customFormat="false" ht="15" hidden="false" customHeight="true" outlineLevel="0" collapsed="false">
      <c r="A9438" s="1" t="n">
        <v>3</v>
      </c>
      <c r="B9438" s="18" t="n">
        <v>46267</v>
      </c>
      <c r="C9438" s="1" t="n">
        <v>22</v>
      </c>
      <c r="D9438" s="1" t="s">
        <v>3374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3386</v>
      </c>
      <c r="N9438" s="1" t="n">
        <v>3.986</v>
      </c>
      <c r="O9438" s="1" t="n">
        <v>6.75</v>
      </c>
      <c r="P9438" s="0" t="s">
        <v>3222</v>
      </c>
    </row>
    <row r="9439" customFormat="false" ht="15" hidden="false" customHeight="true" outlineLevel="0" collapsed="false">
      <c r="A9439" s="1" t="n">
        <v>3</v>
      </c>
      <c r="B9439" s="18" t="n">
        <v>46267</v>
      </c>
      <c r="C9439" s="1" t="n">
        <v>22</v>
      </c>
      <c r="D9439" s="1" t="s">
        <v>3374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3386</v>
      </c>
      <c r="N9439" s="1" t="n">
        <v>2.352</v>
      </c>
      <c r="O9439" s="1" t="n">
        <v>3.56</v>
      </c>
      <c r="P9439" s="0" t="s">
        <v>3222</v>
      </c>
    </row>
    <row r="9440" customFormat="false" ht="15" hidden="false" customHeight="true" outlineLevel="0" collapsed="false">
      <c r="A9440" s="1" t="n">
        <v>3</v>
      </c>
      <c r="B9440" s="18" t="n">
        <v>46267</v>
      </c>
      <c r="C9440" s="1" t="n">
        <v>22</v>
      </c>
      <c r="D9440" s="1" t="s">
        <v>3374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3387</v>
      </c>
      <c r="N9440" s="1" t="n">
        <v>12.006</v>
      </c>
      <c r="O9440" s="1" t="n">
        <v>30.55</v>
      </c>
      <c r="P9440" s="0" t="s">
        <v>3222</v>
      </c>
    </row>
    <row r="9441" customFormat="false" ht="15" hidden="false" customHeight="true" outlineLevel="0" collapsed="false">
      <c r="A9441" s="1" t="n">
        <v>3</v>
      </c>
      <c r="B9441" s="18" t="n">
        <v>46267</v>
      </c>
      <c r="C9441" s="1" t="n">
        <v>22</v>
      </c>
      <c r="D9441" s="1" t="s">
        <v>3374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3387</v>
      </c>
      <c r="N9441" s="1" t="n">
        <v>3.054</v>
      </c>
      <c r="O9441" s="1" t="n">
        <v>6.95</v>
      </c>
      <c r="P9441" s="0" t="s">
        <v>3222</v>
      </c>
    </row>
    <row r="9442" customFormat="false" ht="15" hidden="false" customHeight="true" outlineLevel="0" collapsed="false">
      <c r="A9442" s="1" t="n">
        <v>3</v>
      </c>
      <c r="B9442" s="18" t="n">
        <v>46267</v>
      </c>
      <c r="C9442" s="1" t="n">
        <v>22</v>
      </c>
      <c r="D9442" s="1" t="s">
        <v>3374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3388</v>
      </c>
      <c r="N9442" s="1" t="n">
        <v>0.69</v>
      </c>
      <c r="O9442" s="1" t="n">
        <v>0</v>
      </c>
      <c r="P9442" s="0" t="s">
        <v>3222</v>
      </c>
    </row>
    <row r="9443" customFormat="false" ht="15" hidden="false" customHeight="true" outlineLevel="0" collapsed="false">
      <c r="A9443" s="1" t="n">
        <v>3</v>
      </c>
      <c r="B9443" s="18" t="n">
        <v>46267</v>
      </c>
      <c r="C9443" s="1" t="n">
        <v>22</v>
      </c>
      <c r="D9443" s="1" t="s">
        <v>3374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3388</v>
      </c>
      <c r="N9443" s="1" t="n">
        <v>0.883</v>
      </c>
      <c r="O9443" s="1" t="n">
        <v>0</v>
      </c>
      <c r="P9443" s="0" t="s">
        <v>3222</v>
      </c>
    </row>
    <row r="9444" customFormat="false" ht="15" hidden="false" customHeight="true" outlineLevel="0" collapsed="false">
      <c r="A9444" s="1" t="n">
        <v>3</v>
      </c>
      <c r="B9444" s="18" t="n">
        <v>46267</v>
      </c>
      <c r="C9444" s="1" t="n">
        <v>100</v>
      </c>
      <c r="D9444" s="1" t="s">
        <v>3395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3389</v>
      </c>
      <c r="N9444" s="1" t="n">
        <v>3.19</v>
      </c>
      <c r="O9444" s="1" t="n">
        <v>70.38</v>
      </c>
      <c r="P9444" s="0" t="s">
        <v>3222</v>
      </c>
    </row>
    <row r="9445" customFormat="false" ht="15" hidden="false" customHeight="true" outlineLevel="0" collapsed="false">
      <c r="A9445" s="1" t="n">
        <v>3</v>
      </c>
      <c r="B9445" s="18" t="n">
        <v>46267</v>
      </c>
      <c r="C9445" s="1" t="n">
        <v>100</v>
      </c>
      <c r="D9445" s="1" t="s">
        <v>3395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3390</v>
      </c>
      <c r="N9445" s="1" t="n">
        <v>8.88</v>
      </c>
      <c r="O9445" s="1" t="n">
        <v>209.42</v>
      </c>
      <c r="P9445" s="0" t="s">
        <v>3222</v>
      </c>
    </row>
    <row r="9446" customFormat="false" ht="15" hidden="false" customHeight="true" outlineLevel="0" collapsed="false">
      <c r="A9446" s="1" t="n">
        <v>3</v>
      </c>
      <c r="B9446" s="18" t="n">
        <v>46267</v>
      </c>
      <c r="C9446" s="1" t="n">
        <v>100</v>
      </c>
      <c r="D9446" s="1" t="s">
        <v>3395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3391</v>
      </c>
      <c r="N9446" s="1" t="n">
        <v>19.125</v>
      </c>
      <c r="O9446" s="1" t="n">
        <v>465.58</v>
      </c>
      <c r="P9446" s="0" t="s">
        <v>3222</v>
      </c>
    </row>
    <row r="9447" customFormat="false" ht="15" hidden="false" customHeight="true" outlineLevel="0" collapsed="false">
      <c r="A9447" s="1" t="n">
        <v>3</v>
      </c>
      <c r="B9447" s="18" t="n">
        <v>46267</v>
      </c>
      <c r="C9447" s="1" t="n">
        <v>100</v>
      </c>
      <c r="D9447" s="1" t="s">
        <v>3395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3392</v>
      </c>
      <c r="N9447" s="1" t="n">
        <v>16.785</v>
      </c>
      <c r="O9447" s="1" t="n">
        <v>446.94</v>
      </c>
      <c r="P9447" s="0" t="s">
        <v>3222</v>
      </c>
    </row>
    <row r="9448" customFormat="false" ht="15" hidden="false" customHeight="true" outlineLevel="0" collapsed="false">
      <c r="A9448" s="1" t="n">
        <v>3</v>
      </c>
      <c r="B9448" s="18" t="n">
        <v>46267</v>
      </c>
      <c r="C9448" s="1" t="n">
        <v>100</v>
      </c>
      <c r="D9448" s="1" t="s">
        <v>3395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3393</v>
      </c>
      <c r="N9448" s="1" t="n">
        <v>4.124</v>
      </c>
      <c r="O9448" s="1" t="n">
        <v>106.67</v>
      </c>
      <c r="P9448" s="0" t="s">
        <v>3222</v>
      </c>
    </row>
    <row r="9449" customFormat="false" ht="15" hidden="false" customHeight="true" outlineLevel="0" collapsed="false">
      <c r="A9449" s="1" t="n">
        <v>3</v>
      </c>
      <c r="B9449" s="18" t="n">
        <v>46267</v>
      </c>
      <c r="C9449" s="1" t="n">
        <v>100</v>
      </c>
      <c r="D9449" s="1" t="s">
        <v>3395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3386</v>
      </c>
      <c r="N9449" s="1" t="n">
        <v>2.352</v>
      </c>
      <c r="O9449" s="1" t="n">
        <v>3.56</v>
      </c>
      <c r="P9449" s="0" t="s">
        <v>3222</v>
      </c>
    </row>
    <row r="9450" customFormat="false" ht="15" hidden="false" customHeight="true" outlineLevel="0" collapsed="false">
      <c r="A9450" s="1" t="n">
        <v>3</v>
      </c>
      <c r="B9450" s="18" t="n">
        <v>46267</v>
      </c>
      <c r="C9450" s="1" t="n">
        <v>100</v>
      </c>
      <c r="D9450" s="1" t="s">
        <v>3395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3387</v>
      </c>
      <c r="N9450" s="1" t="n">
        <v>3.054</v>
      </c>
      <c r="O9450" s="1" t="n">
        <v>6.95</v>
      </c>
      <c r="P9450" s="0" t="s">
        <v>3222</v>
      </c>
    </row>
    <row r="9451" customFormat="false" ht="15" hidden="false" customHeight="true" outlineLevel="0" collapsed="false">
      <c r="A9451" s="1" t="n">
        <v>3</v>
      </c>
      <c r="B9451" s="18" t="n">
        <v>46267</v>
      </c>
      <c r="C9451" s="1" t="n">
        <v>100</v>
      </c>
      <c r="D9451" s="1" t="s">
        <v>3395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3388</v>
      </c>
      <c r="N9451" s="1" t="n">
        <v>0.69</v>
      </c>
      <c r="O9451" s="1" t="n">
        <v>0</v>
      </c>
      <c r="P9451" s="0" t="s">
        <v>3222</v>
      </c>
    </row>
    <row r="9452" customFormat="false" ht="15" hidden="false" customHeight="true" outlineLevel="0" collapsed="false">
      <c r="A9452" s="1" t="n">
        <v>3</v>
      </c>
      <c r="B9452" s="18" t="n">
        <v>46267</v>
      </c>
      <c r="C9452" s="1" t="n">
        <v>100</v>
      </c>
      <c r="D9452" s="1" t="s">
        <v>3395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3375</v>
      </c>
      <c r="N9452" s="1" t="n">
        <v>5.61</v>
      </c>
      <c r="O9452" s="1" t="n">
        <v>190.92</v>
      </c>
      <c r="P9452" s="0" t="s">
        <v>3222</v>
      </c>
    </row>
    <row r="9453" customFormat="false" ht="15" hidden="false" customHeight="true" outlineLevel="0" collapsed="false">
      <c r="A9453" s="1" t="n">
        <v>3</v>
      </c>
      <c r="B9453" s="18" t="n">
        <v>46267</v>
      </c>
      <c r="C9453" s="1" t="n">
        <v>100</v>
      </c>
      <c r="D9453" s="1" t="s">
        <v>3395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3376</v>
      </c>
      <c r="N9453" s="1" t="n">
        <v>14.265</v>
      </c>
      <c r="O9453" s="1" t="n">
        <v>497.61</v>
      </c>
      <c r="P9453" s="0" t="s">
        <v>3222</v>
      </c>
    </row>
    <row r="9454" customFormat="false" ht="15" hidden="false" customHeight="true" outlineLevel="0" collapsed="false">
      <c r="A9454" s="1" t="n">
        <v>3</v>
      </c>
      <c r="B9454" s="18" t="n">
        <v>46267</v>
      </c>
      <c r="C9454" s="1" t="n">
        <v>100</v>
      </c>
      <c r="D9454" s="1" t="s">
        <v>3395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3377</v>
      </c>
      <c r="N9454" s="1" t="n">
        <v>3.184</v>
      </c>
      <c r="O9454" s="1" t="n">
        <v>127.33</v>
      </c>
      <c r="P9454" s="0" t="s">
        <v>3222</v>
      </c>
    </row>
    <row r="9455" customFormat="false" ht="15" hidden="false" customHeight="true" outlineLevel="0" collapsed="false">
      <c r="A9455" s="1" t="n">
        <v>3</v>
      </c>
      <c r="B9455" s="18" t="n">
        <v>46267</v>
      </c>
      <c r="C9455" s="1" t="n">
        <v>100</v>
      </c>
      <c r="D9455" s="1" t="s">
        <v>3395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3378</v>
      </c>
      <c r="N9455" s="1" t="n">
        <v>6.435</v>
      </c>
      <c r="O9455" s="1" t="n">
        <v>257.33</v>
      </c>
      <c r="P9455" s="0" t="s">
        <v>3222</v>
      </c>
    </row>
    <row r="9456" customFormat="false" ht="15" hidden="false" customHeight="true" outlineLevel="0" collapsed="false">
      <c r="A9456" s="1" t="n">
        <v>3</v>
      </c>
      <c r="B9456" s="18" t="n">
        <v>46267</v>
      </c>
      <c r="C9456" s="1" t="n">
        <v>100</v>
      </c>
      <c r="D9456" s="1" t="s">
        <v>3395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3379</v>
      </c>
      <c r="N9456" s="1" t="n">
        <v>6.988</v>
      </c>
      <c r="O9456" s="1" t="n">
        <v>303.23</v>
      </c>
      <c r="P9456" s="0" t="s">
        <v>3222</v>
      </c>
    </row>
    <row r="9457" customFormat="false" ht="15" hidden="false" customHeight="true" outlineLevel="0" collapsed="false">
      <c r="A9457" s="1" t="n">
        <v>3</v>
      </c>
      <c r="B9457" s="18" t="n">
        <v>46267</v>
      </c>
      <c r="C9457" s="1" t="n">
        <v>100</v>
      </c>
      <c r="D9457" s="1" t="s">
        <v>3395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3380</v>
      </c>
      <c r="N9457" s="1" t="n">
        <v>9.803</v>
      </c>
      <c r="O9457" s="1" t="n">
        <v>458.75</v>
      </c>
      <c r="P9457" s="0" t="s">
        <v>3222</v>
      </c>
    </row>
    <row r="9458" customFormat="false" ht="15" hidden="false" customHeight="true" outlineLevel="0" collapsed="false">
      <c r="A9458" s="1" t="n">
        <v>3</v>
      </c>
      <c r="B9458" s="18" t="n">
        <v>46267</v>
      </c>
      <c r="C9458" s="1" t="n">
        <v>100</v>
      </c>
      <c r="D9458" s="1" t="s">
        <v>3395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3381</v>
      </c>
      <c r="N9458" s="1" t="n">
        <v>4.682</v>
      </c>
      <c r="O9458" s="1" t="n">
        <v>223.09</v>
      </c>
      <c r="P9458" s="0" t="s">
        <v>3222</v>
      </c>
    </row>
    <row r="9459" customFormat="false" ht="15" hidden="false" customHeight="true" outlineLevel="0" collapsed="false">
      <c r="A9459" s="1" t="n">
        <v>3</v>
      </c>
      <c r="B9459" s="18" t="n">
        <v>46267</v>
      </c>
      <c r="C9459" s="1" t="n">
        <v>100</v>
      </c>
      <c r="D9459" s="1" t="s">
        <v>3395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3382</v>
      </c>
      <c r="N9459" s="1" t="n">
        <v>1.664</v>
      </c>
      <c r="O9459" s="1" t="n">
        <v>72.21</v>
      </c>
      <c r="P9459" s="0" t="s">
        <v>3222</v>
      </c>
    </row>
    <row r="9460" customFormat="false" ht="15" hidden="false" customHeight="true" outlineLevel="0" collapsed="false">
      <c r="A9460" s="1" t="n">
        <v>3</v>
      </c>
      <c r="B9460" s="18" t="n">
        <v>46267</v>
      </c>
      <c r="C9460" s="1" t="n">
        <v>100</v>
      </c>
      <c r="D9460" s="1" t="s">
        <v>3395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3383</v>
      </c>
      <c r="N9460" s="1" t="n">
        <v>2.138</v>
      </c>
      <c r="O9460" s="1" t="n">
        <v>100.05</v>
      </c>
      <c r="P9460" s="0" t="s">
        <v>3222</v>
      </c>
    </row>
    <row r="9461" customFormat="false" ht="15" hidden="false" customHeight="true" outlineLevel="0" collapsed="false">
      <c r="A9461" s="1" t="n">
        <v>3</v>
      </c>
      <c r="B9461" s="18" t="n">
        <v>46267</v>
      </c>
      <c r="C9461" s="1" t="n">
        <v>100</v>
      </c>
      <c r="D9461" s="1" t="s">
        <v>3395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3384</v>
      </c>
      <c r="N9461" s="1" t="n">
        <v>1.92</v>
      </c>
      <c r="O9461" s="1" t="n">
        <v>106.19</v>
      </c>
      <c r="P9461" s="0" t="s">
        <v>3222</v>
      </c>
    </row>
    <row r="9462" customFormat="false" ht="15" hidden="false" customHeight="true" outlineLevel="0" collapsed="false">
      <c r="A9462" s="1" t="n">
        <v>3</v>
      </c>
      <c r="B9462" s="18" t="n">
        <v>46267</v>
      </c>
      <c r="C9462" s="1" t="n">
        <v>100</v>
      </c>
      <c r="D9462" s="1" t="s">
        <v>3395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3394</v>
      </c>
      <c r="N9462" s="1" t="n">
        <v>2.94</v>
      </c>
      <c r="O9462" s="1" t="n">
        <v>102.56</v>
      </c>
      <c r="P9462" s="0" t="s">
        <v>3222</v>
      </c>
    </row>
    <row r="9463" customFormat="false" ht="15" hidden="false" customHeight="true" outlineLevel="0" collapsed="false">
      <c r="A9463" s="1" t="n">
        <v>3</v>
      </c>
      <c r="B9463" s="18" t="n">
        <v>46267</v>
      </c>
      <c r="C9463" s="1" t="n">
        <v>100</v>
      </c>
      <c r="D9463" s="1" t="s">
        <v>3395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3385</v>
      </c>
      <c r="N9463" s="1" t="n">
        <v>1.696</v>
      </c>
      <c r="O9463" s="1" t="n">
        <v>64.94</v>
      </c>
      <c r="P9463" s="0" t="s">
        <v>3222</v>
      </c>
    </row>
    <row r="9464" customFormat="false" ht="15" hidden="false" customHeight="true" outlineLevel="0" collapsed="false">
      <c r="A9464" s="1" t="n">
        <v>3</v>
      </c>
      <c r="B9464" s="18" t="n">
        <v>46267</v>
      </c>
      <c r="C9464" s="1" t="n">
        <v>100</v>
      </c>
      <c r="D9464" s="1" t="s">
        <v>3395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3386</v>
      </c>
      <c r="N9464" s="1" t="n">
        <v>3.986</v>
      </c>
      <c r="O9464" s="1" t="n">
        <v>6.75</v>
      </c>
      <c r="P9464" s="0" t="s">
        <v>3222</v>
      </c>
    </row>
    <row r="9465" customFormat="false" ht="15" hidden="false" customHeight="true" outlineLevel="0" collapsed="false">
      <c r="A9465" s="1" t="n">
        <v>3</v>
      </c>
      <c r="B9465" s="18" t="n">
        <v>46267</v>
      </c>
      <c r="C9465" s="1" t="n">
        <v>100</v>
      </c>
      <c r="D9465" s="1" t="s">
        <v>3395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3387</v>
      </c>
      <c r="N9465" s="1" t="n">
        <v>12.006</v>
      </c>
      <c r="O9465" s="1" t="n">
        <v>30.55</v>
      </c>
      <c r="P9465" s="0" t="s">
        <v>3222</v>
      </c>
    </row>
    <row r="9466" customFormat="false" ht="15" hidden="false" customHeight="true" outlineLevel="0" collapsed="false">
      <c r="A9466" s="1" t="n">
        <v>3</v>
      </c>
      <c r="B9466" s="18" t="n">
        <v>46267</v>
      </c>
      <c r="C9466" s="1" t="n">
        <v>100</v>
      </c>
      <c r="D9466" s="1" t="s">
        <v>3395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3388</v>
      </c>
      <c r="N9466" s="1" t="n">
        <v>0.883</v>
      </c>
      <c r="O9466" s="1" t="n">
        <v>0</v>
      </c>
      <c r="P9466" s="0" t="s">
        <v>3222</v>
      </c>
    </row>
    <row r="9467" customFormat="false" ht="15" hidden="false" customHeight="true" outlineLevel="0" collapsed="false">
      <c r="A9467" s="1" t="n">
        <v>3</v>
      </c>
      <c r="B9467" s="18" t="n">
        <v>46267</v>
      </c>
      <c r="C9467" s="1" t="n">
        <v>171</v>
      </c>
      <c r="D9467" s="1" t="s">
        <v>3455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3425</v>
      </c>
      <c r="N9467" s="1" t="n">
        <v>2</v>
      </c>
      <c r="O9467" s="1" t="n">
        <v>24.58</v>
      </c>
      <c r="P9467" s="0" t="s">
        <v>3457</v>
      </c>
    </row>
    <row r="9468" customFormat="false" ht="15" hidden="false" customHeight="true" outlineLevel="0" collapsed="false">
      <c r="A9468" s="1" t="n">
        <v>3</v>
      </c>
      <c r="B9468" s="18" t="n">
        <v>46267</v>
      </c>
      <c r="C9468" s="1" t="n">
        <v>171</v>
      </c>
      <c r="D9468" s="1" t="s">
        <v>3455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5651</v>
      </c>
      <c r="N9468" s="1" t="n">
        <v>3</v>
      </c>
      <c r="O9468" s="1" t="n">
        <v>24.87</v>
      </c>
      <c r="P9468" s="0" t="s">
        <v>3457</v>
      </c>
    </row>
    <row r="9469" customFormat="false" ht="15" hidden="false" customHeight="true" outlineLevel="0" collapsed="false">
      <c r="A9469" s="1" t="n">
        <v>3</v>
      </c>
      <c r="B9469" s="18" t="n">
        <v>46268</v>
      </c>
      <c r="C9469" s="1" t="n">
        <v>6</v>
      </c>
      <c r="D9469" s="1" t="s">
        <v>3227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3223</v>
      </c>
      <c r="N9469" s="1" t="n">
        <v>5</v>
      </c>
      <c r="O9469" s="1" t="n">
        <v>35</v>
      </c>
      <c r="P9469" s="0" t="s">
        <v>3222</v>
      </c>
    </row>
    <row r="9470" customFormat="false" ht="15" hidden="false" customHeight="true" outlineLevel="0" collapsed="false">
      <c r="A9470" s="1" t="n">
        <v>3</v>
      </c>
      <c r="B9470" s="18" t="n">
        <v>46268</v>
      </c>
      <c r="C9470" s="1" t="n">
        <v>6</v>
      </c>
      <c r="D9470" s="1" t="s">
        <v>3227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3224</v>
      </c>
      <c r="N9470" s="1" t="n">
        <v>50</v>
      </c>
      <c r="O9470" s="1" t="n">
        <v>100</v>
      </c>
      <c r="P9470" s="0" t="s">
        <v>3222</v>
      </c>
    </row>
    <row r="9471" customFormat="false" ht="15" hidden="false" customHeight="true" outlineLevel="0" collapsed="false">
      <c r="A9471" s="1" t="n">
        <v>3</v>
      </c>
      <c r="B9471" s="18" t="n">
        <v>46268</v>
      </c>
      <c r="C9471" s="1" t="n">
        <v>11</v>
      </c>
      <c r="D9471" s="1" t="s">
        <v>3228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3676</v>
      </c>
      <c r="N9471" s="1" t="n">
        <v>8</v>
      </c>
      <c r="O9471" s="1" t="n">
        <v>43.92</v>
      </c>
      <c r="P9471" s="0" t="s">
        <v>3222</v>
      </c>
    </row>
    <row r="9472" customFormat="false" ht="15" hidden="false" customHeight="true" outlineLevel="0" collapsed="false">
      <c r="A9472" s="1" t="n">
        <v>3</v>
      </c>
      <c r="B9472" s="18" t="n">
        <v>46268</v>
      </c>
      <c r="C9472" s="1" t="n">
        <v>11</v>
      </c>
      <c r="D9472" s="1" t="s">
        <v>3228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3677</v>
      </c>
      <c r="N9472" s="1" t="n">
        <v>8</v>
      </c>
      <c r="O9472" s="1" t="n">
        <v>43.92</v>
      </c>
      <c r="P9472" s="0" t="s">
        <v>3222</v>
      </c>
    </row>
    <row r="9473" customFormat="false" ht="15" hidden="false" customHeight="true" outlineLevel="0" collapsed="false">
      <c r="A9473" s="1" t="n">
        <v>3</v>
      </c>
      <c r="B9473" s="18" t="n">
        <v>46268</v>
      </c>
      <c r="C9473" s="1" t="n">
        <v>11</v>
      </c>
      <c r="D9473" s="1" t="s">
        <v>3228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4532</v>
      </c>
      <c r="N9473" s="1" t="n">
        <v>3</v>
      </c>
      <c r="O9473" s="1" t="n">
        <v>36.27</v>
      </c>
      <c r="P9473" s="0" t="s">
        <v>3222</v>
      </c>
    </row>
    <row r="9474" customFormat="false" ht="15" hidden="false" customHeight="true" outlineLevel="0" collapsed="false">
      <c r="A9474" s="1" t="n">
        <v>3</v>
      </c>
      <c r="B9474" s="18" t="n">
        <v>46268</v>
      </c>
      <c r="C9474" s="1" t="n">
        <v>11</v>
      </c>
      <c r="D9474" s="1" t="s">
        <v>3228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3678</v>
      </c>
      <c r="N9474" s="1" t="n">
        <v>6</v>
      </c>
      <c r="O9474" s="1" t="n">
        <v>65.28</v>
      </c>
      <c r="P9474" s="0" t="s">
        <v>3222</v>
      </c>
    </row>
    <row r="9475" customFormat="false" ht="15" hidden="false" customHeight="true" outlineLevel="0" collapsed="false">
      <c r="A9475" s="1" t="n">
        <v>3</v>
      </c>
      <c r="B9475" s="18" t="n">
        <v>46268</v>
      </c>
      <c r="C9475" s="1" t="n">
        <v>11</v>
      </c>
      <c r="D9475" s="1" t="s">
        <v>3228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3679</v>
      </c>
      <c r="N9475" s="1" t="n">
        <v>3</v>
      </c>
      <c r="O9475" s="1" t="n">
        <v>32.64</v>
      </c>
      <c r="P9475" s="0" t="s">
        <v>3222</v>
      </c>
    </row>
    <row r="9476" customFormat="false" ht="15" hidden="false" customHeight="true" outlineLevel="0" collapsed="false">
      <c r="A9476" s="1" t="n">
        <v>3</v>
      </c>
      <c r="B9476" s="18" t="n">
        <v>46268</v>
      </c>
      <c r="C9476" s="1" t="n">
        <v>11</v>
      </c>
      <c r="D9476" s="1" t="s">
        <v>3228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3419</v>
      </c>
      <c r="N9476" s="1" t="n">
        <v>8</v>
      </c>
      <c r="O9476" s="1" t="n">
        <v>43.92</v>
      </c>
      <c r="P9476" s="0" t="s">
        <v>3222</v>
      </c>
    </row>
    <row r="9477" customFormat="false" ht="15" hidden="false" customHeight="true" outlineLevel="0" collapsed="false">
      <c r="A9477" s="1" t="n">
        <v>3</v>
      </c>
      <c r="B9477" s="18" t="n">
        <v>46268</v>
      </c>
      <c r="C9477" s="1" t="n">
        <v>11</v>
      </c>
      <c r="D9477" s="1" t="s">
        <v>3228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6080</v>
      </c>
      <c r="N9477" s="1" t="n">
        <v>6</v>
      </c>
      <c r="O9477" s="1" t="n">
        <v>39.54</v>
      </c>
      <c r="P9477" s="0" t="s">
        <v>3222</v>
      </c>
    </row>
    <row r="9478" customFormat="false" ht="15" hidden="false" customHeight="true" outlineLevel="0" collapsed="false">
      <c r="A9478" s="1" t="n">
        <v>3</v>
      </c>
      <c r="B9478" s="18" t="n">
        <v>46268</v>
      </c>
      <c r="C9478" s="1" t="n">
        <v>11</v>
      </c>
      <c r="D9478" s="1" t="s">
        <v>3228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3680</v>
      </c>
      <c r="N9478" s="1" t="n">
        <v>3</v>
      </c>
      <c r="O9478" s="1" t="n">
        <v>32.64</v>
      </c>
      <c r="P9478" s="0" t="s">
        <v>3222</v>
      </c>
    </row>
    <row r="9479" customFormat="false" ht="15" hidden="false" customHeight="true" outlineLevel="0" collapsed="false">
      <c r="A9479" s="1" t="n">
        <v>3</v>
      </c>
      <c r="B9479" s="18" t="n">
        <v>46268</v>
      </c>
      <c r="C9479" s="1" t="n">
        <v>11</v>
      </c>
      <c r="D9479" s="1" t="s">
        <v>3228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3420</v>
      </c>
      <c r="N9479" s="1" t="n">
        <v>27</v>
      </c>
      <c r="O9479" s="1" t="n">
        <v>65.07</v>
      </c>
      <c r="P9479" s="0" t="s">
        <v>3222</v>
      </c>
    </row>
    <row r="9480" customFormat="false" ht="15" hidden="false" customHeight="true" outlineLevel="0" collapsed="false">
      <c r="A9480" s="1" t="n">
        <v>3</v>
      </c>
      <c r="B9480" s="18" t="n">
        <v>46268</v>
      </c>
      <c r="C9480" s="1" t="n">
        <v>11</v>
      </c>
      <c r="D9480" s="1" t="s">
        <v>3228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3421</v>
      </c>
      <c r="N9480" s="1" t="n">
        <v>27</v>
      </c>
      <c r="O9480" s="1" t="n">
        <v>65.07</v>
      </c>
      <c r="P9480" s="0" t="s">
        <v>3222</v>
      </c>
    </row>
    <row r="9481" customFormat="false" ht="15" hidden="false" customHeight="true" outlineLevel="0" collapsed="false">
      <c r="A9481" s="1" t="n">
        <v>3</v>
      </c>
      <c r="B9481" s="18" t="n">
        <v>46268</v>
      </c>
      <c r="C9481" s="1" t="n">
        <v>11</v>
      </c>
      <c r="D9481" s="1" t="s">
        <v>3228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3404</v>
      </c>
      <c r="N9481" s="1" t="n">
        <v>6</v>
      </c>
      <c r="O9481" s="1" t="n">
        <v>51.6</v>
      </c>
      <c r="P9481" s="0" t="s">
        <v>3222</v>
      </c>
    </row>
    <row r="9482" customFormat="false" ht="15" hidden="false" customHeight="true" outlineLevel="0" collapsed="false">
      <c r="A9482" s="1" t="n">
        <v>3</v>
      </c>
      <c r="B9482" s="18" t="n">
        <v>46268</v>
      </c>
      <c r="C9482" s="1" t="n">
        <v>11</v>
      </c>
      <c r="D9482" s="1" t="s">
        <v>3228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3405</v>
      </c>
      <c r="N9482" s="1" t="n">
        <v>12</v>
      </c>
      <c r="O9482" s="1" t="n">
        <v>128.04</v>
      </c>
      <c r="P9482" s="0" t="s">
        <v>3222</v>
      </c>
    </row>
    <row r="9483" customFormat="false" ht="15" hidden="false" customHeight="true" outlineLevel="0" collapsed="false">
      <c r="A9483" s="1" t="n">
        <v>3</v>
      </c>
      <c r="B9483" s="18" t="n">
        <v>46268</v>
      </c>
      <c r="C9483" s="1" t="n">
        <v>11</v>
      </c>
      <c r="D9483" s="1" t="s">
        <v>3228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3406</v>
      </c>
      <c r="N9483" s="1" t="n">
        <v>12</v>
      </c>
      <c r="O9483" s="1" t="n">
        <v>82.32</v>
      </c>
      <c r="P9483" s="0" t="s">
        <v>3222</v>
      </c>
    </row>
    <row r="9484" customFormat="false" ht="15" hidden="false" customHeight="true" outlineLevel="0" collapsed="false">
      <c r="A9484" s="1" t="n">
        <v>3</v>
      </c>
      <c r="B9484" s="18" t="n">
        <v>46268</v>
      </c>
      <c r="C9484" s="1" t="n">
        <v>11</v>
      </c>
      <c r="D9484" s="1" t="s">
        <v>3228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3407</v>
      </c>
      <c r="N9484" s="1" t="n">
        <v>12</v>
      </c>
      <c r="O9484" s="1" t="n">
        <v>164.4</v>
      </c>
      <c r="P9484" s="0" t="s">
        <v>3222</v>
      </c>
    </row>
    <row r="9485" customFormat="false" ht="15" hidden="false" customHeight="true" outlineLevel="0" collapsed="false">
      <c r="A9485" s="1" t="n">
        <v>3</v>
      </c>
      <c r="B9485" s="18" t="n">
        <v>46268</v>
      </c>
      <c r="C9485" s="1" t="n">
        <v>11</v>
      </c>
      <c r="D9485" s="1" t="s">
        <v>3228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3408</v>
      </c>
      <c r="N9485" s="1" t="n">
        <v>7</v>
      </c>
      <c r="O9485" s="1" t="n">
        <v>87.92</v>
      </c>
      <c r="P9485" s="0" t="s">
        <v>3222</v>
      </c>
    </row>
    <row r="9486" customFormat="false" ht="15" hidden="false" customHeight="true" outlineLevel="0" collapsed="false">
      <c r="A9486" s="1" t="n">
        <v>3</v>
      </c>
      <c r="B9486" s="18" t="n">
        <v>46268</v>
      </c>
      <c r="C9486" s="1" t="n">
        <v>11</v>
      </c>
      <c r="D9486" s="1" t="s">
        <v>3228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3409</v>
      </c>
      <c r="N9486" s="1" t="n">
        <v>7</v>
      </c>
      <c r="O9486" s="1" t="n">
        <v>87.92</v>
      </c>
      <c r="P9486" s="0" t="s">
        <v>3222</v>
      </c>
    </row>
    <row r="9487" customFormat="false" ht="15" hidden="false" customHeight="true" outlineLevel="0" collapsed="false">
      <c r="A9487" s="1" t="n">
        <v>3</v>
      </c>
      <c r="B9487" s="18" t="n">
        <v>46268</v>
      </c>
      <c r="C9487" s="1" t="n">
        <v>11</v>
      </c>
      <c r="D9487" s="1" t="s">
        <v>3228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3410</v>
      </c>
      <c r="N9487" s="1" t="n">
        <v>12</v>
      </c>
      <c r="O9487" s="1" t="n">
        <v>139.68</v>
      </c>
      <c r="P9487" s="0" t="s">
        <v>3222</v>
      </c>
    </row>
    <row r="9488" customFormat="false" ht="15" hidden="false" customHeight="true" outlineLevel="0" collapsed="false">
      <c r="A9488" s="1" t="n">
        <v>3</v>
      </c>
      <c r="B9488" s="18" t="n">
        <v>46269</v>
      </c>
      <c r="C9488" s="1" t="n">
        <v>1</v>
      </c>
      <c r="D9488" s="1" t="s">
        <v>3255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3256</v>
      </c>
      <c r="N9488" s="1" t="n">
        <v>180</v>
      </c>
      <c r="O9488" s="1" t="n">
        <v>270</v>
      </c>
      <c r="P9488" s="0" t="s">
        <v>3222</v>
      </c>
    </row>
    <row r="9489" customFormat="false" ht="15" hidden="false" customHeight="true" outlineLevel="0" collapsed="false">
      <c r="A9489" s="1" t="n">
        <v>3</v>
      </c>
      <c r="B9489" s="18" t="n">
        <v>46269</v>
      </c>
      <c r="C9489" s="1" t="n">
        <v>6</v>
      </c>
      <c r="D9489" s="1" t="s">
        <v>3227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3221</v>
      </c>
      <c r="N9489" s="1" t="n">
        <v>6</v>
      </c>
      <c r="O9489" s="1" t="n">
        <v>15</v>
      </c>
      <c r="P9489" s="0" t="s">
        <v>3222</v>
      </c>
    </row>
    <row r="9490" customFormat="false" ht="15" hidden="false" customHeight="true" outlineLevel="0" collapsed="false">
      <c r="A9490" s="1" t="n">
        <v>3</v>
      </c>
      <c r="B9490" s="18" t="n">
        <v>46269</v>
      </c>
      <c r="C9490" s="1" t="n">
        <v>6</v>
      </c>
      <c r="D9490" s="1" t="s">
        <v>3227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3223</v>
      </c>
      <c r="N9490" s="1" t="n">
        <v>6</v>
      </c>
      <c r="O9490" s="1" t="n">
        <v>42</v>
      </c>
      <c r="P9490" s="0" t="s">
        <v>3222</v>
      </c>
    </row>
    <row r="9491" customFormat="false" ht="15" hidden="false" customHeight="true" outlineLevel="0" collapsed="false">
      <c r="A9491" s="1" t="n">
        <v>3</v>
      </c>
      <c r="B9491" s="18" t="n">
        <v>46269</v>
      </c>
      <c r="C9491" s="1" t="n">
        <v>6</v>
      </c>
      <c r="D9491" s="1" t="s">
        <v>3227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3224</v>
      </c>
      <c r="N9491" s="1" t="n">
        <v>50</v>
      </c>
      <c r="O9491" s="1" t="n">
        <v>100</v>
      </c>
      <c r="P9491" s="0" t="s">
        <v>3222</v>
      </c>
    </row>
    <row r="9492" customFormat="false" ht="15" hidden="false" customHeight="true" outlineLevel="0" collapsed="false">
      <c r="A9492" s="1" t="n">
        <v>3</v>
      </c>
      <c r="B9492" s="18" t="n">
        <v>46269</v>
      </c>
      <c r="C9492" s="1" t="n">
        <v>6</v>
      </c>
      <c r="D9492" s="1" t="s">
        <v>3227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3225</v>
      </c>
      <c r="N9492" s="1" t="n">
        <v>20</v>
      </c>
      <c r="O9492" s="1" t="n">
        <v>125</v>
      </c>
      <c r="P9492" s="0" t="s">
        <v>3222</v>
      </c>
    </row>
    <row r="9493" customFormat="false" ht="15" hidden="false" customHeight="true" outlineLevel="0" collapsed="false">
      <c r="A9493" s="1" t="n">
        <v>3</v>
      </c>
      <c r="B9493" s="18" t="n">
        <v>46269</v>
      </c>
      <c r="C9493" s="1" t="n">
        <v>6</v>
      </c>
      <c r="D9493" s="1" t="s">
        <v>3227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3226</v>
      </c>
      <c r="N9493" s="1" t="n">
        <v>20</v>
      </c>
      <c r="O9493" s="1" t="n">
        <v>300</v>
      </c>
      <c r="P9493" s="0" t="s">
        <v>3222</v>
      </c>
    </row>
    <row r="9494" customFormat="false" ht="15" hidden="false" customHeight="true" outlineLevel="0" collapsed="false">
      <c r="A9494" s="1" t="n">
        <v>3</v>
      </c>
      <c r="B9494" s="18" t="n">
        <v>46269</v>
      </c>
      <c r="C9494" s="1" t="n">
        <v>6</v>
      </c>
      <c r="D9494" s="1" t="s">
        <v>3227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3259</v>
      </c>
      <c r="N9494" s="1" t="n">
        <v>5</v>
      </c>
      <c r="O9494" s="1" t="n">
        <v>40</v>
      </c>
      <c r="P9494" s="0" t="s">
        <v>3222</v>
      </c>
    </row>
    <row r="9495" customFormat="false" ht="15" hidden="false" customHeight="true" outlineLevel="0" collapsed="false">
      <c r="A9495" s="1" t="n">
        <v>3</v>
      </c>
      <c r="B9495" s="18" t="n">
        <v>46269</v>
      </c>
      <c r="C9495" s="1" t="n">
        <v>6</v>
      </c>
      <c r="D9495" s="1" t="s">
        <v>3227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3411</v>
      </c>
      <c r="N9495" s="1" t="n">
        <v>10</v>
      </c>
      <c r="O9495" s="1" t="n">
        <v>110</v>
      </c>
      <c r="P9495" s="0" t="s">
        <v>3222</v>
      </c>
    </row>
    <row r="9496" customFormat="false" ht="15" hidden="false" customHeight="true" outlineLevel="0" collapsed="false">
      <c r="A9496" s="1" t="n">
        <v>3</v>
      </c>
      <c r="B9496" s="18" t="n">
        <v>46269</v>
      </c>
      <c r="C9496" s="1" t="n">
        <v>6</v>
      </c>
      <c r="D9496" s="1" t="s">
        <v>3227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3263</v>
      </c>
      <c r="N9496" s="1" t="n">
        <v>17.14</v>
      </c>
      <c r="O9496" s="1" t="n">
        <v>102.5</v>
      </c>
      <c r="P9496" s="0" t="s">
        <v>3222</v>
      </c>
    </row>
    <row r="9497" customFormat="false" ht="15" hidden="false" customHeight="true" outlineLevel="0" collapsed="false">
      <c r="A9497" s="1" t="n">
        <v>3</v>
      </c>
      <c r="B9497" s="18" t="n">
        <v>46269</v>
      </c>
      <c r="C9497" s="1" t="n">
        <v>6</v>
      </c>
      <c r="D9497" s="1" t="s">
        <v>3227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3264</v>
      </c>
      <c r="N9497" s="1" t="n">
        <v>20</v>
      </c>
      <c r="O9497" s="1" t="n">
        <v>130</v>
      </c>
      <c r="P9497" s="0" t="s">
        <v>3222</v>
      </c>
    </row>
    <row r="9498" customFormat="false" ht="15" hidden="false" customHeight="true" outlineLevel="0" collapsed="false">
      <c r="A9498" s="1" t="n">
        <v>3</v>
      </c>
      <c r="B9498" s="18" t="n">
        <v>46269</v>
      </c>
      <c r="C9498" s="1" t="n">
        <v>6</v>
      </c>
      <c r="D9498" s="1" t="s">
        <v>3227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3412</v>
      </c>
      <c r="N9498" s="1" t="n">
        <v>15</v>
      </c>
      <c r="O9498" s="1" t="n">
        <v>180</v>
      </c>
      <c r="P9498" s="0" t="s">
        <v>3222</v>
      </c>
    </row>
    <row r="9499" customFormat="false" ht="15" hidden="false" customHeight="true" outlineLevel="0" collapsed="false">
      <c r="A9499" s="1" t="n">
        <v>3</v>
      </c>
      <c r="B9499" s="18" t="n">
        <v>46269</v>
      </c>
      <c r="C9499" s="1" t="n">
        <v>6</v>
      </c>
      <c r="D9499" s="1" t="s">
        <v>3227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3266</v>
      </c>
      <c r="N9499" s="1" t="n">
        <v>15</v>
      </c>
      <c r="O9499" s="1" t="n">
        <v>120</v>
      </c>
      <c r="P9499" s="0" t="s">
        <v>3222</v>
      </c>
    </row>
    <row r="9500" customFormat="false" ht="15" hidden="false" customHeight="true" outlineLevel="0" collapsed="false">
      <c r="A9500" s="1" t="n">
        <v>3</v>
      </c>
      <c r="B9500" s="18" t="n">
        <v>46269</v>
      </c>
      <c r="C9500" s="1" t="n">
        <v>6</v>
      </c>
      <c r="D9500" s="1" t="s">
        <v>3227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3267</v>
      </c>
      <c r="N9500" s="1" t="n">
        <v>10</v>
      </c>
      <c r="O9500" s="1" t="n">
        <v>250</v>
      </c>
      <c r="P9500" s="0" t="s">
        <v>3222</v>
      </c>
    </row>
    <row r="9501" customFormat="false" ht="15" hidden="false" customHeight="true" outlineLevel="0" collapsed="false">
      <c r="A9501" s="1" t="n">
        <v>3</v>
      </c>
      <c r="B9501" s="18" t="n">
        <v>46269</v>
      </c>
      <c r="C9501" s="1" t="n">
        <v>6</v>
      </c>
      <c r="D9501" s="1" t="s">
        <v>3227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3268</v>
      </c>
      <c r="N9501" s="1" t="n">
        <v>10</v>
      </c>
      <c r="O9501" s="1" t="n">
        <v>120</v>
      </c>
      <c r="P9501" s="0" t="s">
        <v>3222</v>
      </c>
    </row>
    <row r="9502" customFormat="false" ht="15" hidden="false" customHeight="true" outlineLevel="0" collapsed="false">
      <c r="A9502" s="1" t="n">
        <v>3</v>
      </c>
      <c r="B9502" s="18" t="n">
        <v>46269</v>
      </c>
      <c r="C9502" s="1" t="n">
        <v>6</v>
      </c>
      <c r="D9502" s="1" t="s">
        <v>3227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3415</v>
      </c>
      <c r="N9502" s="1" t="n">
        <v>40</v>
      </c>
      <c r="O9502" s="1" t="n">
        <v>320</v>
      </c>
      <c r="P9502" s="0" t="s">
        <v>3222</v>
      </c>
    </row>
    <row r="9503" customFormat="false" ht="15" hidden="false" customHeight="true" outlineLevel="0" collapsed="false">
      <c r="A9503" s="1" t="n">
        <v>3</v>
      </c>
      <c r="B9503" s="18" t="n">
        <v>46269</v>
      </c>
      <c r="C9503" s="1" t="n">
        <v>6</v>
      </c>
      <c r="D9503" s="1" t="s">
        <v>3227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3270</v>
      </c>
      <c r="N9503" s="1" t="n">
        <v>10</v>
      </c>
      <c r="O9503" s="1" t="n">
        <v>60</v>
      </c>
      <c r="P9503" s="0" t="s">
        <v>3222</v>
      </c>
    </row>
    <row r="9504" customFormat="false" ht="15" hidden="false" customHeight="true" outlineLevel="0" collapsed="false">
      <c r="A9504" s="1" t="n">
        <v>3</v>
      </c>
      <c r="B9504" s="18" t="n">
        <v>46269</v>
      </c>
      <c r="C9504" s="1" t="n">
        <v>6</v>
      </c>
      <c r="D9504" s="1" t="s">
        <v>3227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3272</v>
      </c>
      <c r="N9504" s="1" t="n">
        <v>20</v>
      </c>
      <c r="O9504" s="1" t="n">
        <v>120</v>
      </c>
      <c r="P9504" s="0" t="s">
        <v>3222</v>
      </c>
    </row>
    <row r="9505" customFormat="false" ht="15" hidden="false" customHeight="true" outlineLevel="0" collapsed="false">
      <c r="A9505" s="1" t="n">
        <v>3</v>
      </c>
      <c r="B9505" s="18" t="n">
        <v>46269</v>
      </c>
      <c r="C9505" s="1" t="n">
        <v>6</v>
      </c>
      <c r="D9505" s="1" t="s">
        <v>3227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3416</v>
      </c>
      <c r="N9505" s="1" t="n">
        <v>7.9</v>
      </c>
      <c r="O9505" s="1" t="n">
        <v>102.5</v>
      </c>
      <c r="P9505" s="0" t="s">
        <v>3222</v>
      </c>
    </row>
    <row r="9506" customFormat="false" ht="15" hidden="false" customHeight="true" outlineLevel="0" collapsed="false">
      <c r="A9506" s="1" t="n">
        <v>3</v>
      </c>
      <c r="B9506" s="18" t="n">
        <v>46269</v>
      </c>
      <c r="C9506" s="1" t="n">
        <v>11</v>
      </c>
      <c r="D9506" s="1" t="s">
        <v>3228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3277</v>
      </c>
      <c r="N9506" s="1" t="n">
        <v>20</v>
      </c>
      <c r="O9506" s="1" t="n">
        <v>240</v>
      </c>
      <c r="P9506" s="0" t="s">
        <v>3222</v>
      </c>
    </row>
    <row r="9507" customFormat="false" ht="15" hidden="false" customHeight="true" outlineLevel="0" collapsed="false">
      <c r="A9507" s="1" t="n">
        <v>3</v>
      </c>
      <c r="B9507" s="18" t="n">
        <v>46269</v>
      </c>
      <c r="C9507" s="1" t="n">
        <v>11</v>
      </c>
      <c r="D9507" s="1" t="s">
        <v>3228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3458</v>
      </c>
      <c r="N9507" s="1" t="n">
        <v>360</v>
      </c>
      <c r="O9507" s="1" t="n">
        <v>185</v>
      </c>
      <c r="P9507" s="0" t="s">
        <v>3222</v>
      </c>
    </row>
    <row r="9508" customFormat="false" ht="15" hidden="false" customHeight="true" outlineLevel="0" collapsed="false">
      <c r="A9508" s="1" t="n">
        <v>3</v>
      </c>
      <c r="B9508" s="18" t="n">
        <v>46269</v>
      </c>
      <c r="C9508" s="1" t="n">
        <v>11</v>
      </c>
      <c r="D9508" s="1" t="s">
        <v>3228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3459</v>
      </c>
      <c r="N9508" s="1" t="n">
        <v>1440</v>
      </c>
      <c r="O9508" s="1" t="n">
        <v>720</v>
      </c>
      <c r="P9508" s="0" t="s">
        <v>3222</v>
      </c>
    </row>
    <row r="9509" customFormat="false" ht="15" hidden="false" customHeight="true" outlineLevel="0" collapsed="false">
      <c r="A9509" s="1" t="n">
        <v>3</v>
      </c>
      <c r="B9509" s="18" t="n">
        <v>46269</v>
      </c>
      <c r="C9509" s="1" t="n">
        <v>11</v>
      </c>
      <c r="D9509" s="1" t="s">
        <v>3228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3610</v>
      </c>
      <c r="N9509" s="1" t="n">
        <v>10</v>
      </c>
      <c r="O9509" s="1" t="n">
        <v>240</v>
      </c>
      <c r="P9509" s="0" t="s">
        <v>3222</v>
      </c>
    </row>
    <row r="9510" customFormat="false" ht="15" hidden="false" customHeight="true" outlineLevel="0" collapsed="false">
      <c r="A9510" s="1" t="n">
        <v>3</v>
      </c>
      <c r="B9510" s="18" t="n">
        <v>46269</v>
      </c>
      <c r="C9510" s="1" t="n">
        <v>11</v>
      </c>
      <c r="D9510" s="1" t="s">
        <v>3228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3507</v>
      </c>
      <c r="N9510" s="1" t="n">
        <v>18</v>
      </c>
      <c r="O9510" s="1" t="n">
        <v>180</v>
      </c>
      <c r="P9510" s="0" t="s">
        <v>3222</v>
      </c>
    </row>
    <row r="9511" customFormat="false" ht="15" hidden="false" customHeight="true" outlineLevel="0" collapsed="false">
      <c r="A9511" s="1" t="n">
        <v>3</v>
      </c>
      <c r="B9511" s="18" t="n">
        <v>46269</v>
      </c>
      <c r="C9511" s="1" t="n">
        <v>11</v>
      </c>
      <c r="D9511" s="1" t="s">
        <v>3228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4667</v>
      </c>
      <c r="N9511" s="1" t="n">
        <v>9</v>
      </c>
      <c r="O9511" s="1" t="n">
        <v>130</v>
      </c>
      <c r="P9511" s="0" t="s">
        <v>3222</v>
      </c>
    </row>
    <row r="9512" customFormat="false" ht="15" hidden="false" customHeight="true" outlineLevel="0" collapsed="false">
      <c r="A9512" s="1" t="n">
        <v>3</v>
      </c>
      <c r="B9512" s="18" t="n">
        <v>46269</v>
      </c>
      <c r="C9512" s="1" t="n">
        <v>11</v>
      </c>
      <c r="D9512" s="1" t="s">
        <v>3228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3298</v>
      </c>
      <c r="N9512" s="1" t="n">
        <v>67.8</v>
      </c>
      <c r="O9512" s="1" t="n">
        <v>2169.6</v>
      </c>
      <c r="P9512" s="0" t="s">
        <v>3222</v>
      </c>
    </row>
    <row r="9513" customFormat="false" ht="15" hidden="false" customHeight="true" outlineLevel="0" collapsed="false">
      <c r="A9513" s="1" t="n">
        <v>3</v>
      </c>
      <c r="B9513" s="18" t="n">
        <v>46269</v>
      </c>
      <c r="C9513" s="1" t="n">
        <v>11</v>
      </c>
      <c r="D9513" s="1" t="s">
        <v>3228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3300</v>
      </c>
      <c r="N9513" s="1" t="n">
        <v>49.15</v>
      </c>
      <c r="O9513" s="1" t="n">
        <v>1081.3</v>
      </c>
      <c r="P9513" s="0" t="s">
        <v>3222</v>
      </c>
    </row>
    <row r="9514" customFormat="false" ht="15" hidden="false" customHeight="true" outlineLevel="0" collapsed="false">
      <c r="A9514" s="1" t="n">
        <v>3</v>
      </c>
      <c r="B9514" s="18" t="n">
        <v>46269</v>
      </c>
      <c r="C9514" s="1" t="n">
        <v>11</v>
      </c>
      <c r="D9514" s="1" t="s">
        <v>3228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3524</v>
      </c>
      <c r="N9514" s="1" t="n">
        <v>32.95</v>
      </c>
      <c r="O9514" s="1" t="n">
        <v>642.53</v>
      </c>
      <c r="P9514" s="0" t="s">
        <v>3222</v>
      </c>
    </row>
    <row r="9515" customFormat="false" ht="15" hidden="false" customHeight="true" outlineLevel="0" collapsed="false">
      <c r="A9515" s="1" t="n">
        <v>3</v>
      </c>
      <c r="B9515" s="18" t="n">
        <v>46269</v>
      </c>
      <c r="C9515" s="1" t="n">
        <v>11</v>
      </c>
      <c r="D9515" s="1" t="s">
        <v>3228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3658</v>
      </c>
      <c r="N9515" s="1" t="n">
        <v>20</v>
      </c>
      <c r="O9515" s="1" t="n">
        <v>159.45</v>
      </c>
      <c r="P9515" s="0" t="s">
        <v>3222</v>
      </c>
    </row>
    <row r="9516" customFormat="false" ht="15" hidden="false" customHeight="true" outlineLevel="0" collapsed="false">
      <c r="A9516" s="1" t="n">
        <v>3</v>
      </c>
      <c r="B9516" s="18" t="n">
        <v>46269</v>
      </c>
      <c r="C9516" s="1" t="n">
        <v>11</v>
      </c>
      <c r="D9516" s="1" t="s">
        <v>3228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3314</v>
      </c>
      <c r="N9516" s="1" t="n">
        <v>20</v>
      </c>
      <c r="O9516" s="1" t="n">
        <v>159.45</v>
      </c>
      <c r="P9516" s="0" t="s">
        <v>3222</v>
      </c>
    </row>
    <row r="9517" customFormat="false" ht="15" hidden="false" customHeight="true" outlineLevel="0" collapsed="false">
      <c r="A9517" s="1" t="n">
        <v>3</v>
      </c>
      <c r="B9517" s="18" t="n">
        <v>46269</v>
      </c>
      <c r="C9517" s="1" t="n">
        <v>11</v>
      </c>
      <c r="D9517" s="1" t="s">
        <v>3228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3661</v>
      </c>
      <c r="N9517" s="1" t="n">
        <v>20</v>
      </c>
      <c r="O9517" s="1" t="n">
        <v>159.45</v>
      </c>
      <c r="P9517" s="0" t="s">
        <v>3222</v>
      </c>
    </row>
    <row r="9518" customFormat="false" ht="15" hidden="false" customHeight="true" outlineLevel="0" collapsed="false">
      <c r="A9518" s="1" t="n">
        <v>3</v>
      </c>
      <c r="B9518" s="18" t="n">
        <v>46269</v>
      </c>
      <c r="C9518" s="1" t="n">
        <v>11</v>
      </c>
      <c r="D9518" s="1" t="s">
        <v>3228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3316</v>
      </c>
      <c r="N9518" s="1" t="n">
        <v>20</v>
      </c>
      <c r="O9518" s="1" t="n">
        <v>111.19</v>
      </c>
      <c r="P9518" s="0" t="s">
        <v>3222</v>
      </c>
    </row>
    <row r="9519" customFormat="false" ht="15" hidden="false" customHeight="true" outlineLevel="0" collapsed="false">
      <c r="A9519" s="1" t="n">
        <v>3</v>
      </c>
      <c r="B9519" s="18" t="n">
        <v>46269</v>
      </c>
      <c r="C9519" s="1" t="n">
        <v>11</v>
      </c>
      <c r="D9519" s="1" t="s">
        <v>3228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6081</v>
      </c>
      <c r="N9519" s="1" t="n">
        <v>30</v>
      </c>
      <c r="O9519" s="1" t="n">
        <v>78.68</v>
      </c>
      <c r="P9519" s="0" t="s">
        <v>3222</v>
      </c>
    </row>
    <row r="9520" customFormat="false" ht="15" hidden="false" customHeight="true" outlineLevel="0" collapsed="false">
      <c r="A9520" s="1" t="n">
        <v>3</v>
      </c>
      <c r="B9520" s="18" t="n">
        <v>46269</v>
      </c>
      <c r="C9520" s="1" t="n">
        <v>11</v>
      </c>
      <c r="D9520" s="1" t="s">
        <v>3228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6082</v>
      </c>
      <c r="N9520" s="1" t="n">
        <v>16</v>
      </c>
      <c r="O9520" s="1" t="n">
        <v>82.24</v>
      </c>
      <c r="P9520" s="0" t="s">
        <v>3222</v>
      </c>
    </row>
    <row r="9521" customFormat="false" ht="15" hidden="false" customHeight="true" outlineLevel="0" collapsed="false">
      <c r="A9521" s="1" t="n">
        <v>3</v>
      </c>
      <c r="B9521" s="18" t="n">
        <v>46269</v>
      </c>
      <c r="C9521" s="1" t="n">
        <v>11</v>
      </c>
      <c r="D9521" s="1" t="s">
        <v>3228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6083</v>
      </c>
      <c r="N9521" s="1" t="n">
        <v>16</v>
      </c>
      <c r="O9521" s="1" t="n">
        <v>82.24</v>
      </c>
      <c r="P9521" s="0" t="s">
        <v>3222</v>
      </c>
    </row>
    <row r="9522" customFormat="false" ht="15" hidden="false" customHeight="true" outlineLevel="0" collapsed="false">
      <c r="A9522" s="1" t="n">
        <v>3</v>
      </c>
      <c r="B9522" s="18" t="n">
        <v>46269</v>
      </c>
      <c r="C9522" s="1" t="n">
        <v>11</v>
      </c>
      <c r="D9522" s="1" t="s">
        <v>3228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3663</v>
      </c>
      <c r="N9522" s="1" t="n">
        <v>20</v>
      </c>
      <c r="O9522" s="1" t="n">
        <v>56.65</v>
      </c>
      <c r="P9522" s="0" t="s">
        <v>3222</v>
      </c>
    </row>
    <row r="9523" customFormat="false" ht="15" hidden="false" customHeight="true" outlineLevel="0" collapsed="false">
      <c r="A9523" s="1" t="n">
        <v>3</v>
      </c>
      <c r="B9523" s="18" t="n">
        <v>46269</v>
      </c>
      <c r="C9523" s="1" t="n">
        <v>11</v>
      </c>
      <c r="D9523" s="1" t="s">
        <v>3228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4773</v>
      </c>
      <c r="N9523" s="1" t="n">
        <v>8</v>
      </c>
      <c r="O9523" s="1" t="n">
        <v>54.55</v>
      </c>
      <c r="P9523" s="0" t="s">
        <v>3222</v>
      </c>
    </row>
    <row r="9524" customFormat="false" ht="15" hidden="false" customHeight="true" outlineLevel="0" collapsed="false">
      <c r="A9524" s="1" t="n">
        <v>3</v>
      </c>
      <c r="B9524" s="18" t="n">
        <v>46269</v>
      </c>
      <c r="C9524" s="1" t="n">
        <v>11</v>
      </c>
      <c r="D9524" s="1" t="s">
        <v>3228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3640</v>
      </c>
      <c r="N9524" s="1" t="n">
        <v>4</v>
      </c>
      <c r="O9524" s="1" t="n">
        <v>50.35</v>
      </c>
      <c r="P9524" s="0" t="s">
        <v>3222</v>
      </c>
    </row>
    <row r="9525" customFormat="false" ht="15" hidden="false" customHeight="true" outlineLevel="0" collapsed="false">
      <c r="A9525" s="1" t="n">
        <v>3</v>
      </c>
      <c r="B9525" s="18" t="n">
        <v>46269</v>
      </c>
      <c r="C9525" s="1" t="n">
        <v>11</v>
      </c>
      <c r="D9525" s="1" t="s">
        <v>3228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3320</v>
      </c>
      <c r="N9525" s="1" t="n">
        <v>2</v>
      </c>
      <c r="O9525" s="1" t="n">
        <v>39.86</v>
      </c>
      <c r="P9525" s="0" t="s">
        <v>3222</v>
      </c>
    </row>
    <row r="9526" customFormat="false" ht="15" hidden="false" customHeight="true" outlineLevel="0" collapsed="false">
      <c r="A9526" s="1" t="n">
        <v>3</v>
      </c>
      <c r="B9526" s="18" t="n">
        <v>46269</v>
      </c>
      <c r="C9526" s="1" t="n">
        <v>11</v>
      </c>
      <c r="D9526" s="1" t="s">
        <v>3228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3642</v>
      </c>
      <c r="N9526" s="1" t="n">
        <v>4</v>
      </c>
      <c r="O9526" s="1" t="n">
        <v>50.35</v>
      </c>
      <c r="P9526" s="0" t="s">
        <v>3222</v>
      </c>
    </row>
    <row r="9527" customFormat="false" ht="15" hidden="false" customHeight="true" outlineLevel="0" collapsed="false">
      <c r="A9527" s="1" t="n">
        <v>3</v>
      </c>
      <c r="B9527" s="18" t="n">
        <v>46269</v>
      </c>
      <c r="C9527" s="1" t="n">
        <v>11</v>
      </c>
      <c r="D9527" s="1" t="s">
        <v>3228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4774</v>
      </c>
      <c r="N9527" s="1" t="n">
        <v>2</v>
      </c>
      <c r="O9527" s="1" t="n">
        <v>39.86</v>
      </c>
      <c r="P9527" s="0" t="s">
        <v>3222</v>
      </c>
    </row>
    <row r="9528" customFormat="false" ht="15" hidden="false" customHeight="true" outlineLevel="0" collapsed="false">
      <c r="A9528" s="1" t="n">
        <v>3</v>
      </c>
      <c r="B9528" s="18" t="n">
        <v>46269</v>
      </c>
      <c r="C9528" s="1" t="n">
        <v>11</v>
      </c>
      <c r="D9528" s="1" t="s">
        <v>3228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3320</v>
      </c>
      <c r="N9528" s="1" t="n">
        <v>2</v>
      </c>
      <c r="O9528" s="1" t="n">
        <v>39.86</v>
      </c>
      <c r="P9528" s="0" t="s">
        <v>3222</v>
      </c>
    </row>
    <row r="9529" customFormat="false" ht="15" hidden="false" customHeight="true" outlineLevel="0" collapsed="false">
      <c r="A9529" s="1" t="n">
        <v>3</v>
      </c>
      <c r="B9529" s="18" t="n">
        <v>46269</v>
      </c>
      <c r="C9529" s="1" t="n">
        <v>11</v>
      </c>
      <c r="D9529" s="1" t="s">
        <v>3228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3643</v>
      </c>
      <c r="N9529" s="1" t="n">
        <v>4</v>
      </c>
      <c r="O9529" s="1" t="n">
        <v>50.35</v>
      </c>
      <c r="P9529" s="0" t="s">
        <v>3222</v>
      </c>
    </row>
    <row r="9530" customFormat="false" ht="15" hidden="false" customHeight="true" outlineLevel="0" collapsed="false">
      <c r="A9530" s="1" t="n">
        <v>3</v>
      </c>
      <c r="B9530" s="18" t="n">
        <v>46269</v>
      </c>
      <c r="C9530" s="1" t="n">
        <v>11</v>
      </c>
      <c r="D9530" s="1" t="s">
        <v>3228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4608</v>
      </c>
      <c r="N9530" s="1" t="n">
        <v>4</v>
      </c>
      <c r="O9530" s="1" t="n">
        <v>50.35</v>
      </c>
      <c r="P9530" s="0" t="s">
        <v>3222</v>
      </c>
    </row>
    <row r="9531" customFormat="false" ht="15" hidden="false" customHeight="true" outlineLevel="0" collapsed="false">
      <c r="A9531" s="1" t="n">
        <v>3</v>
      </c>
      <c r="B9531" s="18" t="n">
        <v>46269</v>
      </c>
      <c r="C9531" s="1" t="n">
        <v>11</v>
      </c>
      <c r="D9531" s="1" t="s">
        <v>3228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3644</v>
      </c>
      <c r="N9531" s="1" t="n">
        <v>4</v>
      </c>
      <c r="O9531" s="1" t="n">
        <v>50.35</v>
      </c>
      <c r="P9531" s="0" t="s">
        <v>3222</v>
      </c>
    </row>
    <row r="9532" customFormat="false" ht="15" hidden="false" customHeight="true" outlineLevel="0" collapsed="false">
      <c r="A9532" s="1" t="n">
        <v>3</v>
      </c>
      <c r="B9532" s="18" t="n">
        <v>46269</v>
      </c>
      <c r="C9532" s="1" t="n">
        <v>11</v>
      </c>
      <c r="D9532" s="1" t="s">
        <v>3228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3321</v>
      </c>
      <c r="N9532" s="1" t="n">
        <v>2</v>
      </c>
      <c r="O9532" s="1" t="n">
        <v>39.86</v>
      </c>
      <c r="P9532" s="0" t="s">
        <v>3222</v>
      </c>
    </row>
    <row r="9533" customFormat="false" ht="15" hidden="false" customHeight="true" outlineLevel="0" collapsed="false">
      <c r="A9533" s="1" t="n">
        <v>3</v>
      </c>
      <c r="B9533" s="18" t="n">
        <v>46269</v>
      </c>
      <c r="C9533" s="1" t="n">
        <v>11</v>
      </c>
      <c r="D9533" s="1" t="s">
        <v>3228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4172</v>
      </c>
      <c r="N9533" s="1" t="n">
        <v>4</v>
      </c>
      <c r="O9533" s="1" t="n">
        <v>50.35</v>
      </c>
      <c r="P9533" s="0" t="s">
        <v>3222</v>
      </c>
    </row>
    <row r="9534" customFormat="false" ht="15" hidden="false" customHeight="true" outlineLevel="0" collapsed="false">
      <c r="A9534" s="1" t="n">
        <v>3</v>
      </c>
      <c r="B9534" s="18" t="n">
        <v>46269</v>
      </c>
      <c r="C9534" s="1" t="n">
        <v>11</v>
      </c>
      <c r="D9534" s="1" t="s">
        <v>3228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3324</v>
      </c>
      <c r="N9534" s="1" t="n">
        <v>2</v>
      </c>
      <c r="O9534" s="1" t="n">
        <v>39.86</v>
      </c>
      <c r="P9534" s="0" t="s">
        <v>3222</v>
      </c>
    </row>
    <row r="9535" customFormat="false" ht="15" hidden="false" customHeight="true" outlineLevel="0" collapsed="false">
      <c r="A9535" s="1" t="n">
        <v>3</v>
      </c>
      <c r="B9535" s="18" t="n">
        <v>46269</v>
      </c>
      <c r="C9535" s="1" t="n">
        <v>11</v>
      </c>
      <c r="D9535" s="1" t="s">
        <v>3228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4775</v>
      </c>
      <c r="N9535" s="1" t="n">
        <v>2</v>
      </c>
      <c r="O9535" s="1" t="n">
        <v>39.86</v>
      </c>
      <c r="P9535" s="0" t="s">
        <v>3222</v>
      </c>
    </row>
    <row r="9536" customFormat="false" ht="15" hidden="false" customHeight="true" outlineLevel="0" collapsed="false">
      <c r="A9536" s="1" t="n">
        <v>3</v>
      </c>
      <c r="B9536" s="18" t="n">
        <v>46269</v>
      </c>
      <c r="C9536" s="1" t="n">
        <v>11</v>
      </c>
      <c r="D9536" s="1" t="s">
        <v>3228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5858</v>
      </c>
      <c r="N9536" s="1" t="n">
        <v>2</v>
      </c>
      <c r="O9536" s="1" t="n">
        <v>39.86</v>
      </c>
      <c r="P9536" s="0" t="s">
        <v>3222</v>
      </c>
    </row>
    <row r="9537" customFormat="false" ht="15" hidden="false" customHeight="true" outlineLevel="0" collapsed="false">
      <c r="A9537" s="1" t="n">
        <v>3</v>
      </c>
      <c r="B9537" s="18" t="n">
        <v>46269</v>
      </c>
      <c r="C9537" s="1" t="n">
        <v>11</v>
      </c>
      <c r="D9537" s="1" t="s">
        <v>3228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3327</v>
      </c>
      <c r="N9537" s="1" t="n">
        <v>2</v>
      </c>
      <c r="O9537" s="1" t="n">
        <v>39.86</v>
      </c>
      <c r="P9537" s="0" t="s">
        <v>3222</v>
      </c>
    </row>
    <row r="9538" customFormat="false" ht="15" hidden="false" customHeight="true" outlineLevel="0" collapsed="false">
      <c r="A9538" s="1" t="n">
        <v>3</v>
      </c>
      <c r="B9538" s="18" t="n">
        <v>46269</v>
      </c>
      <c r="C9538" s="1" t="n">
        <v>11</v>
      </c>
      <c r="D9538" s="1" t="s">
        <v>3228</v>
      </c>
      <c r="E9538" s="1" t="n">
        <v>616</v>
      </c>
      <c r="F9538" s="1" t="s">
        <v>2837</v>
      </c>
      <c r="I9538" s="1" t="n">
        <v>320421</v>
      </c>
      <c r="J9538" s="1" t="n">
        <v>101297</v>
      </c>
      <c r="K9538" s="1" t="n">
        <v>7897568400365</v>
      </c>
      <c r="L9538" s="1" t="s">
        <v>6084</v>
      </c>
      <c r="N9538" s="1" t="n">
        <v>24</v>
      </c>
      <c r="O9538" s="1" t="n">
        <v>75.66</v>
      </c>
      <c r="P9538" s="0" t="s">
        <v>3222</v>
      </c>
    </row>
    <row r="9539" customFormat="false" ht="15" hidden="false" customHeight="true" outlineLevel="0" collapsed="false">
      <c r="A9539" s="1" t="n">
        <v>3</v>
      </c>
      <c r="B9539" s="18" t="n">
        <v>46269</v>
      </c>
      <c r="C9539" s="1" t="n">
        <v>11</v>
      </c>
      <c r="D9539" s="1" t="s">
        <v>3228</v>
      </c>
      <c r="E9539" s="1" t="n">
        <v>616</v>
      </c>
      <c r="F9539" s="1" t="s">
        <v>2837</v>
      </c>
      <c r="I9539" s="1" t="n">
        <v>320421</v>
      </c>
      <c r="J9539" s="1" t="n">
        <v>102702</v>
      </c>
      <c r="K9539" s="1" t="n">
        <v>7896572010102</v>
      </c>
      <c r="L9539" s="1" t="s">
        <v>6085</v>
      </c>
      <c r="N9539" s="1" t="n">
        <v>5</v>
      </c>
      <c r="O9539" s="1" t="n">
        <v>20.85</v>
      </c>
      <c r="P9539" s="0" t="s">
        <v>3222</v>
      </c>
    </row>
    <row r="9540" customFormat="false" ht="15" hidden="false" customHeight="true" outlineLevel="0" collapsed="false">
      <c r="A9540" s="1" t="n">
        <v>3</v>
      </c>
      <c r="B9540" s="18" t="n">
        <v>46269</v>
      </c>
      <c r="C9540" s="1" t="n">
        <v>11</v>
      </c>
      <c r="D9540" s="1" t="s">
        <v>3228</v>
      </c>
      <c r="E9540" s="1" t="n">
        <v>616</v>
      </c>
      <c r="F9540" s="1" t="s">
        <v>2837</v>
      </c>
      <c r="I9540" s="1" t="n">
        <v>320421</v>
      </c>
      <c r="J9540" s="1" t="n">
        <v>103337</v>
      </c>
      <c r="K9540" s="1" t="n">
        <v>7891153041261</v>
      </c>
      <c r="L9540" s="1" t="s">
        <v>6086</v>
      </c>
      <c r="N9540" s="1" t="n">
        <v>12</v>
      </c>
      <c r="O9540" s="1" t="n">
        <v>52.34</v>
      </c>
      <c r="P9540" s="0" t="s">
        <v>3222</v>
      </c>
    </row>
    <row r="9541" customFormat="false" ht="15" hidden="false" customHeight="true" outlineLevel="0" collapsed="false">
      <c r="A9541" s="1" t="n">
        <v>3</v>
      </c>
      <c r="B9541" s="18" t="n">
        <v>46269</v>
      </c>
      <c r="C9541" s="1" t="n">
        <v>11</v>
      </c>
      <c r="D9541" s="1" t="s">
        <v>3228</v>
      </c>
      <c r="E9541" s="1" t="n">
        <v>616</v>
      </c>
      <c r="F9541" s="1" t="s">
        <v>2837</v>
      </c>
      <c r="I9541" s="1" t="n">
        <v>320421</v>
      </c>
      <c r="J9541" s="1" t="n">
        <v>104399</v>
      </c>
      <c r="K9541" s="1" t="n">
        <v>7891175128780</v>
      </c>
      <c r="L9541" s="1" t="s">
        <v>6087</v>
      </c>
      <c r="N9541" s="1" t="n">
        <v>5</v>
      </c>
      <c r="O9541" s="1" t="n">
        <v>24.74</v>
      </c>
      <c r="P9541" s="0" t="s">
        <v>3222</v>
      </c>
    </row>
    <row r="9542" customFormat="false" ht="15" hidden="false" customHeight="true" outlineLevel="0" collapsed="false">
      <c r="A9542" s="1" t="n">
        <v>3</v>
      </c>
      <c r="B9542" s="18" t="n">
        <v>46269</v>
      </c>
      <c r="C9542" s="1" t="n">
        <v>11</v>
      </c>
      <c r="D9542" s="1" t="s">
        <v>3228</v>
      </c>
      <c r="E9542" s="1" t="n">
        <v>616</v>
      </c>
      <c r="F9542" s="1" t="s">
        <v>2837</v>
      </c>
      <c r="I9542" s="1" t="n">
        <v>320421</v>
      </c>
      <c r="J9542" s="1" t="n">
        <v>105752</v>
      </c>
      <c r="K9542" s="1" t="n">
        <v>7897424080755</v>
      </c>
      <c r="L9542" s="1" t="s">
        <v>6088</v>
      </c>
      <c r="N9542" s="1" t="n">
        <v>12</v>
      </c>
      <c r="O9542" s="1" t="n">
        <v>40.74</v>
      </c>
      <c r="P9542" s="0" t="s">
        <v>3222</v>
      </c>
    </row>
    <row r="9543" customFormat="false" ht="15" hidden="false" customHeight="true" outlineLevel="0" collapsed="false">
      <c r="A9543" s="1" t="n">
        <v>3</v>
      </c>
      <c r="B9543" s="18" t="n">
        <v>46269</v>
      </c>
      <c r="C9543" s="1" t="n">
        <v>11</v>
      </c>
      <c r="D9543" s="1" t="s">
        <v>3228</v>
      </c>
      <c r="E9543" s="1" t="n">
        <v>616</v>
      </c>
      <c r="F9543" s="1" t="s">
        <v>2837</v>
      </c>
      <c r="I9543" s="1" t="n">
        <v>320421</v>
      </c>
      <c r="J9543" s="1" t="n">
        <v>105752</v>
      </c>
      <c r="K9543" s="1" t="n">
        <v>7897424080755</v>
      </c>
      <c r="L9543" s="1" t="s">
        <v>6088</v>
      </c>
      <c r="N9543" s="1" t="n">
        <v>12</v>
      </c>
      <c r="O9543" s="1" t="n">
        <v>40.74</v>
      </c>
      <c r="P9543" s="0" t="s">
        <v>3222</v>
      </c>
    </row>
    <row r="9544" customFormat="false" ht="15" hidden="false" customHeight="true" outlineLevel="0" collapsed="false">
      <c r="A9544" s="1" t="n">
        <v>3</v>
      </c>
      <c r="B9544" s="18" t="n">
        <v>46269</v>
      </c>
      <c r="C9544" s="1" t="n">
        <v>11</v>
      </c>
      <c r="D9544" s="1" t="s">
        <v>3228</v>
      </c>
      <c r="E9544" s="1" t="n">
        <v>616</v>
      </c>
      <c r="F9544" s="1" t="s">
        <v>2837</v>
      </c>
      <c r="I9544" s="1" t="n">
        <v>320421</v>
      </c>
      <c r="J9544" s="1" t="n">
        <v>105760</v>
      </c>
      <c r="K9544" s="1" t="n">
        <v>7897424081387</v>
      </c>
      <c r="L9544" s="1" t="s">
        <v>6089</v>
      </c>
      <c r="N9544" s="1" t="n">
        <v>12</v>
      </c>
      <c r="O9544" s="1" t="n">
        <v>80.32</v>
      </c>
      <c r="P9544" s="0" t="s">
        <v>3222</v>
      </c>
    </row>
    <row r="9545" customFormat="false" ht="15" hidden="false" customHeight="true" outlineLevel="0" collapsed="false">
      <c r="A9545" s="1" t="n">
        <v>3</v>
      </c>
      <c r="B9545" s="18" t="n">
        <v>46269</v>
      </c>
      <c r="C9545" s="1" t="n">
        <v>11</v>
      </c>
      <c r="D9545" s="1" t="s">
        <v>3228</v>
      </c>
      <c r="E9545" s="1" t="n">
        <v>616</v>
      </c>
      <c r="F9545" s="1" t="s">
        <v>2837</v>
      </c>
      <c r="I9545" s="1" t="n">
        <v>320421</v>
      </c>
      <c r="J9545" s="1" t="n">
        <v>106054</v>
      </c>
      <c r="K9545" s="1" t="n">
        <v>7897424081967</v>
      </c>
      <c r="L9545" s="1" t="s">
        <v>6090</v>
      </c>
      <c r="N9545" s="1" t="n">
        <v>12</v>
      </c>
      <c r="O9545" s="1" t="n">
        <v>45.4</v>
      </c>
      <c r="P9545" s="0" t="s">
        <v>3222</v>
      </c>
    </row>
    <row r="9546" customFormat="false" ht="15" hidden="false" customHeight="true" outlineLevel="0" collapsed="false">
      <c r="A9546" s="1" t="n">
        <v>3</v>
      </c>
      <c r="B9546" s="18" t="n">
        <v>46269</v>
      </c>
      <c r="C9546" s="1" t="n">
        <v>11</v>
      </c>
      <c r="D9546" s="1" t="s">
        <v>3228</v>
      </c>
      <c r="E9546" s="1" t="n">
        <v>616</v>
      </c>
      <c r="F9546" s="1" t="s">
        <v>2837</v>
      </c>
      <c r="I9546" s="1" t="n">
        <v>320421</v>
      </c>
      <c r="J9546" s="1" t="n">
        <v>107120</v>
      </c>
      <c r="K9546" s="1" t="n">
        <v>7891175128858</v>
      </c>
      <c r="L9546" s="1" t="s">
        <v>6091</v>
      </c>
      <c r="N9546" s="1" t="n">
        <v>10</v>
      </c>
      <c r="O9546" s="1" t="n">
        <v>49.47</v>
      </c>
      <c r="P9546" s="0" t="s">
        <v>3222</v>
      </c>
    </row>
    <row r="9547" customFormat="false" ht="15" hidden="false" customHeight="true" outlineLevel="0" collapsed="false">
      <c r="A9547" s="1" t="n">
        <v>3</v>
      </c>
      <c r="B9547" s="18" t="n">
        <v>46269</v>
      </c>
      <c r="C9547" s="1" t="n">
        <v>11</v>
      </c>
      <c r="D9547" s="1" t="s">
        <v>3228</v>
      </c>
      <c r="E9547" s="1" t="n">
        <v>616</v>
      </c>
      <c r="F9547" s="1" t="s">
        <v>2837</v>
      </c>
      <c r="I9547" s="1" t="n">
        <v>320421</v>
      </c>
      <c r="J9547" s="1" t="n">
        <v>109153</v>
      </c>
      <c r="K9547" s="1" t="n">
        <v>7896572011291</v>
      </c>
      <c r="L9547" s="1" t="s">
        <v>6085</v>
      </c>
      <c r="N9547" s="1" t="n">
        <v>5</v>
      </c>
      <c r="O9547" s="1" t="n">
        <v>40.74</v>
      </c>
      <c r="P9547" s="0" t="s">
        <v>3222</v>
      </c>
    </row>
    <row r="9548" customFormat="false" ht="15" hidden="false" customHeight="true" outlineLevel="0" collapsed="false">
      <c r="A9548" s="1" t="n">
        <v>3</v>
      </c>
      <c r="B9548" s="18" t="n">
        <v>46269</v>
      </c>
      <c r="C9548" s="1" t="n">
        <v>11</v>
      </c>
      <c r="D9548" s="1" t="s">
        <v>3228</v>
      </c>
      <c r="E9548" s="1" t="n">
        <v>616</v>
      </c>
      <c r="F9548" s="1" t="s">
        <v>2837</v>
      </c>
      <c r="I9548" s="1" t="n">
        <v>320421</v>
      </c>
      <c r="J9548" s="1" t="n">
        <v>12263</v>
      </c>
      <c r="K9548" s="1" t="n">
        <v>7896572011031</v>
      </c>
      <c r="L9548" s="1" t="s">
        <v>6092</v>
      </c>
      <c r="N9548" s="1" t="n">
        <v>5</v>
      </c>
      <c r="O9548" s="1" t="n">
        <v>80.02</v>
      </c>
      <c r="P9548" s="0" t="s">
        <v>3222</v>
      </c>
    </row>
    <row r="9549" customFormat="false" ht="15" hidden="false" customHeight="true" outlineLevel="0" collapsed="false">
      <c r="A9549" s="1" t="n">
        <v>3</v>
      </c>
      <c r="B9549" s="18" t="n">
        <v>46269</v>
      </c>
      <c r="C9549" s="1" t="n">
        <v>11</v>
      </c>
      <c r="D9549" s="1" t="s">
        <v>3228</v>
      </c>
      <c r="E9549" s="1" t="n">
        <v>616</v>
      </c>
      <c r="F9549" s="1" t="s">
        <v>2837</v>
      </c>
      <c r="I9549" s="1" t="n">
        <v>320421</v>
      </c>
      <c r="J9549" s="1" t="n">
        <v>19975</v>
      </c>
      <c r="K9549" s="1" t="n">
        <v>7891175257244</v>
      </c>
      <c r="L9549" s="1" t="s">
        <v>6093</v>
      </c>
      <c r="N9549" s="1" t="n">
        <v>5</v>
      </c>
      <c r="O9549" s="1" t="n">
        <v>24.74</v>
      </c>
      <c r="P9549" s="0" t="s">
        <v>3222</v>
      </c>
    </row>
    <row r="9550" customFormat="false" ht="15" hidden="false" customHeight="true" outlineLevel="0" collapsed="false">
      <c r="A9550" s="1" t="n">
        <v>3</v>
      </c>
      <c r="B9550" s="18" t="n">
        <v>46269</v>
      </c>
      <c r="C9550" s="1" t="n">
        <v>11</v>
      </c>
      <c r="D9550" s="1" t="s">
        <v>3228</v>
      </c>
      <c r="E9550" s="1" t="n">
        <v>616</v>
      </c>
      <c r="F9550" s="1" t="s">
        <v>2837</v>
      </c>
      <c r="I9550" s="1" t="n">
        <v>320421</v>
      </c>
      <c r="J9550" s="1" t="n">
        <v>25024</v>
      </c>
      <c r="K9550" s="1" t="n">
        <v>7891175257237</v>
      </c>
      <c r="L9550" s="1" t="s">
        <v>6094</v>
      </c>
      <c r="N9550" s="1" t="n">
        <v>5</v>
      </c>
      <c r="O9550" s="1" t="n">
        <v>24.74</v>
      </c>
      <c r="P9550" s="0" t="s">
        <v>3222</v>
      </c>
    </row>
    <row r="9551" customFormat="false" ht="15" hidden="false" customHeight="true" outlineLevel="0" collapsed="false">
      <c r="A9551" s="1" t="n">
        <v>3</v>
      </c>
      <c r="B9551" s="18" t="n">
        <v>46269</v>
      </c>
      <c r="C9551" s="1" t="n">
        <v>11</v>
      </c>
      <c r="D9551" s="1" t="s">
        <v>3228</v>
      </c>
      <c r="E9551" s="1" t="n">
        <v>616</v>
      </c>
      <c r="F9551" s="1" t="s">
        <v>2837</v>
      </c>
      <c r="I9551" s="1" t="n">
        <v>320421</v>
      </c>
      <c r="J9551" s="1" t="n">
        <v>26189</v>
      </c>
      <c r="K9551" s="1" t="n">
        <v>7891175185752</v>
      </c>
      <c r="L9551" s="1" t="s">
        <v>6095</v>
      </c>
      <c r="N9551" s="1" t="n">
        <v>5</v>
      </c>
      <c r="O9551" s="1" t="n">
        <v>24.74</v>
      </c>
      <c r="P9551" s="0" t="s">
        <v>3222</v>
      </c>
    </row>
    <row r="9552" customFormat="false" ht="15" hidden="false" customHeight="true" outlineLevel="0" collapsed="false">
      <c r="A9552" s="1" t="n">
        <v>3</v>
      </c>
      <c r="B9552" s="18" t="n">
        <v>46269</v>
      </c>
      <c r="C9552" s="1" t="n">
        <v>11</v>
      </c>
      <c r="D9552" s="1" t="s">
        <v>3228</v>
      </c>
      <c r="E9552" s="1" t="n">
        <v>616</v>
      </c>
      <c r="F9552" s="1" t="s">
        <v>2837</v>
      </c>
      <c r="I9552" s="1" t="n">
        <v>320421</v>
      </c>
      <c r="J9552" s="1" t="n">
        <v>28028</v>
      </c>
      <c r="K9552" s="1" t="n">
        <v>7897424081394</v>
      </c>
      <c r="L9552" s="1" t="s">
        <v>6096</v>
      </c>
      <c r="N9552" s="1" t="n">
        <v>12</v>
      </c>
      <c r="O9552" s="1" t="n">
        <v>80.32</v>
      </c>
      <c r="P9552" s="0" t="s">
        <v>3222</v>
      </c>
    </row>
    <row r="9553" customFormat="false" ht="15" hidden="false" customHeight="true" outlineLevel="0" collapsed="false">
      <c r="A9553" s="1" t="n">
        <v>3</v>
      </c>
      <c r="B9553" s="18" t="n">
        <v>46269</v>
      </c>
      <c r="C9553" s="1" t="n">
        <v>11</v>
      </c>
      <c r="D9553" s="1" t="s">
        <v>3228</v>
      </c>
      <c r="E9553" s="1" t="n">
        <v>616</v>
      </c>
      <c r="F9553" s="1" t="s">
        <v>2837</v>
      </c>
      <c r="I9553" s="1" t="n">
        <v>320421</v>
      </c>
      <c r="J9553" s="1" t="n">
        <v>28286</v>
      </c>
      <c r="K9553" s="1" t="n">
        <v>7897256262084</v>
      </c>
      <c r="L9553" s="1" t="s">
        <v>6097</v>
      </c>
      <c r="N9553" s="1" t="n">
        <v>4</v>
      </c>
      <c r="O9553" s="1" t="n">
        <v>57.04</v>
      </c>
      <c r="P9553" s="0" t="s">
        <v>3222</v>
      </c>
    </row>
    <row r="9554" customFormat="false" ht="15" hidden="false" customHeight="true" outlineLevel="0" collapsed="false">
      <c r="A9554" s="1" t="n">
        <v>3</v>
      </c>
      <c r="B9554" s="18" t="n">
        <v>46269</v>
      </c>
      <c r="C9554" s="1" t="n">
        <v>11</v>
      </c>
      <c r="D9554" s="1" t="s">
        <v>3228</v>
      </c>
      <c r="E9554" s="1" t="n">
        <v>616</v>
      </c>
      <c r="F9554" s="1" t="s">
        <v>2837</v>
      </c>
      <c r="I9554" s="1" t="n">
        <v>320421</v>
      </c>
      <c r="J9554" s="1" t="n">
        <v>30614</v>
      </c>
      <c r="K9554" s="1" t="n">
        <v>7898590650025</v>
      </c>
      <c r="L9554" s="1" t="s">
        <v>6098</v>
      </c>
      <c r="N9554" s="1" t="n">
        <v>80</v>
      </c>
      <c r="O9554" s="1" t="n">
        <v>38.8</v>
      </c>
      <c r="P9554" s="0" t="s">
        <v>3222</v>
      </c>
    </row>
    <row r="9555" customFormat="false" ht="15" hidden="false" customHeight="true" outlineLevel="0" collapsed="false">
      <c r="A9555" s="1" t="n">
        <v>3</v>
      </c>
      <c r="B9555" s="18" t="n">
        <v>46269</v>
      </c>
      <c r="C9555" s="1" t="n">
        <v>11</v>
      </c>
      <c r="D9555" s="1" t="s">
        <v>3228</v>
      </c>
      <c r="E9555" s="1" t="n">
        <v>616</v>
      </c>
      <c r="F9555" s="1" t="s">
        <v>2837</v>
      </c>
      <c r="I9555" s="1" t="n">
        <v>320421</v>
      </c>
      <c r="J9555" s="1" t="n">
        <v>30832</v>
      </c>
      <c r="K9555" s="1" t="n">
        <v>7896572010065</v>
      </c>
      <c r="L9555" s="1" t="s">
        <v>6092</v>
      </c>
      <c r="N9555" s="1" t="n">
        <v>5</v>
      </c>
      <c r="O9555" s="1" t="n">
        <v>38.8</v>
      </c>
      <c r="P9555" s="0" t="s">
        <v>3222</v>
      </c>
    </row>
    <row r="9556" customFormat="false" ht="15" hidden="false" customHeight="true" outlineLevel="0" collapsed="false">
      <c r="A9556" s="1" t="n">
        <v>3</v>
      </c>
      <c r="B9556" s="18" t="n">
        <v>46269</v>
      </c>
      <c r="C9556" s="1" t="n">
        <v>11</v>
      </c>
      <c r="D9556" s="1" t="s">
        <v>3228</v>
      </c>
      <c r="E9556" s="1" t="n">
        <v>616</v>
      </c>
      <c r="F9556" s="1" t="s">
        <v>2837</v>
      </c>
      <c r="I9556" s="1" t="n">
        <v>320421</v>
      </c>
      <c r="J9556" s="1" t="n">
        <v>39579</v>
      </c>
      <c r="K9556" s="1" t="n">
        <v>7891153041391</v>
      </c>
      <c r="L9556" s="1" t="s">
        <v>6099</v>
      </c>
      <c r="N9556" s="1" t="n">
        <v>12</v>
      </c>
      <c r="O9556" s="1" t="n">
        <v>52.38</v>
      </c>
      <c r="P9556" s="0" t="s">
        <v>3222</v>
      </c>
    </row>
    <row r="9557" customFormat="false" ht="15" hidden="false" customHeight="true" outlineLevel="0" collapsed="false">
      <c r="A9557" s="1" t="n">
        <v>3</v>
      </c>
      <c r="B9557" s="18" t="n">
        <v>46269</v>
      </c>
      <c r="C9557" s="1" t="n">
        <v>11</v>
      </c>
      <c r="D9557" s="1" t="s">
        <v>3228</v>
      </c>
      <c r="E9557" s="1" t="n">
        <v>616</v>
      </c>
      <c r="F9557" s="1" t="s">
        <v>2837</v>
      </c>
      <c r="I9557" s="1" t="n">
        <v>320421</v>
      </c>
      <c r="J9557" s="1" t="n">
        <v>46799</v>
      </c>
      <c r="K9557" s="1" t="n">
        <v>7891175128797</v>
      </c>
      <c r="L9557" s="1" t="s">
        <v>6100</v>
      </c>
      <c r="N9557" s="1" t="n">
        <v>5</v>
      </c>
      <c r="O9557" s="1" t="n">
        <v>24.74</v>
      </c>
      <c r="P9557" s="0" t="s">
        <v>3222</v>
      </c>
    </row>
    <row r="9558" customFormat="false" ht="15" hidden="false" customHeight="true" outlineLevel="0" collapsed="false">
      <c r="A9558" s="1" t="n">
        <v>3</v>
      </c>
      <c r="B9558" s="18" t="n">
        <v>46269</v>
      </c>
      <c r="C9558" s="1" t="n">
        <v>11</v>
      </c>
      <c r="D9558" s="1" t="s">
        <v>3228</v>
      </c>
      <c r="E9558" s="1" t="n">
        <v>616</v>
      </c>
      <c r="F9558" s="1" t="s">
        <v>2837</v>
      </c>
      <c r="I9558" s="1" t="n">
        <v>320421</v>
      </c>
      <c r="J9558" s="1" t="n">
        <v>46800</v>
      </c>
      <c r="K9558" s="1" t="n">
        <v>7891175128803</v>
      </c>
      <c r="L9558" s="1" t="s">
        <v>6101</v>
      </c>
      <c r="N9558" s="1" t="n">
        <v>10</v>
      </c>
      <c r="O9558" s="1" t="n">
        <v>49.47</v>
      </c>
      <c r="P9558" s="0" t="s">
        <v>3222</v>
      </c>
    </row>
    <row r="9559" customFormat="false" ht="15" hidden="false" customHeight="true" outlineLevel="0" collapsed="false">
      <c r="A9559" s="1" t="n">
        <v>3</v>
      </c>
      <c r="B9559" s="18" t="n">
        <v>46269</v>
      </c>
      <c r="C9559" s="1" t="n">
        <v>11</v>
      </c>
      <c r="D9559" s="1" t="s">
        <v>3228</v>
      </c>
      <c r="E9559" s="1" t="n">
        <v>616</v>
      </c>
      <c r="F9559" s="1" t="s">
        <v>2837</v>
      </c>
      <c r="I9559" s="1" t="n">
        <v>320421</v>
      </c>
      <c r="J9559" s="1" t="n">
        <v>46802</v>
      </c>
      <c r="K9559" s="1" t="n">
        <v>7891175128810</v>
      </c>
      <c r="L9559" s="1" t="s">
        <v>6102</v>
      </c>
      <c r="N9559" s="1" t="n">
        <v>10</v>
      </c>
      <c r="O9559" s="1" t="n">
        <v>49.47</v>
      </c>
      <c r="P9559" s="0" t="s">
        <v>3222</v>
      </c>
    </row>
    <row r="9560" customFormat="false" ht="15" hidden="false" customHeight="true" outlineLevel="0" collapsed="false">
      <c r="A9560" s="1" t="n">
        <v>3</v>
      </c>
      <c r="B9560" s="18" t="n">
        <v>46269</v>
      </c>
      <c r="C9560" s="1" t="n">
        <v>11</v>
      </c>
      <c r="D9560" s="1" t="s">
        <v>3228</v>
      </c>
      <c r="E9560" s="1" t="n">
        <v>616</v>
      </c>
      <c r="F9560" s="1" t="s">
        <v>2837</v>
      </c>
      <c r="I9560" s="1" t="n">
        <v>320421</v>
      </c>
      <c r="J9560" s="1" t="n">
        <v>48187</v>
      </c>
      <c r="K9560" s="1" t="n">
        <v>7891175128841</v>
      </c>
      <c r="L9560" s="1" t="s">
        <v>6103</v>
      </c>
      <c r="N9560" s="1" t="n">
        <v>5</v>
      </c>
      <c r="O9560" s="1" t="n">
        <v>24.74</v>
      </c>
      <c r="P9560" s="0" t="s">
        <v>3222</v>
      </c>
    </row>
    <row r="9561" customFormat="false" ht="15" hidden="false" customHeight="true" outlineLevel="0" collapsed="false">
      <c r="A9561" s="1" t="n">
        <v>3</v>
      </c>
      <c r="B9561" s="18" t="n">
        <v>46269</v>
      </c>
      <c r="C9561" s="1" t="n">
        <v>11</v>
      </c>
      <c r="D9561" s="1" t="s">
        <v>3228</v>
      </c>
      <c r="E9561" s="1" t="n">
        <v>616</v>
      </c>
      <c r="F9561" s="1" t="s">
        <v>2837</v>
      </c>
      <c r="I9561" s="1" t="n">
        <v>320421</v>
      </c>
      <c r="J9561" s="1" t="n">
        <v>49403</v>
      </c>
      <c r="K9561" s="1" t="n">
        <v>7891153041278</v>
      </c>
      <c r="L9561" s="1" t="s">
        <v>6104</v>
      </c>
      <c r="N9561" s="1" t="n">
        <v>12</v>
      </c>
      <c r="O9561" s="1" t="n">
        <v>52.38</v>
      </c>
      <c r="P9561" s="0" t="s">
        <v>3222</v>
      </c>
    </row>
    <row r="9562" customFormat="false" ht="15" hidden="false" customHeight="true" outlineLevel="0" collapsed="false">
      <c r="A9562" s="1" t="n">
        <v>3</v>
      </c>
      <c r="B9562" s="18" t="n">
        <v>46269</v>
      </c>
      <c r="C9562" s="1" t="n">
        <v>11</v>
      </c>
      <c r="D9562" s="1" t="s">
        <v>3228</v>
      </c>
      <c r="E9562" s="1" t="n">
        <v>616</v>
      </c>
      <c r="F9562" s="1" t="s">
        <v>2837</v>
      </c>
      <c r="I9562" s="1" t="n">
        <v>320421</v>
      </c>
      <c r="J9562" s="1" t="n">
        <v>52730</v>
      </c>
      <c r="K9562" s="1" t="n">
        <v>7891175128827</v>
      </c>
      <c r="L9562" s="1" t="s">
        <v>6105</v>
      </c>
      <c r="N9562" s="1" t="n">
        <v>5</v>
      </c>
      <c r="O9562" s="1" t="n">
        <v>24.74</v>
      </c>
      <c r="P9562" s="0" t="s">
        <v>3222</v>
      </c>
    </row>
    <row r="9563" customFormat="false" ht="15" hidden="false" customHeight="true" outlineLevel="0" collapsed="false">
      <c r="A9563" s="1" t="n">
        <v>3</v>
      </c>
      <c r="B9563" s="18" t="n">
        <v>46269</v>
      </c>
      <c r="C9563" s="1" t="n">
        <v>11</v>
      </c>
      <c r="D9563" s="1" t="s">
        <v>3228</v>
      </c>
      <c r="E9563" s="1" t="n">
        <v>616</v>
      </c>
      <c r="F9563" s="1" t="s">
        <v>2837</v>
      </c>
      <c r="I9563" s="1" t="n">
        <v>320421</v>
      </c>
      <c r="J9563" s="1" t="n">
        <v>57955</v>
      </c>
      <c r="K9563" s="1" t="n">
        <v>7898393923005</v>
      </c>
      <c r="L9563" s="1" t="s">
        <v>6106</v>
      </c>
      <c r="N9563" s="1" t="n">
        <v>6</v>
      </c>
      <c r="O9563" s="1" t="n">
        <v>50.63</v>
      </c>
      <c r="P9563" s="0" t="s">
        <v>3222</v>
      </c>
    </row>
    <row r="9564" customFormat="false" ht="15" hidden="false" customHeight="true" outlineLevel="0" collapsed="false">
      <c r="A9564" s="1" t="n">
        <v>3</v>
      </c>
      <c r="B9564" s="18" t="n">
        <v>46269</v>
      </c>
      <c r="C9564" s="1" t="n">
        <v>11</v>
      </c>
      <c r="D9564" s="1" t="s">
        <v>3228</v>
      </c>
      <c r="E9564" s="1" t="n">
        <v>616</v>
      </c>
      <c r="F9564" s="1" t="s">
        <v>2837</v>
      </c>
      <c r="I9564" s="1" t="n">
        <v>320421</v>
      </c>
      <c r="J9564" s="1" t="n">
        <v>58780</v>
      </c>
      <c r="K9564" s="1" t="n">
        <v>7897975018412</v>
      </c>
      <c r="L9564" s="1" t="s">
        <v>6107</v>
      </c>
      <c r="N9564" s="1" t="n">
        <v>10</v>
      </c>
      <c r="O9564" s="1" t="n">
        <v>43.65</v>
      </c>
      <c r="P9564" s="0" t="s">
        <v>3222</v>
      </c>
    </row>
    <row r="9565" customFormat="false" ht="15" hidden="false" customHeight="true" outlineLevel="0" collapsed="false">
      <c r="A9565" s="1" t="n">
        <v>3</v>
      </c>
      <c r="B9565" s="18" t="n">
        <v>46269</v>
      </c>
      <c r="C9565" s="1" t="n">
        <v>11</v>
      </c>
      <c r="D9565" s="1" t="s">
        <v>3228</v>
      </c>
      <c r="E9565" s="1" t="n">
        <v>616</v>
      </c>
      <c r="F9565" s="1" t="s">
        <v>2837</v>
      </c>
      <c r="I9565" s="1" t="n">
        <v>320421</v>
      </c>
      <c r="J9565" s="1" t="n">
        <v>59660</v>
      </c>
      <c r="K9565" s="1" t="n">
        <v>7897424080786</v>
      </c>
      <c r="L9565" s="1" t="s">
        <v>6108</v>
      </c>
      <c r="N9565" s="1" t="n">
        <v>12</v>
      </c>
      <c r="O9565" s="1" t="n">
        <v>40.74</v>
      </c>
      <c r="P9565" s="0" t="s">
        <v>3222</v>
      </c>
    </row>
    <row r="9566" customFormat="false" ht="15" hidden="false" customHeight="true" outlineLevel="0" collapsed="false">
      <c r="A9566" s="1" t="n">
        <v>3</v>
      </c>
      <c r="B9566" s="18" t="n">
        <v>46269</v>
      </c>
      <c r="C9566" s="1" t="n">
        <v>11</v>
      </c>
      <c r="D9566" s="1" t="s">
        <v>3228</v>
      </c>
      <c r="E9566" s="1" t="n">
        <v>616</v>
      </c>
      <c r="F9566" s="1" t="s">
        <v>2837</v>
      </c>
      <c r="I9566" s="1" t="n">
        <v>320421</v>
      </c>
      <c r="J9566" s="1" t="n">
        <v>60897</v>
      </c>
      <c r="K9566" s="1" t="n">
        <v>7898590650032</v>
      </c>
      <c r="L9566" s="1" t="s">
        <v>6109</v>
      </c>
      <c r="N9566" s="1" t="n">
        <v>40</v>
      </c>
      <c r="O9566" s="1" t="n">
        <v>38.8</v>
      </c>
      <c r="P9566" s="0" t="s">
        <v>3222</v>
      </c>
    </row>
    <row r="9567" customFormat="false" ht="15" hidden="false" customHeight="true" outlineLevel="0" collapsed="false">
      <c r="A9567" s="1" t="n">
        <v>3</v>
      </c>
      <c r="B9567" s="18" t="n">
        <v>46269</v>
      </c>
      <c r="C9567" s="1" t="n">
        <v>11</v>
      </c>
      <c r="D9567" s="1" t="s">
        <v>3228</v>
      </c>
      <c r="E9567" s="1" t="n">
        <v>616</v>
      </c>
      <c r="F9567" s="1" t="s">
        <v>2837</v>
      </c>
      <c r="I9567" s="1" t="n">
        <v>320421</v>
      </c>
      <c r="J9567" s="1" t="n">
        <v>61429</v>
      </c>
      <c r="K9567" s="1" t="n">
        <v>2257877</v>
      </c>
      <c r="L9567" s="1" t="s">
        <v>6110</v>
      </c>
      <c r="N9567" s="1" t="n">
        <v>6</v>
      </c>
      <c r="O9567" s="1" t="n">
        <v>84.39</v>
      </c>
      <c r="P9567" s="0" t="s">
        <v>3222</v>
      </c>
    </row>
    <row r="9568" customFormat="false" ht="15" hidden="false" customHeight="true" outlineLevel="0" collapsed="false">
      <c r="A9568" s="1" t="n">
        <v>3</v>
      </c>
      <c r="B9568" s="18" t="n">
        <v>46269</v>
      </c>
      <c r="C9568" s="1" t="n">
        <v>11</v>
      </c>
      <c r="D9568" s="1" t="s">
        <v>3228</v>
      </c>
      <c r="E9568" s="1" t="n">
        <v>616</v>
      </c>
      <c r="F9568" s="1" t="s">
        <v>2837</v>
      </c>
      <c r="I9568" s="1" t="n">
        <v>320421</v>
      </c>
      <c r="J9568" s="1" t="n">
        <v>61488</v>
      </c>
      <c r="K9568" s="1" t="n">
        <v>7897256292173</v>
      </c>
      <c r="L9568" s="1" t="s">
        <v>6111</v>
      </c>
      <c r="N9568" s="1" t="n">
        <v>2</v>
      </c>
      <c r="O9568" s="1" t="n">
        <v>6.98</v>
      </c>
      <c r="P9568" s="0" t="s">
        <v>3222</v>
      </c>
    </row>
    <row r="9569" customFormat="false" ht="15" hidden="false" customHeight="true" outlineLevel="0" collapsed="false">
      <c r="A9569" s="1" t="n">
        <v>3</v>
      </c>
      <c r="B9569" s="18" t="n">
        <v>46269</v>
      </c>
      <c r="C9569" s="1" t="n">
        <v>11</v>
      </c>
      <c r="D9569" s="1" t="s">
        <v>3228</v>
      </c>
      <c r="E9569" s="1" t="n">
        <v>616</v>
      </c>
      <c r="F9569" s="1" t="s">
        <v>2837</v>
      </c>
      <c r="I9569" s="1" t="n">
        <v>320421</v>
      </c>
      <c r="J9569" s="1" t="n">
        <v>79190</v>
      </c>
      <c r="K9569" s="1" t="n">
        <v>7898573160992</v>
      </c>
      <c r="L9569" s="1" t="s">
        <v>6112</v>
      </c>
      <c r="N9569" s="1" t="n">
        <v>8</v>
      </c>
      <c r="O9569" s="1" t="n">
        <v>35.7</v>
      </c>
      <c r="P9569" s="0" t="s">
        <v>3222</v>
      </c>
    </row>
    <row r="9570" customFormat="false" ht="15" hidden="false" customHeight="true" outlineLevel="0" collapsed="false">
      <c r="A9570" s="1" t="n">
        <v>3</v>
      </c>
      <c r="B9570" s="18" t="n">
        <v>46269</v>
      </c>
      <c r="C9570" s="1" t="n">
        <v>11</v>
      </c>
      <c r="D9570" s="1" t="s">
        <v>3228</v>
      </c>
      <c r="E9570" s="1" t="n">
        <v>616</v>
      </c>
      <c r="F9570" s="1" t="s">
        <v>2837</v>
      </c>
      <c r="I9570" s="1" t="n">
        <v>320421</v>
      </c>
      <c r="J9570" s="1" t="n">
        <v>79191</v>
      </c>
      <c r="K9570" s="1" t="n">
        <v>7898573161012</v>
      </c>
      <c r="L9570" s="1" t="s">
        <v>6113</v>
      </c>
      <c r="N9570" s="1" t="n">
        <v>8</v>
      </c>
      <c r="O9570" s="1" t="n">
        <v>43.46</v>
      </c>
      <c r="P9570" s="0" t="s">
        <v>3222</v>
      </c>
    </row>
    <row r="9571" customFormat="false" ht="15" hidden="false" customHeight="true" outlineLevel="0" collapsed="false">
      <c r="A9571" s="1" t="n">
        <v>3</v>
      </c>
      <c r="B9571" s="18" t="n">
        <v>46269</v>
      </c>
      <c r="C9571" s="1" t="n">
        <v>11</v>
      </c>
      <c r="D9571" s="1" t="s">
        <v>3228</v>
      </c>
      <c r="E9571" s="1" t="n">
        <v>616</v>
      </c>
      <c r="F9571" s="1" t="s">
        <v>2837</v>
      </c>
      <c r="I9571" s="1" t="n">
        <v>320421</v>
      </c>
      <c r="J9571" s="1" t="n">
        <v>79685</v>
      </c>
      <c r="K9571" s="1" t="n">
        <v>7897256213154</v>
      </c>
      <c r="L9571" s="1" t="s">
        <v>6114</v>
      </c>
      <c r="N9571" s="1" t="n">
        <v>5</v>
      </c>
      <c r="O9571" s="1" t="n">
        <v>25.7</v>
      </c>
      <c r="P9571" s="0" t="s">
        <v>3222</v>
      </c>
    </row>
    <row r="9572" customFormat="false" ht="15" hidden="false" customHeight="true" outlineLevel="0" collapsed="false">
      <c r="A9572" s="1" t="n">
        <v>3</v>
      </c>
      <c r="B9572" s="18" t="n">
        <v>46269</v>
      </c>
      <c r="C9572" s="1" t="n">
        <v>11</v>
      </c>
      <c r="D9572" s="1" t="s">
        <v>3228</v>
      </c>
      <c r="E9572" s="1" t="n">
        <v>616</v>
      </c>
      <c r="F9572" s="1" t="s">
        <v>2837</v>
      </c>
      <c r="I9572" s="1" t="n">
        <v>320421</v>
      </c>
      <c r="J9572" s="1" t="n">
        <v>82271</v>
      </c>
      <c r="K9572" s="1" t="n">
        <v>7897256292180</v>
      </c>
      <c r="L9572" s="1" t="s">
        <v>6115</v>
      </c>
      <c r="N9572" s="1" t="n">
        <v>2</v>
      </c>
      <c r="O9572" s="1" t="n">
        <v>6.79</v>
      </c>
      <c r="P9572" s="0" t="s">
        <v>3222</v>
      </c>
    </row>
    <row r="9573" customFormat="false" ht="15" hidden="false" customHeight="true" outlineLevel="0" collapsed="false">
      <c r="A9573" s="1" t="n">
        <v>3</v>
      </c>
      <c r="B9573" s="18" t="n">
        <v>46269</v>
      </c>
      <c r="C9573" s="1" t="n">
        <v>11</v>
      </c>
      <c r="D9573" s="1" t="s">
        <v>3228</v>
      </c>
      <c r="E9573" s="1" t="n">
        <v>616</v>
      </c>
      <c r="F9573" s="1" t="s">
        <v>2837</v>
      </c>
      <c r="I9573" s="1" t="n">
        <v>320421</v>
      </c>
      <c r="J9573" s="1" t="n">
        <v>82272</v>
      </c>
      <c r="K9573" s="1" t="n">
        <v>7897256222330</v>
      </c>
      <c r="L9573" s="1" t="s">
        <v>6116</v>
      </c>
      <c r="N9573" s="1" t="n">
        <v>2</v>
      </c>
      <c r="O9573" s="1" t="n">
        <v>6.79</v>
      </c>
      <c r="P9573" s="0" t="s">
        <v>3222</v>
      </c>
    </row>
    <row r="9574" customFormat="false" ht="15" hidden="false" customHeight="true" outlineLevel="0" collapsed="false">
      <c r="A9574" s="1" t="n">
        <v>3</v>
      </c>
      <c r="B9574" s="18" t="n">
        <v>46269</v>
      </c>
      <c r="C9574" s="1" t="n">
        <v>11</v>
      </c>
      <c r="D9574" s="1" t="s">
        <v>3228</v>
      </c>
      <c r="E9574" s="1" t="n">
        <v>616</v>
      </c>
      <c r="F9574" s="1" t="s">
        <v>2837</v>
      </c>
      <c r="I9574" s="1" t="n">
        <v>320422</v>
      </c>
      <c r="J9574" s="1" t="n">
        <v>10203</v>
      </c>
      <c r="K9574" s="1" t="n">
        <v>7896572014216</v>
      </c>
      <c r="L9574" s="1" t="s">
        <v>6117</v>
      </c>
      <c r="N9574" s="1" t="n">
        <v>12</v>
      </c>
      <c r="O9574" s="1" t="n">
        <v>39.58</v>
      </c>
      <c r="P9574" s="0" t="s">
        <v>3222</v>
      </c>
    </row>
    <row r="9575" customFormat="false" ht="15" hidden="false" customHeight="true" outlineLevel="0" collapsed="false">
      <c r="A9575" s="1" t="n">
        <v>3</v>
      </c>
      <c r="B9575" s="18" t="n">
        <v>46269</v>
      </c>
      <c r="C9575" s="1" t="n">
        <v>11</v>
      </c>
      <c r="D9575" s="1" t="s">
        <v>3228</v>
      </c>
      <c r="E9575" s="1" t="n">
        <v>616</v>
      </c>
      <c r="F9575" s="1" t="s">
        <v>2837</v>
      </c>
      <c r="I9575" s="1" t="n">
        <v>320422</v>
      </c>
      <c r="J9575" s="1" t="n">
        <v>103299</v>
      </c>
      <c r="K9575" s="1" t="n">
        <v>7896572014230</v>
      </c>
      <c r="L9575" s="1" t="s">
        <v>6118</v>
      </c>
      <c r="N9575" s="1" t="n">
        <v>12</v>
      </c>
      <c r="O9575" s="1" t="n">
        <v>66.35</v>
      </c>
      <c r="P9575" s="0" t="s">
        <v>3222</v>
      </c>
    </row>
    <row r="9576" customFormat="false" ht="15" hidden="false" customHeight="true" outlineLevel="0" collapsed="false">
      <c r="A9576" s="1" t="n">
        <v>3</v>
      </c>
      <c r="B9576" s="18" t="n">
        <v>46269</v>
      </c>
      <c r="C9576" s="1" t="n">
        <v>11</v>
      </c>
      <c r="D9576" s="1" t="s">
        <v>3228</v>
      </c>
      <c r="E9576" s="1" t="n">
        <v>616</v>
      </c>
      <c r="F9576" s="1" t="s">
        <v>2837</v>
      </c>
      <c r="I9576" s="1" t="n">
        <v>320422</v>
      </c>
      <c r="J9576" s="1" t="n">
        <v>103661</v>
      </c>
      <c r="K9576" s="1" t="n">
        <v>7891334150010</v>
      </c>
      <c r="L9576" s="1" t="s">
        <v>5817</v>
      </c>
      <c r="N9576" s="1" t="n">
        <v>25</v>
      </c>
      <c r="O9576" s="1" t="n">
        <v>14.55</v>
      </c>
      <c r="P9576" s="0" t="s">
        <v>3222</v>
      </c>
    </row>
    <row r="9577" customFormat="false" ht="15" hidden="false" customHeight="true" outlineLevel="0" collapsed="false">
      <c r="A9577" s="1" t="n">
        <v>3</v>
      </c>
      <c r="B9577" s="18" t="n">
        <v>46269</v>
      </c>
      <c r="C9577" s="1" t="n">
        <v>11</v>
      </c>
      <c r="D9577" s="1" t="s">
        <v>3228</v>
      </c>
      <c r="E9577" s="1" t="n">
        <v>616</v>
      </c>
      <c r="F9577" s="1" t="s">
        <v>2837</v>
      </c>
      <c r="I9577" s="1" t="n">
        <v>320422</v>
      </c>
      <c r="J9577" s="1" t="n">
        <v>106323</v>
      </c>
      <c r="K9577" s="1" t="n">
        <v>7896572014056</v>
      </c>
      <c r="L9577" s="1" t="s">
        <v>6119</v>
      </c>
      <c r="N9577" s="1" t="n">
        <v>24</v>
      </c>
      <c r="O9577" s="1" t="n">
        <v>51.22</v>
      </c>
      <c r="P9577" s="0" t="s">
        <v>3222</v>
      </c>
    </row>
    <row r="9578" customFormat="false" ht="15" hidden="false" customHeight="true" outlineLevel="0" collapsed="false">
      <c r="A9578" s="1" t="n">
        <v>3</v>
      </c>
      <c r="B9578" s="18" t="n">
        <v>46269</v>
      </c>
      <c r="C9578" s="1" t="n">
        <v>11</v>
      </c>
      <c r="D9578" s="1" t="s">
        <v>3228</v>
      </c>
      <c r="E9578" s="1" t="n">
        <v>616</v>
      </c>
      <c r="F9578" s="1" t="s">
        <v>2837</v>
      </c>
      <c r="I9578" s="1" t="n">
        <v>320422</v>
      </c>
      <c r="J9578" s="1" t="n">
        <v>106324</v>
      </c>
      <c r="K9578" s="1" t="n">
        <v>7896572014070</v>
      </c>
      <c r="L9578" s="1" t="s">
        <v>6119</v>
      </c>
      <c r="N9578" s="1" t="n">
        <v>24</v>
      </c>
      <c r="O9578" s="1" t="n">
        <v>83.81</v>
      </c>
      <c r="P9578" s="0" t="s">
        <v>3222</v>
      </c>
    </row>
    <row r="9579" customFormat="false" ht="15" hidden="false" customHeight="true" outlineLevel="0" collapsed="false">
      <c r="A9579" s="1" t="n">
        <v>3</v>
      </c>
      <c r="B9579" s="18" t="n">
        <v>46269</v>
      </c>
      <c r="C9579" s="1" t="n">
        <v>11</v>
      </c>
      <c r="D9579" s="1" t="s">
        <v>3228</v>
      </c>
      <c r="E9579" s="1" t="n">
        <v>616</v>
      </c>
      <c r="F9579" s="1" t="s">
        <v>2837</v>
      </c>
      <c r="I9579" s="1" t="n">
        <v>320422</v>
      </c>
      <c r="J9579" s="1" t="n">
        <v>107420</v>
      </c>
      <c r="K9579" s="1" t="n">
        <v>7891173021793</v>
      </c>
      <c r="L9579" s="1" t="s">
        <v>6120</v>
      </c>
      <c r="N9579" s="1" t="n">
        <v>20</v>
      </c>
      <c r="O9579" s="1" t="n">
        <v>135.61</v>
      </c>
      <c r="P9579" s="0" t="s">
        <v>3222</v>
      </c>
    </row>
    <row r="9580" customFormat="false" ht="15" hidden="false" customHeight="true" outlineLevel="0" collapsed="false">
      <c r="A9580" s="1" t="n">
        <v>3</v>
      </c>
      <c r="B9580" s="18" t="n">
        <v>46269</v>
      </c>
      <c r="C9580" s="1" t="n">
        <v>11</v>
      </c>
      <c r="D9580" s="1" t="s">
        <v>3228</v>
      </c>
      <c r="E9580" s="1" t="n">
        <v>616</v>
      </c>
      <c r="F9580" s="1" t="s">
        <v>2837</v>
      </c>
      <c r="I9580" s="1" t="n">
        <v>320422</v>
      </c>
      <c r="J9580" s="1" t="n">
        <v>108118</v>
      </c>
      <c r="K9580" s="1" t="n">
        <v>7898293080020</v>
      </c>
      <c r="L9580" s="1" t="s">
        <v>6121</v>
      </c>
      <c r="N9580" s="1" t="n">
        <v>12</v>
      </c>
      <c r="O9580" s="1" t="n">
        <v>111.74</v>
      </c>
      <c r="P9580" s="0" t="s">
        <v>3222</v>
      </c>
    </row>
    <row r="9581" customFormat="false" ht="15" hidden="false" customHeight="true" outlineLevel="0" collapsed="false">
      <c r="A9581" s="1" t="n">
        <v>3</v>
      </c>
      <c r="B9581" s="18" t="n">
        <v>46269</v>
      </c>
      <c r="C9581" s="1" t="n">
        <v>11</v>
      </c>
      <c r="D9581" s="1" t="s">
        <v>3228</v>
      </c>
      <c r="E9581" s="1" t="n">
        <v>616</v>
      </c>
      <c r="F9581" s="1" t="s">
        <v>2837</v>
      </c>
      <c r="I9581" s="1" t="n">
        <v>320422</v>
      </c>
      <c r="J9581" s="1" t="n">
        <v>11833</v>
      </c>
      <c r="K9581" s="1" t="n">
        <v>7891334199644</v>
      </c>
      <c r="L9581" s="1" t="s">
        <v>6122</v>
      </c>
      <c r="N9581" s="1" t="n">
        <v>12</v>
      </c>
      <c r="O9581" s="1" t="n">
        <v>65.18</v>
      </c>
      <c r="P9581" s="0" t="s">
        <v>3222</v>
      </c>
    </row>
    <row r="9582" customFormat="false" ht="15" hidden="false" customHeight="true" outlineLevel="0" collapsed="false">
      <c r="A9582" s="1" t="n">
        <v>3</v>
      </c>
      <c r="B9582" s="18" t="n">
        <v>46269</v>
      </c>
      <c r="C9582" s="1" t="n">
        <v>11</v>
      </c>
      <c r="D9582" s="1" t="s">
        <v>3228</v>
      </c>
      <c r="E9582" s="1" t="n">
        <v>616</v>
      </c>
      <c r="F9582" s="1" t="s">
        <v>2837</v>
      </c>
      <c r="I9582" s="1" t="n">
        <v>320422</v>
      </c>
      <c r="J9582" s="1" t="n">
        <v>14546</v>
      </c>
      <c r="K9582" s="1" t="n">
        <v>7898927947187</v>
      </c>
      <c r="L9582" s="1" t="s">
        <v>6123</v>
      </c>
      <c r="N9582" s="1" t="n">
        <v>25</v>
      </c>
      <c r="O9582" s="1" t="n">
        <v>70.33</v>
      </c>
      <c r="P9582" s="0" t="s">
        <v>3222</v>
      </c>
    </row>
    <row r="9583" customFormat="false" ht="15" hidden="false" customHeight="true" outlineLevel="0" collapsed="false">
      <c r="A9583" s="1" t="n">
        <v>3</v>
      </c>
      <c r="B9583" s="18" t="n">
        <v>46269</v>
      </c>
      <c r="C9583" s="1" t="n">
        <v>11</v>
      </c>
      <c r="D9583" s="1" t="s">
        <v>3228</v>
      </c>
      <c r="E9583" s="1" t="n">
        <v>616</v>
      </c>
      <c r="F9583" s="1" t="s">
        <v>2837</v>
      </c>
      <c r="I9583" s="1" t="n">
        <v>320422</v>
      </c>
      <c r="J9583" s="1" t="n">
        <v>15949</v>
      </c>
      <c r="K9583" s="1" t="n">
        <v>7898287710025</v>
      </c>
      <c r="L9583" s="1" t="s">
        <v>6124</v>
      </c>
      <c r="N9583" s="1" t="n">
        <v>24</v>
      </c>
      <c r="O9583" s="1" t="n">
        <v>123.38</v>
      </c>
      <c r="P9583" s="0" t="s">
        <v>3222</v>
      </c>
    </row>
    <row r="9584" customFormat="false" ht="15" hidden="false" customHeight="true" outlineLevel="0" collapsed="false">
      <c r="A9584" s="1" t="n">
        <v>3</v>
      </c>
      <c r="B9584" s="18" t="n">
        <v>46269</v>
      </c>
      <c r="C9584" s="1" t="n">
        <v>11</v>
      </c>
      <c r="D9584" s="1" t="s">
        <v>3228</v>
      </c>
      <c r="E9584" s="1" t="n">
        <v>616</v>
      </c>
      <c r="F9584" s="1" t="s">
        <v>2837</v>
      </c>
      <c r="I9584" s="1" t="n">
        <v>320422</v>
      </c>
      <c r="J9584" s="1" t="n">
        <v>23500</v>
      </c>
      <c r="K9584" s="1" t="n">
        <v>7898287710018</v>
      </c>
      <c r="L9584" s="1" t="s">
        <v>6125</v>
      </c>
      <c r="N9584" s="1" t="n">
        <v>24</v>
      </c>
      <c r="O9584" s="1" t="n">
        <v>86.14</v>
      </c>
      <c r="P9584" s="0" t="s">
        <v>3222</v>
      </c>
    </row>
    <row r="9585" customFormat="false" ht="15" hidden="false" customHeight="true" outlineLevel="0" collapsed="false">
      <c r="A9585" s="1" t="n">
        <v>3</v>
      </c>
      <c r="B9585" s="18" t="n">
        <v>46269</v>
      </c>
      <c r="C9585" s="1" t="n">
        <v>11</v>
      </c>
      <c r="D9585" s="1" t="s">
        <v>3228</v>
      </c>
      <c r="E9585" s="1" t="n">
        <v>616</v>
      </c>
      <c r="F9585" s="1" t="s">
        <v>2837</v>
      </c>
      <c r="I9585" s="1" t="n">
        <v>320422</v>
      </c>
      <c r="J9585" s="1" t="n">
        <v>24042</v>
      </c>
      <c r="K9585" s="1" t="n">
        <v>7891153073217</v>
      </c>
      <c r="L9585" s="1" t="s">
        <v>6126</v>
      </c>
      <c r="N9585" s="1" t="n">
        <v>36</v>
      </c>
      <c r="O9585" s="1" t="n">
        <v>83.81</v>
      </c>
      <c r="P9585" s="0" t="s">
        <v>3222</v>
      </c>
    </row>
    <row r="9586" customFormat="false" ht="15" hidden="false" customHeight="true" outlineLevel="0" collapsed="false">
      <c r="A9586" s="1" t="n">
        <v>3</v>
      </c>
      <c r="B9586" s="18" t="n">
        <v>46269</v>
      </c>
      <c r="C9586" s="1" t="n">
        <v>11</v>
      </c>
      <c r="D9586" s="1" t="s">
        <v>3228</v>
      </c>
      <c r="E9586" s="1" t="n">
        <v>616</v>
      </c>
      <c r="F9586" s="1" t="s">
        <v>2837</v>
      </c>
      <c r="I9586" s="1" t="n">
        <v>320422</v>
      </c>
      <c r="J9586" s="1" t="n">
        <v>30531</v>
      </c>
      <c r="K9586" s="1" t="n">
        <v>7897256241805</v>
      </c>
      <c r="L9586" s="1" t="s">
        <v>6127</v>
      </c>
      <c r="N9586" s="1" t="n">
        <v>24</v>
      </c>
      <c r="O9586" s="1" t="n">
        <v>25.61</v>
      </c>
      <c r="P9586" s="0" t="s">
        <v>3222</v>
      </c>
    </row>
    <row r="9587" customFormat="false" ht="15" hidden="false" customHeight="true" outlineLevel="0" collapsed="false">
      <c r="A9587" s="1" t="n">
        <v>3</v>
      </c>
      <c r="B9587" s="18" t="n">
        <v>46269</v>
      </c>
      <c r="C9587" s="1" t="n">
        <v>11</v>
      </c>
      <c r="D9587" s="1" t="s">
        <v>3228</v>
      </c>
      <c r="E9587" s="1" t="n">
        <v>616</v>
      </c>
      <c r="F9587" s="1" t="s">
        <v>2837</v>
      </c>
      <c r="I9587" s="1" t="n">
        <v>320422</v>
      </c>
      <c r="J9587" s="1" t="n">
        <v>30597</v>
      </c>
      <c r="K9587" s="1" t="n">
        <v>70330129627</v>
      </c>
      <c r="L9587" s="1" t="s">
        <v>6128</v>
      </c>
      <c r="N9587" s="1" t="n">
        <v>50</v>
      </c>
      <c r="O9587" s="1" t="n">
        <v>46.07</v>
      </c>
      <c r="P9587" s="0" t="s">
        <v>3222</v>
      </c>
    </row>
    <row r="9588" customFormat="false" ht="15" hidden="false" customHeight="true" outlineLevel="0" collapsed="false">
      <c r="A9588" s="1" t="n">
        <v>3</v>
      </c>
      <c r="B9588" s="18" t="n">
        <v>46269</v>
      </c>
      <c r="C9588" s="1" t="n">
        <v>11</v>
      </c>
      <c r="D9588" s="1" t="s">
        <v>3228</v>
      </c>
      <c r="E9588" s="1" t="n">
        <v>616</v>
      </c>
      <c r="F9588" s="1" t="s">
        <v>2837</v>
      </c>
      <c r="I9588" s="1" t="n">
        <v>320422</v>
      </c>
      <c r="J9588" s="1" t="n">
        <v>30599</v>
      </c>
      <c r="K9588" s="1" t="n">
        <v>70330129665</v>
      </c>
      <c r="L9588" s="1" t="s">
        <v>6129</v>
      </c>
      <c r="N9588" s="1" t="n">
        <v>50</v>
      </c>
      <c r="O9588" s="1" t="n">
        <v>46.07</v>
      </c>
      <c r="P9588" s="0" t="s">
        <v>3222</v>
      </c>
    </row>
    <row r="9589" customFormat="false" ht="15" hidden="false" customHeight="true" outlineLevel="0" collapsed="false">
      <c r="A9589" s="1" t="n">
        <v>3</v>
      </c>
      <c r="B9589" s="18" t="n">
        <v>46269</v>
      </c>
      <c r="C9589" s="1" t="n">
        <v>11</v>
      </c>
      <c r="D9589" s="1" t="s">
        <v>3228</v>
      </c>
      <c r="E9589" s="1" t="n">
        <v>616</v>
      </c>
      <c r="F9589" s="1" t="s">
        <v>2837</v>
      </c>
      <c r="I9589" s="1" t="n">
        <v>320422</v>
      </c>
      <c r="J9589" s="1" t="n">
        <v>30600</v>
      </c>
      <c r="K9589" s="1" t="n">
        <v>70330183575</v>
      </c>
      <c r="L9589" s="1" t="s">
        <v>6130</v>
      </c>
      <c r="N9589" s="1" t="n">
        <v>50</v>
      </c>
      <c r="O9589" s="1" t="n">
        <v>46.07</v>
      </c>
      <c r="P9589" s="0" t="s">
        <v>3222</v>
      </c>
    </row>
    <row r="9590" customFormat="false" ht="15" hidden="false" customHeight="true" outlineLevel="0" collapsed="false">
      <c r="A9590" s="1" t="n">
        <v>3</v>
      </c>
      <c r="B9590" s="18" t="n">
        <v>46269</v>
      </c>
      <c r="C9590" s="1" t="n">
        <v>11</v>
      </c>
      <c r="D9590" s="1" t="s">
        <v>3228</v>
      </c>
      <c r="E9590" s="1" t="n">
        <v>616</v>
      </c>
      <c r="F9590" s="1" t="s">
        <v>2837</v>
      </c>
      <c r="I9590" s="1" t="n">
        <v>320422</v>
      </c>
      <c r="J9590" s="1" t="n">
        <v>30601</v>
      </c>
      <c r="K9590" s="1" t="n">
        <v>70330183582</v>
      </c>
      <c r="L9590" s="1" t="s">
        <v>6131</v>
      </c>
      <c r="N9590" s="1" t="n">
        <v>50</v>
      </c>
      <c r="O9590" s="1" t="n">
        <v>46.07</v>
      </c>
      <c r="P9590" s="0" t="s">
        <v>3222</v>
      </c>
    </row>
    <row r="9591" customFormat="false" ht="15" hidden="false" customHeight="true" outlineLevel="0" collapsed="false">
      <c r="A9591" s="1" t="n">
        <v>3</v>
      </c>
      <c r="B9591" s="18" t="n">
        <v>46269</v>
      </c>
      <c r="C9591" s="1" t="n">
        <v>11</v>
      </c>
      <c r="D9591" s="1" t="s">
        <v>3228</v>
      </c>
      <c r="E9591" s="1" t="n">
        <v>616</v>
      </c>
      <c r="F9591" s="1" t="s">
        <v>2837</v>
      </c>
      <c r="I9591" s="1" t="n">
        <v>320422</v>
      </c>
      <c r="J9591" s="1" t="n">
        <v>37122</v>
      </c>
      <c r="K9591" s="1" t="n">
        <v>7896454300031</v>
      </c>
      <c r="L9591" s="1" t="s">
        <v>6132</v>
      </c>
      <c r="N9591" s="1" t="n">
        <v>12</v>
      </c>
      <c r="O9591" s="1" t="n">
        <v>97.78</v>
      </c>
      <c r="P9591" s="0" t="s">
        <v>3222</v>
      </c>
    </row>
    <row r="9592" customFormat="false" ht="15" hidden="false" customHeight="true" outlineLevel="0" collapsed="false">
      <c r="A9592" s="1" t="n">
        <v>3</v>
      </c>
      <c r="B9592" s="18" t="n">
        <v>46269</v>
      </c>
      <c r="C9592" s="1" t="n">
        <v>11</v>
      </c>
      <c r="D9592" s="1" t="s">
        <v>3228</v>
      </c>
      <c r="E9592" s="1" t="n">
        <v>616</v>
      </c>
      <c r="F9592" s="1" t="s">
        <v>2837</v>
      </c>
      <c r="I9592" s="1" t="n">
        <v>320422</v>
      </c>
      <c r="J9592" s="1" t="n">
        <v>37123</v>
      </c>
      <c r="K9592" s="1" t="n">
        <v>7896454300048</v>
      </c>
      <c r="L9592" s="1" t="s">
        <v>6133</v>
      </c>
      <c r="N9592" s="1" t="n">
        <v>12</v>
      </c>
      <c r="O9592" s="1" t="n">
        <v>61.69</v>
      </c>
      <c r="P9592" s="0" t="s">
        <v>3222</v>
      </c>
    </row>
    <row r="9593" customFormat="false" ht="15" hidden="false" customHeight="true" outlineLevel="0" collapsed="false">
      <c r="A9593" s="1" t="n">
        <v>3</v>
      </c>
      <c r="B9593" s="18" t="n">
        <v>46269</v>
      </c>
      <c r="C9593" s="1" t="n">
        <v>11</v>
      </c>
      <c r="D9593" s="1" t="s">
        <v>3228</v>
      </c>
      <c r="E9593" s="1" t="n">
        <v>616</v>
      </c>
      <c r="F9593" s="1" t="s">
        <v>2837</v>
      </c>
      <c r="I9593" s="1" t="n">
        <v>320422</v>
      </c>
      <c r="J9593" s="1" t="n">
        <v>37765</v>
      </c>
      <c r="K9593" s="1" t="n">
        <v>7896785450788</v>
      </c>
      <c r="L9593" s="1" t="s">
        <v>6134</v>
      </c>
      <c r="N9593" s="1" t="n">
        <v>12</v>
      </c>
      <c r="O9593" s="1" t="n">
        <v>90.79</v>
      </c>
      <c r="P9593" s="0" t="s">
        <v>3222</v>
      </c>
    </row>
    <row r="9594" customFormat="false" ht="15" hidden="false" customHeight="true" outlineLevel="0" collapsed="false">
      <c r="A9594" s="1" t="n">
        <v>3</v>
      </c>
      <c r="B9594" s="18" t="n">
        <v>46269</v>
      </c>
      <c r="C9594" s="1" t="n">
        <v>11</v>
      </c>
      <c r="D9594" s="1" t="s">
        <v>3228</v>
      </c>
      <c r="E9594" s="1" t="n">
        <v>616</v>
      </c>
      <c r="F9594" s="1" t="s">
        <v>2837</v>
      </c>
      <c r="I9594" s="1" t="n">
        <v>320422</v>
      </c>
      <c r="J9594" s="1" t="n">
        <v>37860</v>
      </c>
      <c r="K9594" s="1" t="n">
        <v>7895110048010</v>
      </c>
      <c r="L9594" s="1" t="s">
        <v>6135</v>
      </c>
      <c r="N9594" s="1" t="n">
        <v>100</v>
      </c>
      <c r="O9594" s="1" t="n">
        <v>87.31</v>
      </c>
      <c r="P9594" s="0" t="s">
        <v>3222</v>
      </c>
    </row>
    <row r="9595" customFormat="false" ht="15" hidden="false" customHeight="true" outlineLevel="0" collapsed="false">
      <c r="A9595" s="1" t="n">
        <v>3</v>
      </c>
      <c r="B9595" s="18" t="n">
        <v>46269</v>
      </c>
      <c r="C9595" s="1" t="n">
        <v>11</v>
      </c>
      <c r="D9595" s="1" t="s">
        <v>3228</v>
      </c>
      <c r="E9595" s="1" t="n">
        <v>616</v>
      </c>
      <c r="F9595" s="1" t="s">
        <v>2837</v>
      </c>
      <c r="I9595" s="1" t="n">
        <v>320422</v>
      </c>
      <c r="J9595" s="1" t="n">
        <v>38847</v>
      </c>
      <c r="K9595" s="1" t="n">
        <v>7891153073224</v>
      </c>
      <c r="L9595" s="1" t="s">
        <v>6136</v>
      </c>
      <c r="N9595" s="1" t="n">
        <v>24</v>
      </c>
      <c r="O9595" s="1" t="n">
        <v>104.76</v>
      </c>
      <c r="P9595" s="0" t="s">
        <v>3222</v>
      </c>
    </row>
    <row r="9596" customFormat="false" ht="15" hidden="false" customHeight="true" outlineLevel="0" collapsed="false">
      <c r="A9596" s="1" t="n">
        <v>3</v>
      </c>
      <c r="B9596" s="18" t="n">
        <v>46269</v>
      </c>
      <c r="C9596" s="1" t="n">
        <v>11</v>
      </c>
      <c r="D9596" s="1" t="s">
        <v>3228</v>
      </c>
      <c r="E9596" s="1" t="n">
        <v>616</v>
      </c>
      <c r="F9596" s="1" t="s">
        <v>2837</v>
      </c>
      <c r="I9596" s="1" t="n">
        <v>320422</v>
      </c>
      <c r="J9596" s="1" t="n">
        <v>39536</v>
      </c>
      <c r="K9596" s="1" t="n">
        <v>70330100664</v>
      </c>
      <c r="L9596" s="1" t="s">
        <v>6137</v>
      </c>
      <c r="N9596" s="1" t="n">
        <v>12</v>
      </c>
      <c r="O9596" s="1" t="n">
        <v>54.71</v>
      </c>
      <c r="P9596" s="0" t="s">
        <v>3222</v>
      </c>
    </row>
    <row r="9597" customFormat="false" ht="15" hidden="false" customHeight="true" outlineLevel="0" collapsed="false">
      <c r="A9597" s="1" t="n">
        <v>3</v>
      </c>
      <c r="B9597" s="18" t="n">
        <v>46269</v>
      </c>
      <c r="C9597" s="1" t="n">
        <v>11</v>
      </c>
      <c r="D9597" s="1" t="s">
        <v>3228</v>
      </c>
      <c r="E9597" s="1" t="n">
        <v>616</v>
      </c>
      <c r="F9597" s="1" t="s">
        <v>2837</v>
      </c>
      <c r="I9597" s="1" t="n">
        <v>320422</v>
      </c>
      <c r="J9597" s="1" t="n">
        <v>39577</v>
      </c>
      <c r="K9597" s="1" t="n">
        <v>7891153041223</v>
      </c>
      <c r="L9597" s="1" t="s">
        <v>6138</v>
      </c>
      <c r="N9597" s="1" t="n">
        <v>12</v>
      </c>
      <c r="O9597" s="1" t="n">
        <v>52.38</v>
      </c>
      <c r="P9597" s="0" t="s">
        <v>3222</v>
      </c>
    </row>
    <row r="9598" customFormat="false" ht="15" hidden="false" customHeight="true" outlineLevel="0" collapsed="false">
      <c r="A9598" s="1" t="n">
        <v>3</v>
      </c>
      <c r="B9598" s="18" t="n">
        <v>46269</v>
      </c>
      <c r="C9598" s="1" t="n">
        <v>11</v>
      </c>
      <c r="D9598" s="1" t="s">
        <v>3228</v>
      </c>
      <c r="E9598" s="1" t="n">
        <v>616</v>
      </c>
      <c r="F9598" s="1" t="s">
        <v>2837</v>
      </c>
      <c r="I9598" s="1" t="n">
        <v>320422</v>
      </c>
      <c r="J9598" s="1" t="n">
        <v>40294</v>
      </c>
      <c r="K9598" s="1" t="n">
        <v>7898573160268</v>
      </c>
      <c r="L9598" s="1" t="s">
        <v>6139</v>
      </c>
      <c r="N9598" s="1" t="n">
        <v>25</v>
      </c>
      <c r="O9598" s="1" t="n">
        <v>80.02</v>
      </c>
      <c r="P9598" s="0" t="s">
        <v>3222</v>
      </c>
    </row>
    <row r="9599" customFormat="false" ht="15" hidden="false" customHeight="true" outlineLevel="0" collapsed="false">
      <c r="A9599" s="1" t="n">
        <v>3</v>
      </c>
      <c r="B9599" s="18" t="n">
        <v>46269</v>
      </c>
      <c r="C9599" s="1" t="n">
        <v>11</v>
      </c>
      <c r="D9599" s="1" t="s">
        <v>3228</v>
      </c>
      <c r="E9599" s="1" t="n">
        <v>616</v>
      </c>
      <c r="F9599" s="1" t="s">
        <v>2837</v>
      </c>
      <c r="I9599" s="1" t="n">
        <v>320422</v>
      </c>
      <c r="J9599" s="1" t="n">
        <v>41153</v>
      </c>
      <c r="K9599" s="1" t="n">
        <v>7898946757293</v>
      </c>
      <c r="L9599" s="1" t="s">
        <v>3695</v>
      </c>
      <c r="N9599" s="1" t="n">
        <v>50</v>
      </c>
      <c r="O9599" s="1" t="n">
        <v>120.77</v>
      </c>
      <c r="P9599" s="0" t="s">
        <v>3222</v>
      </c>
    </row>
    <row r="9600" customFormat="false" ht="15" hidden="false" customHeight="true" outlineLevel="0" collapsed="false">
      <c r="A9600" s="1" t="n">
        <v>3</v>
      </c>
      <c r="B9600" s="18" t="n">
        <v>46269</v>
      </c>
      <c r="C9600" s="1" t="n">
        <v>11</v>
      </c>
      <c r="D9600" s="1" t="s">
        <v>3228</v>
      </c>
      <c r="E9600" s="1" t="n">
        <v>616</v>
      </c>
      <c r="F9600" s="1" t="s">
        <v>2837</v>
      </c>
      <c r="I9600" s="1" t="n">
        <v>320422</v>
      </c>
      <c r="J9600" s="1" t="n">
        <v>43507</v>
      </c>
      <c r="K9600" s="1" t="n">
        <v>7891360582045</v>
      </c>
      <c r="L9600" s="1" t="s">
        <v>6140</v>
      </c>
      <c r="N9600" s="1" t="n">
        <v>24</v>
      </c>
      <c r="O9600" s="1" t="n">
        <v>67.51</v>
      </c>
      <c r="P9600" s="0" t="s">
        <v>3222</v>
      </c>
    </row>
    <row r="9601" customFormat="false" ht="15" hidden="false" customHeight="true" outlineLevel="0" collapsed="false">
      <c r="A9601" s="1" t="n">
        <v>3</v>
      </c>
      <c r="B9601" s="18" t="n">
        <v>46269</v>
      </c>
      <c r="C9601" s="1" t="n">
        <v>11</v>
      </c>
      <c r="D9601" s="1" t="s">
        <v>3228</v>
      </c>
      <c r="E9601" s="1" t="n">
        <v>616</v>
      </c>
      <c r="F9601" s="1" t="s">
        <v>2837</v>
      </c>
      <c r="I9601" s="1" t="n">
        <v>320422</v>
      </c>
      <c r="J9601" s="1" t="n">
        <v>44447</v>
      </c>
      <c r="K9601" s="1" t="n">
        <v>7894494666056</v>
      </c>
      <c r="L9601" s="1" t="s">
        <v>5035</v>
      </c>
      <c r="N9601" s="1" t="n">
        <v>30</v>
      </c>
      <c r="O9601" s="1" t="n">
        <v>81.48</v>
      </c>
      <c r="P9601" s="0" t="s">
        <v>3222</v>
      </c>
    </row>
    <row r="9602" customFormat="false" ht="15" hidden="false" customHeight="true" outlineLevel="0" collapsed="false">
      <c r="A9602" s="1" t="n">
        <v>3</v>
      </c>
      <c r="B9602" s="18" t="n">
        <v>46269</v>
      </c>
      <c r="C9602" s="1" t="n">
        <v>11</v>
      </c>
      <c r="D9602" s="1" t="s">
        <v>3228</v>
      </c>
      <c r="E9602" s="1" t="n">
        <v>616</v>
      </c>
      <c r="F9602" s="1" t="s">
        <v>2837</v>
      </c>
      <c r="I9602" s="1" t="n">
        <v>320422</v>
      </c>
      <c r="J9602" s="1" t="n">
        <v>46804</v>
      </c>
      <c r="K9602" s="1" t="n">
        <v>7891175128834</v>
      </c>
      <c r="L9602" s="1" t="s">
        <v>6141</v>
      </c>
      <c r="N9602" s="1" t="n">
        <v>20</v>
      </c>
      <c r="O9602" s="1" t="n">
        <v>98.94</v>
      </c>
      <c r="P9602" s="0" t="s">
        <v>3222</v>
      </c>
    </row>
    <row r="9603" customFormat="false" ht="15" hidden="false" customHeight="true" outlineLevel="0" collapsed="false">
      <c r="A9603" s="1" t="n">
        <v>3</v>
      </c>
      <c r="B9603" s="18" t="n">
        <v>46269</v>
      </c>
      <c r="C9603" s="1" t="n">
        <v>11</v>
      </c>
      <c r="D9603" s="1" t="s">
        <v>3228</v>
      </c>
      <c r="E9603" s="1" t="n">
        <v>616</v>
      </c>
      <c r="F9603" s="1" t="s">
        <v>2837</v>
      </c>
      <c r="I9603" s="1" t="n">
        <v>320422</v>
      </c>
      <c r="J9603" s="1" t="n">
        <v>57064</v>
      </c>
      <c r="K9603" s="1" t="n">
        <v>7896454320022</v>
      </c>
      <c r="L9603" s="1" t="s">
        <v>6142</v>
      </c>
      <c r="N9603" s="1" t="n">
        <v>12</v>
      </c>
      <c r="O9603" s="1" t="n">
        <v>90.79</v>
      </c>
      <c r="P9603" s="0" t="s">
        <v>3222</v>
      </c>
    </row>
    <row r="9604" customFormat="false" ht="15" hidden="false" customHeight="true" outlineLevel="0" collapsed="false">
      <c r="A9604" s="1" t="n">
        <v>3</v>
      </c>
      <c r="B9604" s="18" t="n">
        <v>46269</v>
      </c>
      <c r="C9604" s="1" t="n">
        <v>11</v>
      </c>
      <c r="D9604" s="1" t="s">
        <v>3228</v>
      </c>
      <c r="E9604" s="1" t="n">
        <v>616</v>
      </c>
      <c r="F9604" s="1" t="s">
        <v>2837</v>
      </c>
      <c r="I9604" s="1" t="n">
        <v>320422</v>
      </c>
      <c r="J9604" s="1" t="n">
        <v>58910</v>
      </c>
      <c r="K9604" s="1" t="n">
        <v>4902505482021</v>
      </c>
      <c r="L9604" s="1" t="s">
        <v>6143</v>
      </c>
      <c r="N9604" s="1" t="n">
        <v>12</v>
      </c>
      <c r="O9604" s="1" t="n">
        <v>23.28</v>
      </c>
      <c r="P9604" s="0" t="s">
        <v>3222</v>
      </c>
    </row>
    <row r="9605" customFormat="false" ht="15" hidden="false" customHeight="true" outlineLevel="0" collapsed="false">
      <c r="A9605" s="1" t="n">
        <v>3</v>
      </c>
      <c r="B9605" s="18" t="n">
        <v>46269</v>
      </c>
      <c r="C9605" s="1" t="n">
        <v>11</v>
      </c>
      <c r="D9605" s="1" t="s">
        <v>3228</v>
      </c>
      <c r="E9605" s="1" t="n">
        <v>616</v>
      </c>
      <c r="F9605" s="1" t="s">
        <v>2837</v>
      </c>
      <c r="I9605" s="1" t="n">
        <v>320422</v>
      </c>
      <c r="J9605" s="1" t="n">
        <v>60896</v>
      </c>
      <c r="K9605" s="1" t="n">
        <v>7897256246022</v>
      </c>
      <c r="L9605" s="1" t="s">
        <v>6144</v>
      </c>
      <c r="N9605" s="1" t="n">
        <v>24</v>
      </c>
      <c r="O9605" s="1" t="n">
        <v>20.95</v>
      </c>
      <c r="P9605" s="0" t="s">
        <v>3222</v>
      </c>
    </row>
    <row r="9606" customFormat="false" ht="15" hidden="false" customHeight="true" outlineLevel="0" collapsed="false">
      <c r="A9606" s="1" t="n">
        <v>3</v>
      </c>
      <c r="B9606" s="18" t="n">
        <v>46269</v>
      </c>
      <c r="C9606" s="1" t="n">
        <v>11</v>
      </c>
      <c r="D9606" s="1" t="s">
        <v>3228</v>
      </c>
      <c r="E9606" s="1" t="n">
        <v>616</v>
      </c>
      <c r="F9606" s="1" t="s">
        <v>2837</v>
      </c>
      <c r="I9606" s="1" t="n">
        <v>320422</v>
      </c>
      <c r="J9606" s="1" t="n">
        <v>64217</v>
      </c>
      <c r="K9606" s="1" t="n">
        <v>4902505482007</v>
      </c>
      <c r="L9606" s="1" t="s">
        <v>6143</v>
      </c>
      <c r="N9606" s="1" t="n">
        <v>12</v>
      </c>
      <c r="O9606" s="1" t="n">
        <v>23.28</v>
      </c>
      <c r="P9606" s="0" t="s">
        <v>3222</v>
      </c>
    </row>
    <row r="9607" customFormat="false" ht="15" hidden="false" customHeight="true" outlineLevel="0" collapsed="false">
      <c r="A9607" s="1" t="n">
        <v>3</v>
      </c>
      <c r="B9607" s="18" t="n">
        <v>46269</v>
      </c>
      <c r="C9607" s="1" t="n">
        <v>11</v>
      </c>
      <c r="D9607" s="1" t="s">
        <v>3228</v>
      </c>
      <c r="E9607" s="1" t="n">
        <v>616</v>
      </c>
      <c r="F9607" s="1" t="s">
        <v>2837</v>
      </c>
      <c r="I9607" s="1" t="n">
        <v>320422</v>
      </c>
      <c r="J9607" s="1" t="n">
        <v>71515</v>
      </c>
      <c r="K9607" s="1" t="n">
        <v>7908214729430</v>
      </c>
      <c r="L9607" s="1" t="s">
        <v>6145</v>
      </c>
      <c r="N9607" s="1" t="n">
        <v>24</v>
      </c>
      <c r="O9607" s="1" t="n">
        <v>93.12</v>
      </c>
      <c r="P9607" s="0" t="s">
        <v>3222</v>
      </c>
    </row>
    <row r="9608" customFormat="false" ht="15" hidden="false" customHeight="true" outlineLevel="0" collapsed="false">
      <c r="A9608" s="1" t="n">
        <v>3</v>
      </c>
      <c r="B9608" s="18" t="n">
        <v>46269</v>
      </c>
      <c r="C9608" s="1" t="n">
        <v>11</v>
      </c>
      <c r="D9608" s="1" t="s">
        <v>3228</v>
      </c>
      <c r="E9608" s="1" t="n">
        <v>616</v>
      </c>
      <c r="F9608" s="1" t="s">
        <v>2837</v>
      </c>
      <c r="I9608" s="1" t="n">
        <v>320422</v>
      </c>
      <c r="J9608" s="1" t="n">
        <v>71517</v>
      </c>
      <c r="K9608" s="1" t="n">
        <v>7908214729409</v>
      </c>
      <c r="L9608" s="1" t="s">
        <v>6146</v>
      </c>
      <c r="N9608" s="1" t="n">
        <v>24</v>
      </c>
      <c r="O9608" s="1" t="n">
        <v>53.54</v>
      </c>
      <c r="P9608" s="0" t="s">
        <v>3222</v>
      </c>
    </row>
    <row r="9609" customFormat="false" ht="15" hidden="false" customHeight="true" outlineLevel="0" collapsed="false">
      <c r="A9609" s="1" t="n">
        <v>3</v>
      </c>
      <c r="B9609" s="18" t="n">
        <v>46269</v>
      </c>
      <c r="C9609" s="1" t="n">
        <v>11</v>
      </c>
      <c r="D9609" s="1" t="s">
        <v>3228</v>
      </c>
      <c r="E9609" s="1" t="n">
        <v>616</v>
      </c>
      <c r="F9609" s="1" t="s">
        <v>2837</v>
      </c>
      <c r="I9609" s="1" t="n">
        <v>320422</v>
      </c>
      <c r="J9609" s="1" t="n">
        <v>82273</v>
      </c>
      <c r="K9609" s="1" t="n">
        <v>7891360582083</v>
      </c>
      <c r="L9609" s="1" t="s">
        <v>6147</v>
      </c>
      <c r="N9609" s="1" t="n">
        <v>24</v>
      </c>
      <c r="O9609" s="1" t="n">
        <v>67.51</v>
      </c>
      <c r="P9609" s="0" t="s">
        <v>3222</v>
      </c>
    </row>
    <row r="9610" customFormat="false" ht="15" hidden="false" customHeight="true" outlineLevel="0" collapsed="false">
      <c r="A9610" s="1" t="n">
        <v>3</v>
      </c>
      <c r="B9610" s="18" t="n">
        <v>46269</v>
      </c>
      <c r="C9610" s="1" t="n">
        <v>11</v>
      </c>
      <c r="D9610" s="1" t="s">
        <v>3228</v>
      </c>
      <c r="E9610" s="1" t="n">
        <v>616</v>
      </c>
      <c r="F9610" s="1" t="s">
        <v>2837</v>
      </c>
      <c r="I9610" s="1" t="n">
        <v>320422</v>
      </c>
      <c r="J9610" s="1" t="n">
        <v>82274</v>
      </c>
      <c r="K9610" s="1" t="n">
        <v>7908840300072</v>
      </c>
      <c r="L9610" s="1" t="s">
        <v>6148</v>
      </c>
      <c r="N9610" s="1" t="n">
        <v>50</v>
      </c>
      <c r="O9610" s="1" t="n">
        <v>140.65</v>
      </c>
      <c r="P9610" s="0" t="s">
        <v>3222</v>
      </c>
    </row>
    <row r="9611" customFormat="false" ht="15" hidden="false" customHeight="true" outlineLevel="0" collapsed="false">
      <c r="A9611" s="1" t="n">
        <v>3</v>
      </c>
      <c r="B9611" s="18" t="n">
        <v>46269</v>
      </c>
      <c r="C9611" s="1" t="n">
        <v>11</v>
      </c>
      <c r="D9611" s="1" t="s">
        <v>3228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3328</v>
      </c>
      <c r="N9611" s="1" t="n">
        <v>74.386</v>
      </c>
      <c r="O9611" s="1" t="n">
        <v>1115.05</v>
      </c>
      <c r="P9611" s="0" t="s">
        <v>3222</v>
      </c>
    </row>
    <row r="9612" customFormat="false" ht="15" hidden="false" customHeight="true" outlineLevel="0" collapsed="false">
      <c r="A9612" s="1" t="n">
        <v>3</v>
      </c>
      <c r="B9612" s="18" t="n">
        <v>46269</v>
      </c>
      <c r="C9612" s="1" t="n">
        <v>11</v>
      </c>
      <c r="D9612" s="1" t="s">
        <v>3228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3329</v>
      </c>
      <c r="N9612" s="1" t="n">
        <v>40</v>
      </c>
      <c r="O9612" s="1" t="n">
        <v>292</v>
      </c>
      <c r="P9612" s="0" t="s">
        <v>3222</v>
      </c>
    </row>
    <row r="9613" customFormat="false" ht="15" hidden="false" customHeight="true" outlineLevel="0" collapsed="false">
      <c r="A9613" s="1" t="n">
        <v>3</v>
      </c>
      <c r="B9613" s="18" t="n">
        <v>46269</v>
      </c>
      <c r="C9613" s="1" t="n">
        <v>11</v>
      </c>
      <c r="D9613" s="1" t="s">
        <v>3228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4206</v>
      </c>
      <c r="N9613" s="1" t="n">
        <v>18.5</v>
      </c>
      <c r="O9613" s="1" t="n">
        <v>249.75</v>
      </c>
      <c r="P9613" s="0" t="s">
        <v>3222</v>
      </c>
    </row>
    <row r="9614" customFormat="false" ht="15" hidden="false" customHeight="true" outlineLevel="0" collapsed="false">
      <c r="A9614" s="1" t="n">
        <v>3</v>
      </c>
      <c r="B9614" s="18" t="n">
        <v>46269</v>
      </c>
      <c r="C9614" s="1" t="n">
        <v>11</v>
      </c>
      <c r="D9614" s="1" t="s">
        <v>3228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3671</v>
      </c>
      <c r="N9614" s="1" t="n">
        <v>75</v>
      </c>
      <c r="O9614" s="1" t="n">
        <v>974.25</v>
      </c>
      <c r="P9614" s="0" t="s">
        <v>3222</v>
      </c>
    </row>
    <row r="9615" customFormat="false" ht="15" hidden="false" customHeight="true" outlineLevel="0" collapsed="false">
      <c r="A9615" s="1" t="n">
        <v>3</v>
      </c>
      <c r="B9615" s="18" t="n">
        <v>46269</v>
      </c>
      <c r="C9615" s="1" t="n">
        <v>11</v>
      </c>
      <c r="D9615" s="1" t="s">
        <v>3228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3330</v>
      </c>
      <c r="N9615" s="1" t="n">
        <v>20</v>
      </c>
      <c r="O9615" s="1" t="n">
        <v>174</v>
      </c>
      <c r="P9615" s="0" t="s">
        <v>3222</v>
      </c>
    </row>
    <row r="9616" customFormat="false" ht="15" hidden="false" customHeight="true" outlineLevel="0" collapsed="false">
      <c r="A9616" s="1" t="n">
        <v>3</v>
      </c>
      <c r="B9616" s="18" t="n">
        <v>46269</v>
      </c>
      <c r="C9616" s="1" t="n">
        <v>11</v>
      </c>
      <c r="D9616" s="1" t="s">
        <v>3228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3751</v>
      </c>
      <c r="N9616" s="1" t="n">
        <v>20</v>
      </c>
      <c r="O9616" s="1" t="n">
        <v>149.9</v>
      </c>
      <c r="P9616" s="0" t="s">
        <v>3222</v>
      </c>
    </row>
    <row r="9617" customFormat="false" ht="15" hidden="false" customHeight="true" outlineLevel="0" collapsed="false">
      <c r="A9617" s="1" t="n">
        <v>3</v>
      </c>
      <c r="B9617" s="18" t="n">
        <v>46269</v>
      </c>
      <c r="C9617" s="1" t="n">
        <v>11</v>
      </c>
      <c r="D9617" s="1" t="s">
        <v>3228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3334</v>
      </c>
      <c r="N9617" s="1" t="n">
        <v>60</v>
      </c>
      <c r="O9617" s="1" t="n">
        <v>419.4</v>
      </c>
      <c r="P9617" s="0" t="s">
        <v>3222</v>
      </c>
    </row>
    <row r="9618" customFormat="false" ht="15" hidden="false" customHeight="true" outlineLevel="0" collapsed="false">
      <c r="A9618" s="1" t="n">
        <v>3</v>
      </c>
      <c r="B9618" s="18" t="n">
        <v>46269</v>
      </c>
      <c r="C9618" s="1" t="n">
        <v>11</v>
      </c>
      <c r="D9618" s="1" t="s">
        <v>3228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3526</v>
      </c>
      <c r="N9618" s="1" t="n">
        <v>20</v>
      </c>
      <c r="O9618" s="1" t="n">
        <v>259.8</v>
      </c>
      <c r="P9618" s="0" t="s">
        <v>3222</v>
      </c>
    </row>
    <row r="9619" customFormat="false" ht="15" hidden="false" customHeight="true" outlineLevel="0" collapsed="false">
      <c r="A9619" s="1" t="n">
        <v>3</v>
      </c>
      <c r="B9619" s="18" t="n">
        <v>46269</v>
      </c>
      <c r="C9619" s="1" t="n">
        <v>11</v>
      </c>
      <c r="D9619" s="1" t="s">
        <v>3228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6149</v>
      </c>
      <c r="N9619" s="1" t="n">
        <v>3</v>
      </c>
      <c r="O9619" s="1" t="n">
        <v>56.97</v>
      </c>
      <c r="P9619" s="0" t="s">
        <v>3222</v>
      </c>
    </row>
    <row r="9620" customFormat="false" ht="15" hidden="false" customHeight="true" outlineLevel="0" collapsed="false">
      <c r="A9620" s="1" t="n">
        <v>3</v>
      </c>
      <c r="B9620" s="18" t="n">
        <v>46269</v>
      </c>
      <c r="C9620" s="1" t="n">
        <v>11</v>
      </c>
      <c r="D9620" s="1" t="s">
        <v>3228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6150</v>
      </c>
      <c r="N9620" s="1" t="n">
        <v>3</v>
      </c>
      <c r="O9620" s="1" t="n">
        <v>56.97</v>
      </c>
      <c r="P9620" s="0" t="s">
        <v>3222</v>
      </c>
    </row>
    <row r="9621" customFormat="false" ht="15" hidden="false" customHeight="true" outlineLevel="0" collapsed="false">
      <c r="A9621" s="1" t="n">
        <v>3</v>
      </c>
      <c r="B9621" s="18" t="n">
        <v>46269</v>
      </c>
      <c r="C9621" s="1" t="n">
        <v>11</v>
      </c>
      <c r="D9621" s="1" t="s">
        <v>3228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6151</v>
      </c>
      <c r="N9621" s="1" t="n">
        <v>3</v>
      </c>
      <c r="O9621" s="1" t="n">
        <v>56.97</v>
      </c>
      <c r="P9621" s="0" t="s">
        <v>3222</v>
      </c>
    </row>
    <row r="9622" customFormat="false" ht="15" hidden="false" customHeight="true" outlineLevel="0" collapsed="false">
      <c r="A9622" s="1" t="n">
        <v>3</v>
      </c>
      <c r="B9622" s="18" t="n">
        <v>46269</v>
      </c>
      <c r="C9622" s="1" t="n">
        <v>11</v>
      </c>
      <c r="D9622" s="1" t="s">
        <v>3228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3528</v>
      </c>
      <c r="N9622" s="1" t="n">
        <v>50</v>
      </c>
      <c r="O9622" s="1" t="n">
        <v>847.01</v>
      </c>
      <c r="P9622" s="0" t="s">
        <v>3222</v>
      </c>
    </row>
    <row r="9623" customFormat="false" ht="15" hidden="false" customHeight="true" outlineLevel="0" collapsed="false">
      <c r="A9623" s="1" t="n">
        <v>3</v>
      </c>
      <c r="B9623" s="18" t="n">
        <v>46269</v>
      </c>
      <c r="C9623" s="1" t="n">
        <v>11</v>
      </c>
      <c r="D9623" s="1" t="s">
        <v>3228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4237</v>
      </c>
      <c r="N9623" s="1" t="n">
        <v>24</v>
      </c>
      <c r="O9623" s="1" t="n">
        <v>21.74</v>
      </c>
      <c r="P9623" s="0" t="s">
        <v>3222</v>
      </c>
    </row>
    <row r="9624" customFormat="false" ht="15" hidden="false" customHeight="true" outlineLevel="0" collapsed="false">
      <c r="A9624" s="1" t="n">
        <v>3</v>
      </c>
      <c r="B9624" s="18" t="n">
        <v>46269</v>
      </c>
      <c r="C9624" s="1" t="n">
        <v>11</v>
      </c>
      <c r="D9624" s="1" t="s">
        <v>3228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3529</v>
      </c>
      <c r="N9624" s="1" t="n">
        <v>24</v>
      </c>
      <c r="O9624" s="1" t="n">
        <v>21.74</v>
      </c>
      <c r="P9624" s="0" t="s">
        <v>3222</v>
      </c>
    </row>
    <row r="9625" customFormat="false" ht="15" hidden="false" customHeight="true" outlineLevel="0" collapsed="false">
      <c r="A9625" s="1" t="n">
        <v>3</v>
      </c>
      <c r="B9625" s="18" t="n">
        <v>46269</v>
      </c>
      <c r="C9625" s="1" t="n">
        <v>11</v>
      </c>
      <c r="D9625" s="1" t="s">
        <v>3228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3530</v>
      </c>
      <c r="N9625" s="1" t="n">
        <v>24</v>
      </c>
      <c r="O9625" s="1" t="n">
        <v>21.74</v>
      </c>
      <c r="P9625" s="0" t="s">
        <v>3222</v>
      </c>
    </row>
    <row r="9626" customFormat="false" ht="15" hidden="false" customHeight="true" outlineLevel="0" collapsed="false">
      <c r="A9626" s="1" t="n">
        <v>3</v>
      </c>
      <c r="B9626" s="18" t="n">
        <v>46269</v>
      </c>
      <c r="C9626" s="1" t="n">
        <v>11</v>
      </c>
      <c r="D9626" s="1" t="s">
        <v>3228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3531</v>
      </c>
      <c r="N9626" s="1" t="n">
        <v>20</v>
      </c>
      <c r="O9626" s="1" t="n">
        <v>319.98</v>
      </c>
      <c r="P9626" s="0" t="s">
        <v>3222</v>
      </c>
    </row>
    <row r="9627" customFormat="false" ht="15" hidden="false" customHeight="true" outlineLevel="0" collapsed="false">
      <c r="A9627" s="1" t="n">
        <v>3</v>
      </c>
      <c r="B9627" s="18" t="n">
        <v>46269</v>
      </c>
      <c r="C9627" s="1" t="n">
        <v>11</v>
      </c>
      <c r="D9627" s="1" t="s">
        <v>3228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3532</v>
      </c>
      <c r="N9627" s="1" t="n">
        <v>50</v>
      </c>
      <c r="O9627" s="1" t="n">
        <v>823.49</v>
      </c>
      <c r="P9627" s="0" t="s">
        <v>3222</v>
      </c>
    </row>
    <row r="9628" customFormat="false" ht="15" hidden="false" customHeight="true" outlineLevel="0" collapsed="false">
      <c r="A9628" s="1" t="n">
        <v>3</v>
      </c>
      <c r="B9628" s="18" t="n">
        <v>46269</v>
      </c>
      <c r="C9628" s="1" t="n">
        <v>11</v>
      </c>
      <c r="D9628" s="1" t="s">
        <v>3228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3534</v>
      </c>
      <c r="N9628" s="1" t="n">
        <v>10</v>
      </c>
      <c r="O9628" s="1" t="n">
        <v>145.87</v>
      </c>
      <c r="P9628" s="0" t="s">
        <v>3222</v>
      </c>
    </row>
    <row r="9629" customFormat="false" ht="15" hidden="false" customHeight="true" outlineLevel="0" collapsed="false">
      <c r="A9629" s="1" t="n">
        <v>3</v>
      </c>
      <c r="B9629" s="18" t="n">
        <v>46269</v>
      </c>
      <c r="C9629" s="1" t="n">
        <v>11</v>
      </c>
      <c r="D9629" s="1" t="s">
        <v>3228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3535</v>
      </c>
      <c r="N9629" s="1" t="n">
        <v>30</v>
      </c>
      <c r="O9629" s="1" t="n">
        <v>367.04</v>
      </c>
      <c r="P9629" s="0" t="s">
        <v>3222</v>
      </c>
    </row>
    <row r="9630" customFormat="false" ht="15" hidden="false" customHeight="true" outlineLevel="0" collapsed="false">
      <c r="A9630" s="1" t="n">
        <v>3</v>
      </c>
      <c r="B9630" s="18" t="n">
        <v>46269</v>
      </c>
      <c r="C9630" s="1" t="n">
        <v>11</v>
      </c>
      <c r="D9630" s="1" t="s">
        <v>3228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3536</v>
      </c>
      <c r="N9630" s="1" t="n">
        <v>70</v>
      </c>
      <c r="O9630" s="1" t="n">
        <v>724.67</v>
      </c>
      <c r="P9630" s="0" t="s">
        <v>3222</v>
      </c>
    </row>
    <row r="9631" customFormat="false" ht="15" hidden="false" customHeight="true" outlineLevel="0" collapsed="false">
      <c r="A9631" s="1" t="n">
        <v>3</v>
      </c>
      <c r="B9631" s="18" t="n">
        <v>46269</v>
      </c>
      <c r="C9631" s="1" t="n">
        <v>11</v>
      </c>
      <c r="D9631" s="1" t="s">
        <v>3228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3537</v>
      </c>
      <c r="N9631" s="1" t="n">
        <v>70</v>
      </c>
      <c r="O9631" s="1" t="n">
        <v>922.31</v>
      </c>
      <c r="P9631" s="0" t="s">
        <v>3222</v>
      </c>
    </row>
    <row r="9632" customFormat="false" ht="15" hidden="false" customHeight="true" outlineLevel="0" collapsed="false">
      <c r="A9632" s="1" t="n">
        <v>3</v>
      </c>
      <c r="B9632" s="18" t="n">
        <v>46269</v>
      </c>
      <c r="C9632" s="1" t="n">
        <v>11</v>
      </c>
      <c r="D9632" s="1" t="s">
        <v>3228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3538</v>
      </c>
      <c r="N9632" s="1" t="n">
        <v>30</v>
      </c>
      <c r="O9632" s="1" t="n">
        <v>522.32</v>
      </c>
      <c r="P9632" s="0" t="s">
        <v>3222</v>
      </c>
    </row>
    <row r="9633" customFormat="false" ht="15" hidden="false" customHeight="true" outlineLevel="0" collapsed="false">
      <c r="A9633" s="1" t="n">
        <v>3</v>
      </c>
      <c r="B9633" s="18" t="n">
        <v>46269</v>
      </c>
      <c r="C9633" s="1" t="n">
        <v>11</v>
      </c>
      <c r="D9633" s="1" t="s">
        <v>3228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4239</v>
      </c>
      <c r="N9633" s="1" t="n">
        <v>30</v>
      </c>
      <c r="O9633" s="1" t="n">
        <v>451.74</v>
      </c>
      <c r="P9633" s="0" t="s">
        <v>3222</v>
      </c>
    </row>
    <row r="9634" customFormat="false" ht="15" hidden="false" customHeight="true" outlineLevel="0" collapsed="false">
      <c r="A9634" s="1" t="n">
        <v>3</v>
      </c>
      <c r="B9634" s="18" t="n">
        <v>46269</v>
      </c>
      <c r="C9634" s="1" t="n">
        <v>11</v>
      </c>
      <c r="D9634" s="1" t="s">
        <v>3228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6152</v>
      </c>
      <c r="N9634" s="1" t="n">
        <v>60</v>
      </c>
      <c r="O9634" s="1" t="n">
        <v>205.080048</v>
      </c>
      <c r="P9634" s="0" t="s">
        <v>3222</v>
      </c>
    </row>
    <row r="9635" customFormat="false" ht="15" hidden="false" customHeight="true" outlineLevel="0" collapsed="false">
      <c r="A9635" s="1" t="n">
        <v>3</v>
      </c>
      <c r="B9635" s="18" t="n">
        <v>46269</v>
      </c>
      <c r="C9635" s="1" t="n">
        <v>11</v>
      </c>
      <c r="D9635" s="1" t="s">
        <v>3228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3835</v>
      </c>
      <c r="N9635" s="1" t="n">
        <v>18</v>
      </c>
      <c r="O9635" s="1" t="n">
        <v>123.59</v>
      </c>
      <c r="P9635" s="0" t="s">
        <v>3222</v>
      </c>
    </row>
    <row r="9636" customFormat="false" ht="15" hidden="false" customHeight="true" outlineLevel="0" collapsed="false">
      <c r="A9636" s="1" t="n">
        <v>3</v>
      </c>
      <c r="B9636" s="18" t="n">
        <v>46269</v>
      </c>
      <c r="C9636" s="1" t="n">
        <v>11</v>
      </c>
      <c r="D9636" s="1" t="s">
        <v>3228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3839</v>
      </c>
      <c r="N9636" s="1" t="n">
        <v>96</v>
      </c>
      <c r="O9636" s="1" t="n">
        <v>311.67002</v>
      </c>
      <c r="P9636" s="0" t="s">
        <v>3222</v>
      </c>
    </row>
    <row r="9637" customFormat="false" ht="15" hidden="false" customHeight="true" outlineLevel="0" collapsed="false">
      <c r="A9637" s="1" t="n">
        <v>3</v>
      </c>
      <c r="B9637" s="18" t="n">
        <v>46269</v>
      </c>
      <c r="C9637" s="1" t="n">
        <v>11</v>
      </c>
      <c r="D9637" s="1" t="s">
        <v>3228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4848</v>
      </c>
      <c r="N9637" s="1" t="n">
        <v>24</v>
      </c>
      <c r="O9637" s="1" t="n">
        <v>164.26997</v>
      </c>
      <c r="P9637" s="0" t="s">
        <v>3222</v>
      </c>
    </row>
    <row r="9638" customFormat="false" ht="15" hidden="false" customHeight="true" outlineLevel="0" collapsed="false">
      <c r="A9638" s="1" t="n">
        <v>3</v>
      </c>
      <c r="B9638" s="18" t="n">
        <v>46269</v>
      </c>
      <c r="C9638" s="1" t="n">
        <v>11</v>
      </c>
      <c r="D9638" s="1" t="s">
        <v>3228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4851</v>
      </c>
      <c r="N9638" s="1" t="n">
        <v>60</v>
      </c>
      <c r="O9638" s="1" t="n">
        <v>266.749868</v>
      </c>
      <c r="P9638" s="0" t="s">
        <v>3222</v>
      </c>
    </row>
    <row r="9639" customFormat="false" ht="15" hidden="false" customHeight="true" outlineLevel="0" collapsed="false">
      <c r="A9639" s="1" t="n">
        <v>3</v>
      </c>
      <c r="B9639" s="18" t="n">
        <v>46269</v>
      </c>
      <c r="C9639" s="1" t="n">
        <v>11</v>
      </c>
      <c r="D9639" s="1" t="s">
        <v>3228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3842</v>
      </c>
      <c r="N9639" s="1" t="n">
        <v>48</v>
      </c>
      <c r="O9639" s="1" t="n">
        <v>274.160112</v>
      </c>
      <c r="P9639" s="0" t="s">
        <v>3222</v>
      </c>
    </row>
    <row r="9640" customFormat="false" ht="15" hidden="false" customHeight="true" outlineLevel="0" collapsed="false">
      <c r="A9640" s="1" t="n">
        <v>3</v>
      </c>
      <c r="B9640" s="18" t="n">
        <v>46269</v>
      </c>
      <c r="C9640" s="1" t="n">
        <v>11</v>
      </c>
      <c r="D9640" s="1" t="s">
        <v>3228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4394</v>
      </c>
      <c r="N9640" s="1" t="n">
        <v>24</v>
      </c>
      <c r="O9640" s="1" t="n">
        <v>137.940046</v>
      </c>
      <c r="P9640" s="0" t="s">
        <v>3222</v>
      </c>
    </row>
    <row r="9641" customFormat="false" ht="15" hidden="false" customHeight="true" outlineLevel="0" collapsed="false">
      <c r="A9641" s="1" t="n">
        <v>3</v>
      </c>
      <c r="B9641" s="18" t="n">
        <v>46269</v>
      </c>
      <c r="C9641" s="1" t="n">
        <v>11</v>
      </c>
      <c r="D9641" s="1" t="s">
        <v>3228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4395</v>
      </c>
      <c r="N9641" s="1" t="n">
        <v>12</v>
      </c>
      <c r="O9641" s="1" t="n">
        <v>53.340137</v>
      </c>
      <c r="P9641" s="0" t="s">
        <v>3222</v>
      </c>
    </row>
    <row r="9642" customFormat="false" ht="15" hidden="false" customHeight="true" outlineLevel="0" collapsed="false">
      <c r="A9642" s="1" t="n">
        <v>3</v>
      </c>
      <c r="B9642" s="18" t="n">
        <v>46269</v>
      </c>
      <c r="C9642" s="1" t="n">
        <v>11</v>
      </c>
      <c r="D9642" s="1" t="s">
        <v>3228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3490</v>
      </c>
      <c r="N9642" s="1" t="n">
        <v>120</v>
      </c>
      <c r="O9642" s="1" t="n">
        <v>564.930074</v>
      </c>
      <c r="P9642" s="0" t="s">
        <v>3222</v>
      </c>
    </row>
    <row r="9643" customFormat="false" ht="15" hidden="false" customHeight="true" outlineLevel="0" collapsed="false">
      <c r="A9643" s="1" t="n">
        <v>3</v>
      </c>
      <c r="B9643" s="18" t="n">
        <v>46269</v>
      </c>
      <c r="C9643" s="1" t="n">
        <v>11</v>
      </c>
      <c r="D9643" s="1" t="s">
        <v>3228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4855</v>
      </c>
      <c r="N9643" s="1" t="n">
        <v>8</v>
      </c>
      <c r="O9643" s="1" t="n">
        <v>43.099833</v>
      </c>
      <c r="P9643" s="0" t="s">
        <v>3222</v>
      </c>
    </row>
    <row r="9644" customFormat="false" ht="15" hidden="false" customHeight="true" outlineLevel="0" collapsed="false">
      <c r="A9644" s="1" t="n">
        <v>3</v>
      </c>
      <c r="B9644" s="18" t="n">
        <v>46269</v>
      </c>
      <c r="C9644" s="1" t="n">
        <v>11</v>
      </c>
      <c r="D9644" s="1" t="s">
        <v>3228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3852</v>
      </c>
      <c r="N9644" s="1" t="n">
        <v>24</v>
      </c>
      <c r="O9644" s="1" t="n">
        <v>151.77994</v>
      </c>
      <c r="P9644" s="0" t="s">
        <v>3222</v>
      </c>
    </row>
    <row r="9645" customFormat="false" ht="15" hidden="false" customHeight="true" outlineLevel="0" collapsed="false">
      <c r="A9645" s="1" t="n">
        <v>3</v>
      </c>
      <c r="B9645" s="18" t="n">
        <v>46269</v>
      </c>
      <c r="C9645" s="1" t="n">
        <v>11</v>
      </c>
      <c r="D9645" s="1" t="s">
        <v>3228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3853</v>
      </c>
      <c r="N9645" s="1" t="n">
        <v>96</v>
      </c>
      <c r="O9645" s="1" t="n">
        <v>630.759983</v>
      </c>
      <c r="P9645" s="0" t="s">
        <v>3222</v>
      </c>
    </row>
    <row r="9646" customFormat="false" ht="15" hidden="false" customHeight="true" outlineLevel="0" collapsed="false">
      <c r="A9646" s="1" t="n">
        <v>3</v>
      </c>
      <c r="B9646" s="18" t="n">
        <v>46269</v>
      </c>
      <c r="C9646" s="1" t="n">
        <v>11</v>
      </c>
      <c r="D9646" s="1" t="s">
        <v>3228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5063</v>
      </c>
      <c r="N9646" s="1" t="n">
        <v>60</v>
      </c>
      <c r="O9646" s="1" t="n">
        <v>116.75</v>
      </c>
      <c r="P9646" s="0" t="s">
        <v>3222</v>
      </c>
    </row>
    <row r="9647" customFormat="false" ht="15" hidden="false" customHeight="true" outlineLevel="0" collapsed="false">
      <c r="A9647" s="1" t="n">
        <v>3</v>
      </c>
      <c r="B9647" s="18" t="n">
        <v>46269</v>
      </c>
      <c r="C9647" s="1" t="n">
        <v>11</v>
      </c>
      <c r="D9647" s="1" t="s">
        <v>3228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4127</v>
      </c>
      <c r="N9647" s="1" t="n">
        <v>60</v>
      </c>
      <c r="O9647" s="1" t="n">
        <v>116.75</v>
      </c>
      <c r="P9647" s="0" t="s">
        <v>3222</v>
      </c>
    </row>
    <row r="9648" customFormat="false" ht="15" hidden="false" customHeight="true" outlineLevel="0" collapsed="false">
      <c r="A9648" s="1" t="n">
        <v>3</v>
      </c>
      <c r="B9648" s="18" t="n">
        <v>46269</v>
      </c>
      <c r="C9648" s="1" t="n">
        <v>11</v>
      </c>
      <c r="D9648" s="1" t="s">
        <v>3228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4191</v>
      </c>
      <c r="N9648" s="1" t="n">
        <v>12</v>
      </c>
      <c r="O9648" s="1" t="n">
        <v>93.88</v>
      </c>
      <c r="P9648" s="0" t="s">
        <v>3222</v>
      </c>
    </row>
    <row r="9649" customFormat="false" ht="15" hidden="false" customHeight="true" outlineLevel="0" collapsed="false">
      <c r="A9649" s="1" t="n">
        <v>3</v>
      </c>
      <c r="B9649" s="18" t="n">
        <v>46269</v>
      </c>
      <c r="C9649" s="1" t="n">
        <v>11</v>
      </c>
      <c r="D9649" s="1" t="s">
        <v>3228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4192</v>
      </c>
      <c r="N9649" s="1" t="n">
        <v>12</v>
      </c>
      <c r="O9649" s="1" t="n">
        <v>93.88</v>
      </c>
      <c r="P9649" s="0" t="s">
        <v>3222</v>
      </c>
    </row>
    <row r="9650" customFormat="false" ht="15" hidden="false" customHeight="true" outlineLevel="0" collapsed="false">
      <c r="A9650" s="1" t="n">
        <v>3</v>
      </c>
      <c r="B9650" s="18" t="n">
        <v>46269</v>
      </c>
      <c r="C9650" s="1" t="n">
        <v>11</v>
      </c>
      <c r="D9650" s="1" t="s">
        <v>3228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4962</v>
      </c>
      <c r="N9650" s="1" t="n">
        <v>6</v>
      </c>
      <c r="O9650" s="1" t="n">
        <v>29.04</v>
      </c>
      <c r="P9650" s="0" t="s">
        <v>3222</v>
      </c>
    </row>
    <row r="9651" customFormat="false" ht="15" hidden="false" customHeight="true" outlineLevel="0" collapsed="false">
      <c r="A9651" s="1" t="n">
        <v>3</v>
      </c>
      <c r="B9651" s="18" t="n">
        <v>46269</v>
      </c>
      <c r="C9651" s="1" t="n">
        <v>11</v>
      </c>
      <c r="D9651" s="1" t="s">
        <v>3228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5943</v>
      </c>
      <c r="N9651" s="1" t="n">
        <v>6</v>
      </c>
      <c r="O9651" s="1" t="n">
        <v>29.04</v>
      </c>
      <c r="P9651" s="0" t="s">
        <v>3222</v>
      </c>
    </row>
    <row r="9652" customFormat="false" ht="15" hidden="false" customHeight="true" outlineLevel="0" collapsed="false">
      <c r="A9652" s="1" t="n">
        <v>3</v>
      </c>
      <c r="B9652" s="18" t="n">
        <v>46269</v>
      </c>
      <c r="C9652" s="1" t="n">
        <v>11</v>
      </c>
      <c r="D9652" s="1" t="s">
        <v>3228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3230</v>
      </c>
      <c r="N9652" s="1" t="n">
        <v>48</v>
      </c>
      <c r="O9652" s="1" t="n">
        <v>403.11</v>
      </c>
      <c r="P9652" s="0" t="s">
        <v>3222</v>
      </c>
    </row>
    <row r="9653" customFormat="false" ht="15" hidden="false" customHeight="true" outlineLevel="0" collapsed="false">
      <c r="A9653" s="1" t="n">
        <v>3</v>
      </c>
      <c r="B9653" s="18" t="n">
        <v>46269</v>
      </c>
      <c r="C9653" s="1" t="n">
        <v>11</v>
      </c>
      <c r="D9653" s="1" t="s">
        <v>3228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5139</v>
      </c>
      <c r="N9653" s="1" t="n">
        <v>6</v>
      </c>
      <c r="O9653" s="1" t="n">
        <v>29.04</v>
      </c>
      <c r="P9653" s="0" t="s">
        <v>3222</v>
      </c>
    </row>
    <row r="9654" customFormat="false" ht="15" hidden="false" customHeight="true" outlineLevel="0" collapsed="false">
      <c r="A9654" s="1" t="n">
        <v>3</v>
      </c>
      <c r="B9654" s="18" t="n">
        <v>46269</v>
      </c>
      <c r="C9654" s="1" t="n">
        <v>11</v>
      </c>
      <c r="D9654" s="1" t="s">
        <v>3228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3237</v>
      </c>
      <c r="N9654" s="1" t="n">
        <v>24</v>
      </c>
      <c r="O9654" s="1" t="n">
        <v>30</v>
      </c>
      <c r="P9654" s="0" t="s">
        <v>3222</v>
      </c>
    </row>
    <row r="9655" customFormat="false" ht="15" hidden="false" customHeight="true" outlineLevel="0" collapsed="false">
      <c r="A9655" s="1" t="n">
        <v>3</v>
      </c>
      <c r="B9655" s="18" t="n">
        <v>46269</v>
      </c>
      <c r="C9655" s="1" t="n">
        <v>11</v>
      </c>
      <c r="D9655" s="1" t="s">
        <v>3228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3373</v>
      </c>
      <c r="N9655" s="1" t="n">
        <v>100</v>
      </c>
      <c r="O9655" s="1" t="n">
        <v>730</v>
      </c>
      <c r="P9655" s="0" t="s">
        <v>3222</v>
      </c>
    </row>
    <row r="9656" customFormat="false" ht="15" hidden="false" customHeight="true" outlineLevel="0" collapsed="false">
      <c r="A9656" s="1" t="n">
        <v>3</v>
      </c>
      <c r="B9656" s="18" t="n">
        <v>46269</v>
      </c>
      <c r="C9656" s="1" t="n">
        <v>11</v>
      </c>
      <c r="D9656" s="1" t="s">
        <v>3228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5960</v>
      </c>
      <c r="N9656" s="1" t="n">
        <v>30</v>
      </c>
      <c r="O9656" s="1" t="n">
        <v>50.81</v>
      </c>
      <c r="P9656" s="0" t="s">
        <v>3222</v>
      </c>
    </row>
    <row r="9657" customFormat="false" ht="15" hidden="false" customHeight="true" outlineLevel="0" collapsed="false">
      <c r="A9657" s="1" t="n">
        <v>3</v>
      </c>
      <c r="B9657" s="18" t="n">
        <v>46269</v>
      </c>
      <c r="C9657" s="1" t="n">
        <v>11</v>
      </c>
      <c r="D9657" s="1" t="s">
        <v>3228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4195</v>
      </c>
      <c r="N9657" s="1" t="n">
        <v>18</v>
      </c>
      <c r="O9657" s="1" t="n">
        <v>103.26</v>
      </c>
      <c r="P9657" s="0" t="s">
        <v>3222</v>
      </c>
    </row>
    <row r="9658" customFormat="false" ht="15" hidden="false" customHeight="true" outlineLevel="0" collapsed="false">
      <c r="A9658" s="1" t="n">
        <v>3</v>
      </c>
      <c r="B9658" s="18" t="n">
        <v>46269</v>
      </c>
      <c r="C9658" s="1" t="n">
        <v>11</v>
      </c>
      <c r="D9658" s="1" t="s">
        <v>3228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3242</v>
      </c>
      <c r="N9658" s="1" t="n">
        <v>18</v>
      </c>
      <c r="O9658" s="1" t="n">
        <v>100.9</v>
      </c>
      <c r="P9658" s="0" t="s">
        <v>3222</v>
      </c>
    </row>
    <row r="9659" customFormat="false" ht="15" hidden="false" customHeight="true" outlineLevel="0" collapsed="false">
      <c r="A9659" s="1" t="n">
        <v>3</v>
      </c>
      <c r="B9659" s="18" t="n">
        <v>46269</v>
      </c>
      <c r="C9659" s="1" t="n">
        <v>11</v>
      </c>
      <c r="D9659" s="1" t="s">
        <v>3228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3243</v>
      </c>
      <c r="N9659" s="1" t="n">
        <v>102</v>
      </c>
      <c r="O9659" s="1" t="n">
        <v>642.71</v>
      </c>
      <c r="P9659" s="0" t="s">
        <v>3222</v>
      </c>
    </row>
    <row r="9660" customFormat="false" ht="15" hidden="false" customHeight="true" outlineLevel="0" collapsed="false">
      <c r="A9660" s="1" t="n">
        <v>3</v>
      </c>
      <c r="B9660" s="18" t="n">
        <v>46269</v>
      </c>
      <c r="C9660" s="1" t="n">
        <v>11</v>
      </c>
      <c r="D9660" s="1" t="s">
        <v>3228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3244</v>
      </c>
      <c r="N9660" s="1" t="n">
        <v>18</v>
      </c>
      <c r="O9660" s="1" t="n">
        <v>133.74</v>
      </c>
      <c r="P9660" s="0" t="s">
        <v>3222</v>
      </c>
    </row>
    <row r="9661" customFormat="false" ht="15" hidden="false" customHeight="true" outlineLevel="0" collapsed="false">
      <c r="A9661" s="1" t="n">
        <v>3</v>
      </c>
      <c r="B9661" s="18" t="n">
        <v>46269</v>
      </c>
      <c r="C9661" s="1" t="n">
        <v>11</v>
      </c>
      <c r="D9661" s="1" t="s">
        <v>3228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3815</v>
      </c>
      <c r="N9661" s="1" t="n">
        <v>24</v>
      </c>
      <c r="O9661" s="1" t="n">
        <v>178.33</v>
      </c>
      <c r="P9661" s="0" t="s">
        <v>3222</v>
      </c>
    </row>
    <row r="9662" customFormat="false" ht="15" hidden="false" customHeight="true" outlineLevel="0" collapsed="false">
      <c r="A9662" s="1" t="n">
        <v>3</v>
      </c>
      <c r="B9662" s="18" t="n">
        <v>46269</v>
      </c>
      <c r="C9662" s="1" t="n">
        <v>11</v>
      </c>
      <c r="D9662" s="1" t="s">
        <v>3228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5065</v>
      </c>
      <c r="N9662" s="1" t="n">
        <v>30</v>
      </c>
      <c r="O9662" s="1" t="n">
        <v>84.08</v>
      </c>
      <c r="P9662" s="0" t="s">
        <v>3222</v>
      </c>
    </row>
    <row r="9663" customFormat="false" ht="15" hidden="false" customHeight="true" outlineLevel="0" collapsed="false">
      <c r="A9663" s="1" t="n">
        <v>3</v>
      </c>
      <c r="B9663" s="18" t="n">
        <v>46269</v>
      </c>
      <c r="C9663" s="1" t="n">
        <v>11</v>
      </c>
      <c r="D9663" s="1" t="s">
        <v>3228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4571</v>
      </c>
      <c r="N9663" s="1" t="n">
        <v>30</v>
      </c>
      <c r="O9663" s="1" t="n">
        <v>84.08</v>
      </c>
      <c r="P9663" s="0" t="s">
        <v>3222</v>
      </c>
    </row>
    <row r="9664" customFormat="false" ht="15" hidden="false" customHeight="true" outlineLevel="0" collapsed="false">
      <c r="A9664" s="1" t="n">
        <v>3</v>
      </c>
      <c r="B9664" s="18" t="n">
        <v>46269</v>
      </c>
      <c r="C9664" s="1" t="n">
        <v>11</v>
      </c>
      <c r="D9664" s="1" t="s">
        <v>3228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4131</v>
      </c>
      <c r="N9664" s="1" t="n">
        <v>60</v>
      </c>
      <c r="O9664" s="1" t="n">
        <v>188.73</v>
      </c>
      <c r="P9664" s="0" t="s">
        <v>3222</v>
      </c>
    </row>
    <row r="9665" customFormat="false" ht="15" hidden="false" customHeight="true" outlineLevel="0" collapsed="false">
      <c r="A9665" s="1" t="n">
        <v>3</v>
      </c>
      <c r="B9665" s="18" t="n">
        <v>46269</v>
      </c>
      <c r="C9665" s="1" t="n">
        <v>11</v>
      </c>
      <c r="D9665" s="1" t="s">
        <v>3228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4196</v>
      </c>
      <c r="N9665" s="1" t="n">
        <v>27</v>
      </c>
      <c r="O9665" s="1" t="n">
        <v>121.4</v>
      </c>
      <c r="P9665" s="0" t="s">
        <v>3222</v>
      </c>
    </row>
    <row r="9666" customFormat="false" ht="15" hidden="false" customHeight="true" outlineLevel="0" collapsed="false">
      <c r="A9666" s="1" t="n">
        <v>3</v>
      </c>
      <c r="B9666" s="18" t="n">
        <v>46269</v>
      </c>
      <c r="C9666" s="1" t="n">
        <v>11</v>
      </c>
      <c r="D9666" s="1" t="s">
        <v>3228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3245</v>
      </c>
      <c r="N9666" s="1" t="n">
        <v>30</v>
      </c>
      <c r="O9666" s="1" t="n">
        <v>181.17</v>
      </c>
      <c r="P9666" s="0" t="s">
        <v>3222</v>
      </c>
    </row>
    <row r="9667" customFormat="false" ht="15" hidden="false" customHeight="true" outlineLevel="0" collapsed="false">
      <c r="A9667" s="1" t="n">
        <v>3</v>
      </c>
      <c r="B9667" s="18" t="n">
        <v>46269</v>
      </c>
      <c r="C9667" s="1" t="n">
        <v>11</v>
      </c>
      <c r="D9667" s="1" t="s">
        <v>3228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3817</v>
      </c>
      <c r="N9667" s="1" t="n">
        <v>60</v>
      </c>
      <c r="O9667" s="1" t="n">
        <v>183.89</v>
      </c>
      <c r="P9667" s="0" t="s">
        <v>3222</v>
      </c>
    </row>
    <row r="9668" customFormat="false" ht="15" hidden="false" customHeight="true" outlineLevel="0" collapsed="false">
      <c r="A9668" s="1" t="n">
        <v>3</v>
      </c>
      <c r="B9668" s="18" t="n">
        <v>46269</v>
      </c>
      <c r="C9668" s="1" t="n">
        <v>11</v>
      </c>
      <c r="D9668" s="1" t="s">
        <v>3228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3818</v>
      </c>
      <c r="N9668" s="1" t="n">
        <v>60</v>
      </c>
      <c r="O9668" s="1" t="n">
        <v>508.72</v>
      </c>
      <c r="P9668" s="0" t="s">
        <v>3222</v>
      </c>
    </row>
    <row r="9669" customFormat="false" ht="15" hidden="false" customHeight="true" outlineLevel="0" collapsed="false">
      <c r="A9669" s="1" t="n">
        <v>3</v>
      </c>
      <c r="B9669" s="18" t="n">
        <v>46269</v>
      </c>
      <c r="C9669" s="1" t="n">
        <v>11</v>
      </c>
      <c r="D9669" s="1" t="s">
        <v>3228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3247</v>
      </c>
      <c r="N9669" s="1" t="n">
        <v>90</v>
      </c>
      <c r="O9669" s="1" t="n">
        <v>593.41</v>
      </c>
      <c r="P9669" s="0" t="s">
        <v>3222</v>
      </c>
    </row>
    <row r="9670" customFormat="false" ht="15" hidden="false" customHeight="true" outlineLevel="0" collapsed="false">
      <c r="A9670" s="1" t="n">
        <v>3</v>
      </c>
      <c r="B9670" s="18" t="n">
        <v>46269</v>
      </c>
      <c r="C9670" s="1" t="n">
        <v>11</v>
      </c>
      <c r="D9670" s="1" t="s">
        <v>3228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3820</v>
      </c>
      <c r="N9670" s="1" t="n">
        <v>30</v>
      </c>
      <c r="O9670" s="1" t="n">
        <v>142.15</v>
      </c>
      <c r="P9670" s="0" t="s">
        <v>3222</v>
      </c>
    </row>
    <row r="9671" customFormat="false" ht="15" hidden="false" customHeight="true" outlineLevel="0" collapsed="false">
      <c r="A9671" s="1" t="n">
        <v>3</v>
      </c>
      <c r="B9671" s="18" t="n">
        <v>46269</v>
      </c>
      <c r="C9671" s="1" t="n">
        <v>11</v>
      </c>
      <c r="D9671" s="1" t="s">
        <v>3228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3821</v>
      </c>
      <c r="N9671" s="1" t="n">
        <v>30</v>
      </c>
      <c r="O9671" s="1" t="n">
        <v>163.02</v>
      </c>
      <c r="P9671" s="0" t="s">
        <v>3222</v>
      </c>
    </row>
    <row r="9672" customFormat="false" ht="15" hidden="false" customHeight="true" outlineLevel="0" collapsed="false">
      <c r="A9672" s="1" t="n">
        <v>3</v>
      </c>
      <c r="B9672" s="18" t="n">
        <v>46269</v>
      </c>
      <c r="C9672" s="1" t="n">
        <v>11</v>
      </c>
      <c r="D9672" s="1" t="s">
        <v>3228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5140</v>
      </c>
      <c r="N9672" s="1" t="n">
        <v>12</v>
      </c>
      <c r="O9672" s="1" t="n">
        <v>59.16</v>
      </c>
      <c r="P9672" s="0" t="s">
        <v>3222</v>
      </c>
    </row>
    <row r="9673" customFormat="false" ht="15" hidden="false" customHeight="true" outlineLevel="0" collapsed="false">
      <c r="A9673" s="1" t="n">
        <v>3</v>
      </c>
      <c r="B9673" s="18" t="n">
        <v>46269</v>
      </c>
      <c r="C9673" s="1" t="n">
        <v>11</v>
      </c>
      <c r="D9673" s="1" t="s">
        <v>3228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4763</v>
      </c>
      <c r="N9673" s="1" t="n">
        <v>60</v>
      </c>
      <c r="O9673" s="1" t="n">
        <v>208.69</v>
      </c>
      <c r="P9673" s="0" t="s">
        <v>3222</v>
      </c>
    </row>
    <row r="9674" customFormat="false" ht="15" hidden="false" customHeight="true" outlineLevel="0" collapsed="false">
      <c r="A9674" s="1" t="n">
        <v>3</v>
      </c>
      <c r="B9674" s="18" t="n">
        <v>46269</v>
      </c>
      <c r="C9674" s="1" t="n">
        <v>11</v>
      </c>
      <c r="D9674" s="1" t="s">
        <v>3228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4198</v>
      </c>
      <c r="N9674" s="1" t="n">
        <v>18</v>
      </c>
      <c r="O9674" s="1" t="n">
        <v>103.26</v>
      </c>
      <c r="P9674" s="0" t="s">
        <v>3222</v>
      </c>
    </row>
    <row r="9675" customFormat="false" ht="15" hidden="false" customHeight="true" outlineLevel="0" collapsed="false">
      <c r="A9675" s="1" t="n">
        <v>3</v>
      </c>
      <c r="B9675" s="18" t="n">
        <v>46269</v>
      </c>
      <c r="C9675" s="1" t="n">
        <v>11</v>
      </c>
      <c r="D9675" s="1" t="s">
        <v>3228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4764</v>
      </c>
      <c r="N9675" s="1" t="n">
        <v>18</v>
      </c>
      <c r="O9675" s="1" t="n">
        <v>65.51</v>
      </c>
      <c r="P9675" s="0" t="s">
        <v>3222</v>
      </c>
    </row>
    <row r="9676" customFormat="false" ht="15" hidden="false" customHeight="true" outlineLevel="0" collapsed="false">
      <c r="A9676" s="1" t="n">
        <v>3</v>
      </c>
      <c r="B9676" s="18" t="n">
        <v>46269</v>
      </c>
      <c r="C9676" s="1" t="n">
        <v>11</v>
      </c>
      <c r="D9676" s="1" t="s">
        <v>3228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3249</v>
      </c>
      <c r="N9676" s="1" t="n">
        <v>36</v>
      </c>
      <c r="O9676" s="1" t="n">
        <v>388.71</v>
      </c>
      <c r="P9676" s="0" t="s">
        <v>3222</v>
      </c>
    </row>
    <row r="9677" customFormat="false" ht="15" hidden="false" customHeight="true" outlineLevel="0" collapsed="false">
      <c r="A9677" s="1" t="n">
        <v>3</v>
      </c>
      <c r="B9677" s="18" t="n">
        <v>46269</v>
      </c>
      <c r="C9677" s="1" t="n">
        <v>11</v>
      </c>
      <c r="D9677" s="1" t="s">
        <v>3228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4200</v>
      </c>
      <c r="N9677" s="1" t="n">
        <v>12</v>
      </c>
      <c r="O9677" s="1" t="n">
        <v>89.16</v>
      </c>
      <c r="P9677" s="0" t="s">
        <v>3222</v>
      </c>
    </row>
    <row r="9678" customFormat="false" ht="15" hidden="false" customHeight="true" outlineLevel="0" collapsed="false">
      <c r="A9678" s="1" t="n">
        <v>3</v>
      </c>
      <c r="B9678" s="18" t="n">
        <v>46269</v>
      </c>
      <c r="C9678" s="1" t="n">
        <v>11</v>
      </c>
      <c r="D9678" s="1" t="s">
        <v>3228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3251</v>
      </c>
      <c r="N9678" s="1" t="n">
        <v>36</v>
      </c>
      <c r="O9678" s="1" t="n">
        <v>354.23</v>
      </c>
      <c r="P9678" s="0" t="s">
        <v>3222</v>
      </c>
    </row>
    <row r="9679" customFormat="false" ht="15" hidden="false" customHeight="true" outlineLevel="0" collapsed="false">
      <c r="A9679" s="1" t="n">
        <v>3</v>
      </c>
      <c r="B9679" s="18" t="n">
        <v>46269</v>
      </c>
      <c r="C9679" s="1" t="n">
        <v>11</v>
      </c>
      <c r="D9679" s="1" t="s">
        <v>3228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3243</v>
      </c>
      <c r="N9679" s="1" t="n">
        <v>120</v>
      </c>
      <c r="O9679" s="1" t="n">
        <v>1048.9</v>
      </c>
      <c r="P9679" s="0" t="s">
        <v>3222</v>
      </c>
    </row>
    <row r="9680" customFormat="false" ht="15" hidden="false" customHeight="true" outlineLevel="0" collapsed="false">
      <c r="A9680" s="1" t="n">
        <v>3</v>
      </c>
      <c r="B9680" s="18" t="n">
        <v>46269</v>
      </c>
      <c r="C9680" s="1" t="n">
        <v>11</v>
      </c>
      <c r="D9680" s="1" t="s">
        <v>3228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3823</v>
      </c>
      <c r="N9680" s="1" t="n">
        <v>24</v>
      </c>
      <c r="O9680" s="1" t="n">
        <v>87.35</v>
      </c>
      <c r="P9680" s="0" t="s">
        <v>3222</v>
      </c>
    </row>
    <row r="9681" customFormat="false" ht="15" hidden="false" customHeight="true" outlineLevel="0" collapsed="false">
      <c r="A9681" s="1" t="n">
        <v>3</v>
      </c>
      <c r="B9681" s="18" t="n">
        <v>46269</v>
      </c>
      <c r="C9681" s="1" t="n">
        <v>11</v>
      </c>
      <c r="D9681" s="1" t="s">
        <v>3228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3252</v>
      </c>
      <c r="N9681" s="1" t="n">
        <v>12</v>
      </c>
      <c r="O9681" s="1" t="n">
        <v>44.88</v>
      </c>
      <c r="P9681" s="0" t="s">
        <v>3222</v>
      </c>
    </row>
    <row r="9682" customFormat="false" ht="15" hidden="false" customHeight="true" outlineLevel="0" collapsed="false">
      <c r="A9682" s="1" t="n">
        <v>3</v>
      </c>
      <c r="B9682" s="18" t="n">
        <v>46269</v>
      </c>
      <c r="C9682" s="1" t="n">
        <v>11</v>
      </c>
      <c r="D9682" s="1" t="s">
        <v>3228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3253</v>
      </c>
      <c r="N9682" s="1" t="n">
        <v>24</v>
      </c>
      <c r="O9682" s="1" t="n">
        <v>89.77</v>
      </c>
      <c r="P9682" s="0" t="s">
        <v>3222</v>
      </c>
    </row>
    <row r="9683" customFormat="false" ht="15" hidden="false" customHeight="true" outlineLevel="0" collapsed="false">
      <c r="A9683" s="1" t="n">
        <v>3</v>
      </c>
      <c r="B9683" s="18" t="n">
        <v>46269</v>
      </c>
      <c r="C9683" s="1" t="n">
        <v>11</v>
      </c>
      <c r="D9683" s="1" t="s">
        <v>3228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3254</v>
      </c>
      <c r="N9683" s="1" t="n">
        <v>12</v>
      </c>
      <c r="O9683" s="1" t="n">
        <v>44.88</v>
      </c>
      <c r="P9683" s="0" t="s">
        <v>3222</v>
      </c>
    </row>
    <row r="9684" customFormat="false" ht="15" hidden="false" customHeight="true" outlineLevel="0" collapsed="false">
      <c r="A9684" s="1" t="n">
        <v>3</v>
      </c>
      <c r="B9684" s="18" t="n">
        <v>46269</v>
      </c>
      <c r="C9684" s="1" t="n">
        <v>11</v>
      </c>
      <c r="D9684" s="1" t="s">
        <v>3228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4578</v>
      </c>
      <c r="N9684" s="1" t="n">
        <v>24</v>
      </c>
      <c r="O9684" s="1" t="n">
        <v>81.06</v>
      </c>
      <c r="P9684" s="0" t="s">
        <v>3222</v>
      </c>
    </row>
    <row r="9685" customFormat="false" ht="15" hidden="false" customHeight="true" outlineLevel="0" collapsed="false">
      <c r="A9685" s="1" t="n">
        <v>3</v>
      </c>
      <c r="B9685" s="18" t="n">
        <v>46269</v>
      </c>
      <c r="C9685" s="1" t="n">
        <v>22</v>
      </c>
      <c r="D9685" s="1" t="s">
        <v>3374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3389</v>
      </c>
      <c r="N9685" s="1" t="n">
        <v>2.108</v>
      </c>
      <c r="O9685" s="1" t="n">
        <v>46.83</v>
      </c>
      <c r="P9685" s="0" t="s">
        <v>3222</v>
      </c>
    </row>
    <row r="9686" customFormat="false" ht="15" hidden="false" customHeight="true" outlineLevel="0" collapsed="false">
      <c r="A9686" s="1" t="n">
        <v>3</v>
      </c>
      <c r="B9686" s="18" t="n">
        <v>46269</v>
      </c>
      <c r="C9686" s="1" t="n">
        <v>22</v>
      </c>
      <c r="D9686" s="1" t="s">
        <v>3374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3389</v>
      </c>
      <c r="N9686" s="1" t="n">
        <v>2.572</v>
      </c>
      <c r="O9686" s="1" t="n">
        <v>63.62</v>
      </c>
      <c r="P9686" s="0" t="s">
        <v>3222</v>
      </c>
    </row>
    <row r="9687" customFormat="false" ht="15" hidden="false" customHeight="true" outlineLevel="0" collapsed="false">
      <c r="A9687" s="1" t="n">
        <v>3</v>
      </c>
      <c r="B9687" s="18" t="n">
        <v>46269</v>
      </c>
      <c r="C9687" s="1" t="n">
        <v>22</v>
      </c>
      <c r="D9687" s="1" t="s">
        <v>3374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3390</v>
      </c>
      <c r="N9687" s="1" t="n">
        <v>7.495</v>
      </c>
      <c r="O9687" s="1" t="n">
        <v>178.01</v>
      </c>
      <c r="P9687" s="0" t="s">
        <v>3222</v>
      </c>
    </row>
    <row r="9688" customFormat="false" ht="15" hidden="false" customHeight="true" outlineLevel="0" collapsed="false">
      <c r="A9688" s="1" t="n">
        <v>3</v>
      </c>
      <c r="B9688" s="18" t="n">
        <v>46269</v>
      </c>
      <c r="C9688" s="1" t="n">
        <v>22</v>
      </c>
      <c r="D9688" s="1" t="s">
        <v>3374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3391</v>
      </c>
      <c r="N9688" s="1" t="n">
        <v>13.964</v>
      </c>
      <c r="O9688" s="1" t="n">
        <v>342.35</v>
      </c>
      <c r="P9688" s="0" t="s">
        <v>3222</v>
      </c>
    </row>
    <row r="9689" customFormat="false" ht="15" hidden="false" customHeight="true" outlineLevel="0" collapsed="false">
      <c r="A9689" s="1" t="n">
        <v>3</v>
      </c>
      <c r="B9689" s="18" t="n">
        <v>46269</v>
      </c>
      <c r="C9689" s="1" t="n">
        <v>22</v>
      </c>
      <c r="D9689" s="1" t="s">
        <v>3374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3392</v>
      </c>
      <c r="N9689" s="1" t="n">
        <v>13.832</v>
      </c>
      <c r="O9689" s="1" t="n">
        <v>370.91</v>
      </c>
      <c r="P9689" s="0" t="s">
        <v>3222</v>
      </c>
    </row>
    <row r="9690" customFormat="false" ht="15" hidden="false" customHeight="true" outlineLevel="0" collapsed="false">
      <c r="A9690" s="1" t="n">
        <v>3</v>
      </c>
      <c r="B9690" s="18" t="n">
        <v>46269</v>
      </c>
      <c r="C9690" s="1" t="n">
        <v>22</v>
      </c>
      <c r="D9690" s="1" t="s">
        <v>3374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3606</v>
      </c>
      <c r="N9690" s="1" t="n">
        <v>30.965</v>
      </c>
      <c r="O9690" s="1" t="n">
        <v>639.03</v>
      </c>
      <c r="P9690" s="0" t="s">
        <v>3222</v>
      </c>
    </row>
    <row r="9691" customFormat="false" ht="15" hidden="false" customHeight="true" outlineLevel="0" collapsed="false">
      <c r="A9691" s="1" t="n">
        <v>3</v>
      </c>
      <c r="B9691" s="18" t="n">
        <v>46269</v>
      </c>
      <c r="C9691" s="1" t="n">
        <v>22</v>
      </c>
      <c r="D9691" s="1" t="s">
        <v>3374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3375</v>
      </c>
      <c r="N9691" s="1" t="n">
        <v>2.164</v>
      </c>
      <c r="O9691" s="1" t="n">
        <v>73.84</v>
      </c>
      <c r="P9691" s="0" t="s">
        <v>3222</v>
      </c>
    </row>
    <row r="9692" customFormat="false" ht="15" hidden="false" customHeight="true" outlineLevel="0" collapsed="false">
      <c r="A9692" s="1" t="n">
        <v>3</v>
      </c>
      <c r="B9692" s="18" t="n">
        <v>46269</v>
      </c>
      <c r="C9692" s="1" t="n">
        <v>22</v>
      </c>
      <c r="D9692" s="1" t="s">
        <v>3374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3393</v>
      </c>
      <c r="N9692" s="1" t="n">
        <v>2.924</v>
      </c>
      <c r="O9692" s="1" t="n">
        <v>76.17</v>
      </c>
      <c r="P9692" s="0" t="s">
        <v>3222</v>
      </c>
    </row>
    <row r="9693" customFormat="false" ht="15" hidden="false" customHeight="true" outlineLevel="0" collapsed="false">
      <c r="A9693" s="1" t="n">
        <v>3</v>
      </c>
      <c r="B9693" s="18" t="n">
        <v>46269</v>
      </c>
      <c r="C9693" s="1" t="n">
        <v>22</v>
      </c>
      <c r="D9693" s="1" t="s">
        <v>3374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3393</v>
      </c>
      <c r="N9693" s="1" t="n">
        <v>2.178</v>
      </c>
      <c r="O9693" s="1" t="n">
        <v>63.17</v>
      </c>
      <c r="P9693" s="0" t="s">
        <v>3222</v>
      </c>
    </row>
    <row r="9694" customFormat="false" ht="15" hidden="false" customHeight="true" outlineLevel="0" collapsed="false">
      <c r="A9694" s="1" t="n">
        <v>3</v>
      </c>
      <c r="B9694" s="18" t="n">
        <v>46269</v>
      </c>
      <c r="C9694" s="1" t="n">
        <v>22</v>
      </c>
      <c r="D9694" s="1" t="s">
        <v>3374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3376</v>
      </c>
      <c r="N9694" s="1" t="n">
        <v>12.045</v>
      </c>
      <c r="O9694" s="1" t="n">
        <v>421.29</v>
      </c>
      <c r="P9694" s="0" t="s">
        <v>3222</v>
      </c>
    </row>
    <row r="9695" customFormat="false" ht="15" hidden="false" customHeight="true" outlineLevel="0" collapsed="false">
      <c r="A9695" s="1" t="n">
        <v>3</v>
      </c>
      <c r="B9695" s="18" t="n">
        <v>46269</v>
      </c>
      <c r="C9695" s="1" t="n">
        <v>22</v>
      </c>
      <c r="D9695" s="1" t="s">
        <v>3374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3377</v>
      </c>
      <c r="N9695" s="1" t="n">
        <v>2.676</v>
      </c>
      <c r="O9695" s="1" t="n">
        <v>107.3</v>
      </c>
      <c r="P9695" s="0" t="s">
        <v>3222</v>
      </c>
    </row>
    <row r="9696" customFormat="false" ht="15" hidden="false" customHeight="true" outlineLevel="0" collapsed="false">
      <c r="A9696" s="1" t="n">
        <v>3</v>
      </c>
      <c r="B9696" s="18" t="n">
        <v>46269</v>
      </c>
      <c r="C9696" s="1" t="n">
        <v>22</v>
      </c>
      <c r="D9696" s="1" t="s">
        <v>3374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3378</v>
      </c>
      <c r="N9696" s="1" t="n">
        <v>5.802</v>
      </c>
      <c r="O9696" s="1" t="n">
        <v>232.64</v>
      </c>
      <c r="P9696" s="0" t="s">
        <v>3222</v>
      </c>
    </row>
    <row r="9697" customFormat="false" ht="15" hidden="false" customHeight="true" outlineLevel="0" collapsed="false">
      <c r="A9697" s="1" t="n">
        <v>3</v>
      </c>
      <c r="B9697" s="18" t="n">
        <v>46269</v>
      </c>
      <c r="C9697" s="1" t="n">
        <v>22</v>
      </c>
      <c r="D9697" s="1" t="s">
        <v>3374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3379</v>
      </c>
      <c r="N9697" s="1" t="n">
        <v>5.18</v>
      </c>
      <c r="O9697" s="1" t="n">
        <v>225.38</v>
      </c>
      <c r="P9697" s="0" t="s">
        <v>3222</v>
      </c>
    </row>
    <row r="9698" customFormat="false" ht="15" hidden="false" customHeight="true" outlineLevel="0" collapsed="false">
      <c r="A9698" s="1" t="n">
        <v>3</v>
      </c>
      <c r="B9698" s="18" t="n">
        <v>46269</v>
      </c>
      <c r="C9698" s="1" t="n">
        <v>22</v>
      </c>
      <c r="D9698" s="1" t="s">
        <v>3374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3380</v>
      </c>
      <c r="N9698" s="1" t="n">
        <v>8.61</v>
      </c>
      <c r="O9698" s="1" t="n">
        <v>404</v>
      </c>
      <c r="P9698" s="0" t="s">
        <v>3222</v>
      </c>
    </row>
    <row r="9699" customFormat="false" ht="15" hidden="false" customHeight="true" outlineLevel="0" collapsed="false">
      <c r="A9699" s="1" t="n">
        <v>3</v>
      </c>
      <c r="B9699" s="18" t="n">
        <v>46269</v>
      </c>
      <c r="C9699" s="1" t="n">
        <v>22</v>
      </c>
      <c r="D9699" s="1" t="s">
        <v>3374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3381</v>
      </c>
      <c r="N9699" s="1" t="n">
        <v>4.176</v>
      </c>
      <c r="O9699" s="1" t="n">
        <v>199.51</v>
      </c>
      <c r="P9699" s="0" t="s">
        <v>3222</v>
      </c>
    </row>
    <row r="9700" customFormat="false" ht="15" hidden="false" customHeight="true" outlineLevel="0" collapsed="false">
      <c r="A9700" s="1" t="n">
        <v>3</v>
      </c>
      <c r="B9700" s="18" t="n">
        <v>46269</v>
      </c>
      <c r="C9700" s="1" t="n">
        <v>22</v>
      </c>
      <c r="D9700" s="1" t="s">
        <v>3374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3382</v>
      </c>
      <c r="N9700" s="1" t="n">
        <v>1.214</v>
      </c>
      <c r="O9700" s="1" t="n">
        <v>52.82</v>
      </c>
      <c r="P9700" s="0" t="s">
        <v>3222</v>
      </c>
    </row>
    <row r="9701" customFormat="false" ht="15" hidden="false" customHeight="true" outlineLevel="0" collapsed="false">
      <c r="A9701" s="1" t="n">
        <v>3</v>
      </c>
      <c r="B9701" s="18" t="n">
        <v>46269</v>
      </c>
      <c r="C9701" s="1" t="n">
        <v>22</v>
      </c>
      <c r="D9701" s="1" t="s">
        <v>3374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3383</v>
      </c>
      <c r="N9701" s="1" t="n">
        <v>1.682</v>
      </c>
      <c r="O9701" s="1" t="n">
        <v>78.92</v>
      </c>
      <c r="P9701" s="0" t="s">
        <v>3222</v>
      </c>
    </row>
    <row r="9702" customFormat="false" ht="15" hidden="false" customHeight="true" outlineLevel="0" collapsed="false">
      <c r="A9702" s="1" t="n">
        <v>3</v>
      </c>
      <c r="B9702" s="18" t="n">
        <v>46269</v>
      </c>
      <c r="C9702" s="1" t="n">
        <v>22</v>
      </c>
      <c r="D9702" s="1" t="s">
        <v>3374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3384</v>
      </c>
      <c r="N9702" s="1" t="n">
        <v>1.49</v>
      </c>
      <c r="O9702" s="1" t="n">
        <v>82.63</v>
      </c>
      <c r="P9702" s="0" t="s">
        <v>3222</v>
      </c>
    </row>
    <row r="9703" customFormat="false" ht="15" hidden="false" customHeight="true" outlineLevel="0" collapsed="false">
      <c r="A9703" s="1" t="n">
        <v>3</v>
      </c>
      <c r="B9703" s="18" t="n">
        <v>46269</v>
      </c>
      <c r="C9703" s="1" t="n">
        <v>22</v>
      </c>
      <c r="D9703" s="1" t="s">
        <v>3374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5075</v>
      </c>
      <c r="N9703" s="1" t="n">
        <v>1.256</v>
      </c>
      <c r="O9703" s="1" t="n">
        <v>46.07</v>
      </c>
      <c r="P9703" s="0" t="s">
        <v>3222</v>
      </c>
    </row>
    <row r="9704" customFormat="false" ht="15" hidden="false" customHeight="true" outlineLevel="0" collapsed="false">
      <c r="A9704" s="1" t="n">
        <v>3</v>
      </c>
      <c r="B9704" s="18" t="n">
        <v>46269</v>
      </c>
      <c r="C9704" s="1" t="n">
        <v>22</v>
      </c>
      <c r="D9704" s="1" t="s">
        <v>3374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5075</v>
      </c>
      <c r="N9704" s="1" t="n">
        <v>1.638</v>
      </c>
      <c r="O9704" s="1" t="n">
        <v>53.97</v>
      </c>
      <c r="P9704" s="0" t="s">
        <v>3222</v>
      </c>
    </row>
    <row r="9705" customFormat="false" ht="15" hidden="false" customHeight="true" outlineLevel="0" collapsed="false">
      <c r="A9705" s="1" t="n">
        <v>3</v>
      </c>
      <c r="B9705" s="18" t="n">
        <v>46269</v>
      </c>
      <c r="C9705" s="1" t="n">
        <v>22</v>
      </c>
      <c r="D9705" s="1" t="s">
        <v>3374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3394</v>
      </c>
      <c r="N9705" s="1" t="n">
        <v>0.406</v>
      </c>
      <c r="O9705" s="1" t="n">
        <v>14.2</v>
      </c>
      <c r="P9705" s="0" t="s">
        <v>3222</v>
      </c>
    </row>
    <row r="9706" customFormat="false" ht="15" hidden="false" customHeight="true" outlineLevel="0" collapsed="false">
      <c r="A9706" s="1" t="n">
        <v>3</v>
      </c>
      <c r="B9706" s="18" t="n">
        <v>46269</v>
      </c>
      <c r="C9706" s="1" t="n">
        <v>22</v>
      </c>
      <c r="D9706" s="1" t="s">
        <v>3374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3385</v>
      </c>
      <c r="N9706" s="1" t="n">
        <v>1.872</v>
      </c>
      <c r="O9706" s="1" t="n">
        <v>71.86</v>
      </c>
      <c r="P9706" s="0" t="s">
        <v>3222</v>
      </c>
    </row>
    <row r="9707" customFormat="false" ht="15" hidden="false" customHeight="true" outlineLevel="0" collapsed="false">
      <c r="A9707" s="1" t="n">
        <v>3</v>
      </c>
      <c r="B9707" s="18" t="n">
        <v>46269</v>
      </c>
      <c r="C9707" s="1" t="n">
        <v>22</v>
      </c>
      <c r="D9707" s="1" t="s">
        <v>3374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3386</v>
      </c>
      <c r="N9707" s="1" t="n">
        <v>3.388</v>
      </c>
      <c r="O9707" s="1" t="n">
        <v>5.75</v>
      </c>
      <c r="P9707" s="0" t="s">
        <v>3222</v>
      </c>
    </row>
    <row r="9708" customFormat="false" ht="15" hidden="false" customHeight="true" outlineLevel="0" collapsed="false">
      <c r="A9708" s="1" t="n">
        <v>3</v>
      </c>
      <c r="B9708" s="18" t="n">
        <v>46269</v>
      </c>
      <c r="C9708" s="1" t="n">
        <v>22</v>
      </c>
      <c r="D9708" s="1" t="s">
        <v>3374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3386</v>
      </c>
      <c r="N9708" s="1" t="n">
        <v>3.44</v>
      </c>
      <c r="O9708" s="1" t="n">
        <v>5.25</v>
      </c>
      <c r="P9708" s="0" t="s">
        <v>3222</v>
      </c>
    </row>
    <row r="9709" customFormat="false" ht="15" hidden="false" customHeight="true" outlineLevel="0" collapsed="false">
      <c r="A9709" s="1" t="n">
        <v>3</v>
      </c>
      <c r="B9709" s="18" t="n">
        <v>46269</v>
      </c>
      <c r="C9709" s="1" t="n">
        <v>22</v>
      </c>
      <c r="D9709" s="1" t="s">
        <v>3374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3386</v>
      </c>
      <c r="N9709" s="1" t="n">
        <v>1.958</v>
      </c>
      <c r="O9709" s="1" t="n">
        <v>3.5</v>
      </c>
      <c r="P9709" s="0" t="s">
        <v>3222</v>
      </c>
    </row>
    <row r="9710" customFormat="false" ht="15" hidden="false" customHeight="true" outlineLevel="0" collapsed="false">
      <c r="A9710" s="1" t="n">
        <v>3</v>
      </c>
      <c r="B9710" s="18" t="n">
        <v>46269</v>
      </c>
      <c r="C9710" s="1" t="n">
        <v>22</v>
      </c>
      <c r="D9710" s="1" t="s">
        <v>3374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3387</v>
      </c>
      <c r="N9710" s="1" t="n">
        <v>10.423</v>
      </c>
      <c r="O9710" s="1" t="n">
        <v>26.59</v>
      </c>
      <c r="P9710" s="0" t="s">
        <v>3222</v>
      </c>
    </row>
    <row r="9711" customFormat="false" ht="15" hidden="false" customHeight="true" outlineLevel="0" collapsed="false">
      <c r="A9711" s="1" t="n">
        <v>3</v>
      </c>
      <c r="B9711" s="18" t="n">
        <v>46269</v>
      </c>
      <c r="C9711" s="1" t="n">
        <v>22</v>
      </c>
      <c r="D9711" s="1" t="s">
        <v>3374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3387</v>
      </c>
      <c r="N9711" s="1" t="n">
        <v>3.414</v>
      </c>
      <c r="O9711" s="1" t="n">
        <v>7.82</v>
      </c>
      <c r="P9711" s="0" t="s">
        <v>3222</v>
      </c>
    </row>
    <row r="9712" customFormat="false" ht="15" hidden="false" customHeight="true" outlineLevel="0" collapsed="false">
      <c r="A9712" s="1" t="n">
        <v>3</v>
      </c>
      <c r="B9712" s="18" t="n">
        <v>46269</v>
      </c>
      <c r="C9712" s="1" t="n">
        <v>22</v>
      </c>
      <c r="D9712" s="1" t="s">
        <v>3374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3388</v>
      </c>
      <c r="N9712" s="1" t="n">
        <v>0.027</v>
      </c>
      <c r="O9712" s="1" t="n">
        <v>0</v>
      </c>
      <c r="P9712" s="0" t="s">
        <v>3222</v>
      </c>
    </row>
    <row r="9713" customFormat="false" ht="15" hidden="false" customHeight="true" outlineLevel="0" collapsed="false">
      <c r="A9713" s="1" t="n">
        <v>3</v>
      </c>
      <c r="B9713" s="18" t="n">
        <v>46269</v>
      </c>
      <c r="C9713" s="1" t="n">
        <v>22</v>
      </c>
      <c r="D9713" s="1" t="s">
        <v>3374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3388</v>
      </c>
      <c r="N9713" s="1" t="n">
        <v>0.666</v>
      </c>
      <c r="O9713" s="1" t="n">
        <v>0.01</v>
      </c>
      <c r="P9713" s="0" t="s">
        <v>3222</v>
      </c>
    </row>
    <row r="9714" customFormat="false" ht="15" hidden="false" customHeight="true" outlineLevel="0" collapsed="false">
      <c r="A9714" s="1" t="n">
        <v>3</v>
      </c>
      <c r="B9714" s="18" t="n">
        <v>46269</v>
      </c>
      <c r="C9714" s="1" t="n">
        <v>22</v>
      </c>
      <c r="D9714" s="1" t="s">
        <v>3374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3388</v>
      </c>
      <c r="N9714" s="1" t="n">
        <v>0.335</v>
      </c>
      <c r="O9714" s="1" t="n">
        <v>0</v>
      </c>
      <c r="P9714" s="0" t="s">
        <v>3222</v>
      </c>
    </row>
    <row r="9715" customFormat="false" ht="15" hidden="false" customHeight="true" outlineLevel="0" collapsed="false">
      <c r="A9715" s="1" t="n">
        <v>3</v>
      </c>
      <c r="B9715" s="18" t="n">
        <v>46269</v>
      </c>
      <c r="C9715" s="1" t="n">
        <v>39</v>
      </c>
      <c r="D9715" s="1" t="s">
        <v>3453</v>
      </c>
      <c r="E9715" s="1" t="n">
        <v>10029</v>
      </c>
      <c r="F9715" s="1" t="s">
        <v>2804</v>
      </c>
      <c r="I9715" s="1" t="n">
        <v>241</v>
      </c>
      <c r="J9715" s="1" t="n">
        <v>70828</v>
      </c>
      <c r="K9715" s="1" t="n">
        <v>2264738</v>
      </c>
      <c r="L9715" s="1" t="s">
        <v>6153</v>
      </c>
      <c r="N9715" s="1" t="n">
        <v>36</v>
      </c>
      <c r="O9715" s="1" t="n">
        <v>369</v>
      </c>
      <c r="P9715" s="0" t="s">
        <v>3222</v>
      </c>
    </row>
    <row r="9716" customFormat="false" ht="15" hidden="false" customHeight="true" outlineLevel="0" collapsed="false">
      <c r="A9716" s="1" t="n">
        <v>3</v>
      </c>
      <c r="B9716" s="18" t="n">
        <v>46269</v>
      </c>
      <c r="C9716" s="1" t="n">
        <v>39</v>
      </c>
      <c r="D9716" s="1" t="s">
        <v>3453</v>
      </c>
      <c r="E9716" s="1" t="n">
        <v>10029</v>
      </c>
      <c r="F9716" s="1" t="s">
        <v>2804</v>
      </c>
      <c r="I9716" s="1" t="n">
        <v>241</v>
      </c>
      <c r="J9716" s="1" t="n">
        <v>79053</v>
      </c>
      <c r="K9716" s="1" t="n">
        <v>790543</v>
      </c>
      <c r="L9716" s="1" t="s">
        <v>6154</v>
      </c>
      <c r="N9716" s="1" t="n">
        <v>104</v>
      </c>
      <c r="O9716" s="1" t="n">
        <v>655.2</v>
      </c>
      <c r="P9716" s="0" t="s">
        <v>3222</v>
      </c>
    </row>
    <row r="9717" customFormat="false" ht="15" hidden="false" customHeight="true" outlineLevel="0" collapsed="false">
      <c r="A9717" s="1" t="n">
        <v>3</v>
      </c>
      <c r="B9717" s="18" t="n">
        <v>46269</v>
      </c>
      <c r="C9717" s="1" t="n">
        <v>39</v>
      </c>
      <c r="D9717" s="1" t="s">
        <v>3453</v>
      </c>
      <c r="E9717" s="1" t="n">
        <v>10029</v>
      </c>
      <c r="F9717" s="1" t="s">
        <v>2804</v>
      </c>
      <c r="I9717" s="1" t="n">
        <v>241</v>
      </c>
      <c r="J9717" s="1" t="n">
        <v>79406</v>
      </c>
      <c r="K9717" s="1" t="n">
        <v>794077</v>
      </c>
      <c r="L9717" s="1" t="s">
        <v>6155</v>
      </c>
      <c r="N9717" s="1" t="n">
        <v>2</v>
      </c>
      <c r="O9717" s="1" t="n">
        <v>90</v>
      </c>
      <c r="P9717" s="0" t="s">
        <v>3222</v>
      </c>
    </row>
    <row r="9718" customFormat="false" ht="15" hidden="false" customHeight="true" outlineLevel="0" collapsed="false">
      <c r="A9718" s="1" t="n">
        <v>3</v>
      </c>
      <c r="B9718" s="18" t="n">
        <v>46269</v>
      </c>
      <c r="C9718" s="1" t="n">
        <v>100</v>
      </c>
      <c r="D9718" s="1" t="s">
        <v>3395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3606</v>
      </c>
      <c r="N9718" s="1" t="n">
        <v>30.965</v>
      </c>
      <c r="O9718" s="1" t="n">
        <v>639.03</v>
      </c>
      <c r="P9718" s="0" t="s">
        <v>3222</v>
      </c>
    </row>
    <row r="9719" customFormat="false" ht="15" hidden="false" customHeight="true" outlineLevel="0" collapsed="false">
      <c r="A9719" s="1" t="n">
        <v>3</v>
      </c>
      <c r="B9719" s="18" t="n">
        <v>46269</v>
      </c>
      <c r="C9719" s="1" t="n">
        <v>100</v>
      </c>
      <c r="D9719" s="1" t="s">
        <v>3395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3386</v>
      </c>
      <c r="N9719" s="1" t="n">
        <v>1.958</v>
      </c>
      <c r="O9719" s="1" t="n">
        <v>3.5</v>
      </c>
      <c r="P9719" s="0" t="s">
        <v>3222</v>
      </c>
    </row>
    <row r="9720" customFormat="false" ht="15" hidden="false" customHeight="true" outlineLevel="0" collapsed="false">
      <c r="A9720" s="1" t="n">
        <v>3</v>
      </c>
      <c r="B9720" s="18" t="n">
        <v>46269</v>
      </c>
      <c r="C9720" s="1" t="n">
        <v>100</v>
      </c>
      <c r="D9720" s="1" t="s">
        <v>3395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3388</v>
      </c>
      <c r="N9720" s="1" t="n">
        <v>0.027</v>
      </c>
      <c r="O9720" s="1" t="n">
        <v>0</v>
      </c>
      <c r="P9720" s="0" t="s">
        <v>3222</v>
      </c>
    </row>
    <row r="9721" customFormat="false" ht="15" hidden="false" customHeight="true" outlineLevel="0" collapsed="false">
      <c r="A9721" s="1" t="n">
        <v>3</v>
      </c>
      <c r="B9721" s="18" t="n">
        <v>46269</v>
      </c>
      <c r="C9721" s="1" t="n">
        <v>100</v>
      </c>
      <c r="D9721" s="1" t="s">
        <v>3395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3389</v>
      </c>
      <c r="N9721" s="1" t="n">
        <v>2.108</v>
      </c>
      <c r="O9721" s="1" t="n">
        <v>46.83</v>
      </c>
      <c r="P9721" s="0" t="s">
        <v>3222</v>
      </c>
    </row>
    <row r="9722" customFormat="false" ht="15" hidden="false" customHeight="true" outlineLevel="0" collapsed="false">
      <c r="A9722" s="1" t="n">
        <v>3</v>
      </c>
      <c r="B9722" s="18" t="n">
        <v>46269</v>
      </c>
      <c r="C9722" s="1" t="n">
        <v>100</v>
      </c>
      <c r="D9722" s="1" t="s">
        <v>3395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3390</v>
      </c>
      <c r="N9722" s="1" t="n">
        <v>7.495</v>
      </c>
      <c r="O9722" s="1" t="n">
        <v>178.01</v>
      </c>
      <c r="P9722" s="0" t="s">
        <v>3222</v>
      </c>
    </row>
    <row r="9723" customFormat="false" ht="15" hidden="false" customHeight="true" outlineLevel="0" collapsed="false">
      <c r="A9723" s="1" t="n">
        <v>3</v>
      </c>
      <c r="B9723" s="18" t="n">
        <v>46269</v>
      </c>
      <c r="C9723" s="1" t="n">
        <v>100</v>
      </c>
      <c r="D9723" s="1" t="s">
        <v>3395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3391</v>
      </c>
      <c r="N9723" s="1" t="n">
        <v>13.964</v>
      </c>
      <c r="O9723" s="1" t="n">
        <v>342.35</v>
      </c>
      <c r="P9723" s="0" t="s">
        <v>3222</v>
      </c>
    </row>
    <row r="9724" customFormat="false" ht="15" hidden="false" customHeight="true" outlineLevel="0" collapsed="false">
      <c r="A9724" s="1" t="n">
        <v>3</v>
      </c>
      <c r="B9724" s="18" t="n">
        <v>46269</v>
      </c>
      <c r="C9724" s="1" t="n">
        <v>100</v>
      </c>
      <c r="D9724" s="1" t="s">
        <v>3395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3392</v>
      </c>
      <c r="N9724" s="1" t="n">
        <v>13.832</v>
      </c>
      <c r="O9724" s="1" t="n">
        <v>370.91</v>
      </c>
      <c r="P9724" s="0" t="s">
        <v>3222</v>
      </c>
    </row>
    <row r="9725" customFormat="false" ht="15" hidden="false" customHeight="true" outlineLevel="0" collapsed="false">
      <c r="A9725" s="1" t="n">
        <v>3</v>
      </c>
      <c r="B9725" s="18" t="n">
        <v>46269</v>
      </c>
      <c r="C9725" s="1" t="n">
        <v>100</v>
      </c>
      <c r="D9725" s="1" t="s">
        <v>3395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3393</v>
      </c>
      <c r="N9725" s="1" t="n">
        <v>2.924</v>
      </c>
      <c r="O9725" s="1" t="n">
        <v>76.17</v>
      </c>
      <c r="P9725" s="0" t="s">
        <v>3222</v>
      </c>
    </row>
    <row r="9726" customFormat="false" ht="15" hidden="false" customHeight="true" outlineLevel="0" collapsed="false">
      <c r="A9726" s="1" t="n">
        <v>3</v>
      </c>
      <c r="B9726" s="18" t="n">
        <v>46269</v>
      </c>
      <c r="C9726" s="1" t="n">
        <v>100</v>
      </c>
      <c r="D9726" s="1" t="s">
        <v>3395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5075</v>
      </c>
      <c r="N9726" s="1" t="n">
        <v>1.638</v>
      </c>
      <c r="O9726" s="1" t="n">
        <v>53.97</v>
      </c>
      <c r="P9726" s="0" t="s">
        <v>3222</v>
      </c>
    </row>
    <row r="9727" customFormat="false" ht="15" hidden="false" customHeight="true" outlineLevel="0" collapsed="false">
      <c r="A9727" s="1" t="n">
        <v>3</v>
      </c>
      <c r="B9727" s="18" t="n">
        <v>46269</v>
      </c>
      <c r="C9727" s="1" t="n">
        <v>100</v>
      </c>
      <c r="D9727" s="1" t="s">
        <v>3395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3386</v>
      </c>
      <c r="N9727" s="1" t="n">
        <v>3.44</v>
      </c>
      <c r="O9727" s="1" t="n">
        <v>5.25</v>
      </c>
      <c r="P9727" s="0" t="s">
        <v>3222</v>
      </c>
    </row>
    <row r="9728" customFormat="false" ht="15" hidden="false" customHeight="true" outlineLevel="0" collapsed="false">
      <c r="A9728" s="1" t="n">
        <v>3</v>
      </c>
      <c r="B9728" s="18" t="n">
        <v>46269</v>
      </c>
      <c r="C9728" s="1" t="n">
        <v>100</v>
      </c>
      <c r="D9728" s="1" t="s">
        <v>3395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3387</v>
      </c>
      <c r="N9728" s="1" t="n">
        <v>3.414</v>
      </c>
      <c r="O9728" s="1" t="n">
        <v>7.82</v>
      </c>
      <c r="P9728" s="0" t="s">
        <v>3222</v>
      </c>
    </row>
    <row r="9729" customFormat="false" ht="15" hidden="false" customHeight="true" outlineLevel="0" collapsed="false">
      <c r="A9729" s="1" t="n">
        <v>3</v>
      </c>
      <c r="B9729" s="18" t="n">
        <v>46269</v>
      </c>
      <c r="C9729" s="1" t="n">
        <v>100</v>
      </c>
      <c r="D9729" s="1" t="s">
        <v>3395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3388</v>
      </c>
      <c r="N9729" s="1" t="n">
        <v>0.335</v>
      </c>
      <c r="O9729" s="1" t="n">
        <v>0</v>
      </c>
      <c r="P9729" s="0" t="s">
        <v>3222</v>
      </c>
    </row>
    <row r="9730" customFormat="false" ht="15" hidden="false" customHeight="true" outlineLevel="0" collapsed="false">
      <c r="A9730" s="1" t="n">
        <v>3</v>
      </c>
      <c r="B9730" s="18" t="n">
        <v>46269</v>
      </c>
      <c r="C9730" s="1" t="n">
        <v>100</v>
      </c>
      <c r="D9730" s="1" t="s">
        <v>3395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3389</v>
      </c>
      <c r="N9730" s="1" t="n">
        <v>2.572</v>
      </c>
      <c r="O9730" s="1" t="n">
        <v>63.62</v>
      </c>
      <c r="P9730" s="0" t="s">
        <v>3222</v>
      </c>
    </row>
    <row r="9731" customFormat="false" ht="15" hidden="false" customHeight="true" outlineLevel="0" collapsed="false">
      <c r="A9731" s="1" t="n">
        <v>3</v>
      </c>
      <c r="B9731" s="18" t="n">
        <v>46269</v>
      </c>
      <c r="C9731" s="1" t="n">
        <v>100</v>
      </c>
      <c r="D9731" s="1" t="s">
        <v>3395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3375</v>
      </c>
      <c r="N9731" s="1" t="n">
        <v>2.164</v>
      </c>
      <c r="O9731" s="1" t="n">
        <v>73.84</v>
      </c>
      <c r="P9731" s="0" t="s">
        <v>3222</v>
      </c>
    </row>
    <row r="9732" customFormat="false" ht="15" hidden="false" customHeight="true" outlineLevel="0" collapsed="false">
      <c r="A9732" s="1" t="n">
        <v>3</v>
      </c>
      <c r="B9732" s="18" t="n">
        <v>46269</v>
      </c>
      <c r="C9732" s="1" t="n">
        <v>100</v>
      </c>
      <c r="D9732" s="1" t="s">
        <v>3395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3393</v>
      </c>
      <c r="N9732" s="1" t="n">
        <v>2.178</v>
      </c>
      <c r="O9732" s="1" t="n">
        <v>63.17</v>
      </c>
      <c r="P9732" s="0" t="s">
        <v>3222</v>
      </c>
    </row>
    <row r="9733" customFormat="false" ht="15" hidden="false" customHeight="true" outlineLevel="0" collapsed="false">
      <c r="A9733" s="1" t="n">
        <v>3</v>
      </c>
      <c r="B9733" s="18" t="n">
        <v>46269</v>
      </c>
      <c r="C9733" s="1" t="n">
        <v>100</v>
      </c>
      <c r="D9733" s="1" t="s">
        <v>3395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3376</v>
      </c>
      <c r="N9733" s="1" t="n">
        <v>12.045</v>
      </c>
      <c r="O9733" s="1" t="n">
        <v>421.29</v>
      </c>
      <c r="P9733" s="0" t="s">
        <v>3222</v>
      </c>
    </row>
    <row r="9734" customFormat="false" ht="15" hidden="false" customHeight="true" outlineLevel="0" collapsed="false">
      <c r="A9734" s="1" t="n">
        <v>3</v>
      </c>
      <c r="B9734" s="18" t="n">
        <v>46269</v>
      </c>
      <c r="C9734" s="1" t="n">
        <v>100</v>
      </c>
      <c r="D9734" s="1" t="s">
        <v>3395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3377</v>
      </c>
      <c r="N9734" s="1" t="n">
        <v>2.676</v>
      </c>
      <c r="O9734" s="1" t="n">
        <v>107.3</v>
      </c>
      <c r="P9734" s="0" t="s">
        <v>3222</v>
      </c>
    </row>
    <row r="9735" customFormat="false" ht="15" hidden="false" customHeight="true" outlineLevel="0" collapsed="false">
      <c r="A9735" s="1" t="n">
        <v>3</v>
      </c>
      <c r="B9735" s="18" t="n">
        <v>46269</v>
      </c>
      <c r="C9735" s="1" t="n">
        <v>100</v>
      </c>
      <c r="D9735" s="1" t="s">
        <v>3395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3378</v>
      </c>
      <c r="N9735" s="1" t="n">
        <v>5.802</v>
      </c>
      <c r="O9735" s="1" t="n">
        <v>232.64</v>
      </c>
      <c r="P9735" s="0" t="s">
        <v>3222</v>
      </c>
    </row>
    <row r="9736" customFormat="false" ht="15" hidden="false" customHeight="true" outlineLevel="0" collapsed="false">
      <c r="A9736" s="1" t="n">
        <v>3</v>
      </c>
      <c r="B9736" s="18" t="n">
        <v>46269</v>
      </c>
      <c r="C9736" s="1" t="n">
        <v>100</v>
      </c>
      <c r="D9736" s="1" t="s">
        <v>3395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3379</v>
      </c>
      <c r="N9736" s="1" t="n">
        <v>5.18</v>
      </c>
      <c r="O9736" s="1" t="n">
        <v>225.38</v>
      </c>
      <c r="P9736" s="0" t="s">
        <v>3222</v>
      </c>
    </row>
    <row r="9737" customFormat="false" ht="15" hidden="false" customHeight="true" outlineLevel="0" collapsed="false">
      <c r="A9737" s="1" t="n">
        <v>3</v>
      </c>
      <c r="B9737" s="18" t="n">
        <v>46269</v>
      </c>
      <c r="C9737" s="1" t="n">
        <v>100</v>
      </c>
      <c r="D9737" s="1" t="s">
        <v>3395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3380</v>
      </c>
      <c r="N9737" s="1" t="n">
        <v>8.61</v>
      </c>
      <c r="O9737" s="1" t="n">
        <v>404</v>
      </c>
      <c r="P9737" s="0" t="s">
        <v>3222</v>
      </c>
    </row>
    <row r="9738" customFormat="false" ht="15" hidden="false" customHeight="true" outlineLevel="0" collapsed="false">
      <c r="A9738" s="1" t="n">
        <v>3</v>
      </c>
      <c r="B9738" s="18" t="n">
        <v>46269</v>
      </c>
      <c r="C9738" s="1" t="n">
        <v>100</v>
      </c>
      <c r="D9738" s="1" t="s">
        <v>3395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3381</v>
      </c>
      <c r="N9738" s="1" t="n">
        <v>4.176</v>
      </c>
      <c r="O9738" s="1" t="n">
        <v>199.51</v>
      </c>
      <c r="P9738" s="0" t="s">
        <v>3222</v>
      </c>
    </row>
    <row r="9739" customFormat="false" ht="15" hidden="false" customHeight="true" outlineLevel="0" collapsed="false">
      <c r="A9739" s="1" t="n">
        <v>3</v>
      </c>
      <c r="B9739" s="18" t="n">
        <v>46269</v>
      </c>
      <c r="C9739" s="1" t="n">
        <v>100</v>
      </c>
      <c r="D9739" s="1" t="s">
        <v>3395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3382</v>
      </c>
      <c r="N9739" s="1" t="n">
        <v>1.214</v>
      </c>
      <c r="O9739" s="1" t="n">
        <v>52.82</v>
      </c>
      <c r="P9739" s="0" t="s">
        <v>3222</v>
      </c>
    </row>
    <row r="9740" customFormat="false" ht="15" hidden="false" customHeight="true" outlineLevel="0" collapsed="false">
      <c r="A9740" s="1" t="n">
        <v>3</v>
      </c>
      <c r="B9740" s="18" t="n">
        <v>46269</v>
      </c>
      <c r="C9740" s="1" t="n">
        <v>100</v>
      </c>
      <c r="D9740" s="1" t="s">
        <v>3395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3383</v>
      </c>
      <c r="N9740" s="1" t="n">
        <v>1.682</v>
      </c>
      <c r="O9740" s="1" t="n">
        <v>78.92</v>
      </c>
      <c r="P9740" s="0" t="s">
        <v>3222</v>
      </c>
    </row>
    <row r="9741" customFormat="false" ht="15" hidden="false" customHeight="true" outlineLevel="0" collapsed="false">
      <c r="A9741" s="1" t="n">
        <v>3</v>
      </c>
      <c r="B9741" s="18" t="n">
        <v>46269</v>
      </c>
      <c r="C9741" s="1" t="n">
        <v>100</v>
      </c>
      <c r="D9741" s="1" t="s">
        <v>3395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3384</v>
      </c>
      <c r="N9741" s="1" t="n">
        <v>1.49</v>
      </c>
      <c r="O9741" s="1" t="n">
        <v>82.63</v>
      </c>
      <c r="P9741" s="0" t="s">
        <v>3222</v>
      </c>
    </row>
    <row r="9742" customFormat="false" ht="15" hidden="false" customHeight="true" outlineLevel="0" collapsed="false">
      <c r="A9742" s="1" t="n">
        <v>3</v>
      </c>
      <c r="B9742" s="18" t="n">
        <v>46269</v>
      </c>
      <c r="C9742" s="1" t="n">
        <v>100</v>
      </c>
      <c r="D9742" s="1" t="s">
        <v>3395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5075</v>
      </c>
      <c r="N9742" s="1" t="n">
        <v>1.256</v>
      </c>
      <c r="O9742" s="1" t="n">
        <v>46.07</v>
      </c>
      <c r="P9742" s="0" t="s">
        <v>3222</v>
      </c>
    </row>
    <row r="9743" customFormat="false" ht="15" hidden="false" customHeight="true" outlineLevel="0" collapsed="false">
      <c r="A9743" s="1" t="n">
        <v>3</v>
      </c>
      <c r="B9743" s="18" t="n">
        <v>46269</v>
      </c>
      <c r="C9743" s="1" t="n">
        <v>100</v>
      </c>
      <c r="D9743" s="1" t="s">
        <v>3395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3394</v>
      </c>
      <c r="N9743" s="1" t="n">
        <v>0.406</v>
      </c>
      <c r="O9743" s="1" t="n">
        <v>14.2</v>
      </c>
      <c r="P9743" s="0" t="s">
        <v>3222</v>
      </c>
    </row>
    <row r="9744" customFormat="false" ht="15" hidden="false" customHeight="true" outlineLevel="0" collapsed="false">
      <c r="A9744" s="1" t="n">
        <v>3</v>
      </c>
      <c r="B9744" s="18" t="n">
        <v>46269</v>
      </c>
      <c r="C9744" s="1" t="n">
        <v>100</v>
      </c>
      <c r="D9744" s="1" t="s">
        <v>3395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3385</v>
      </c>
      <c r="N9744" s="1" t="n">
        <v>1.872</v>
      </c>
      <c r="O9744" s="1" t="n">
        <v>71.86</v>
      </c>
      <c r="P9744" s="0" t="s">
        <v>3222</v>
      </c>
    </row>
    <row r="9745" customFormat="false" ht="15" hidden="false" customHeight="true" outlineLevel="0" collapsed="false">
      <c r="A9745" s="1" t="n">
        <v>3</v>
      </c>
      <c r="B9745" s="18" t="n">
        <v>46269</v>
      </c>
      <c r="C9745" s="1" t="n">
        <v>100</v>
      </c>
      <c r="D9745" s="1" t="s">
        <v>3395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3386</v>
      </c>
      <c r="N9745" s="1" t="n">
        <v>3.388</v>
      </c>
      <c r="O9745" s="1" t="n">
        <v>5.75</v>
      </c>
      <c r="P9745" s="0" t="s">
        <v>3222</v>
      </c>
    </row>
    <row r="9746" customFormat="false" ht="15" hidden="false" customHeight="true" outlineLevel="0" collapsed="false">
      <c r="A9746" s="1" t="n">
        <v>3</v>
      </c>
      <c r="B9746" s="18" t="n">
        <v>46269</v>
      </c>
      <c r="C9746" s="1" t="n">
        <v>100</v>
      </c>
      <c r="D9746" s="1" t="s">
        <v>3395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3387</v>
      </c>
      <c r="N9746" s="1" t="n">
        <v>10.423</v>
      </c>
      <c r="O9746" s="1" t="n">
        <v>26.59</v>
      </c>
      <c r="P9746" s="0" t="s">
        <v>3222</v>
      </c>
    </row>
    <row r="9747" customFormat="false" ht="15" hidden="false" customHeight="true" outlineLevel="0" collapsed="false">
      <c r="A9747" s="1" t="n">
        <v>3</v>
      </c>
      <c r="B9747" s="18" t="n">
        <v>46269</v>
      </c>
      <c r="C9747" s="1" t="n">
        <v>100</v>
      </c>
      <c r="D9747" s="1" t="s">
        <v>3395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3388</v>
      </c>
      <c r="N9747" s="1" t="n">
        <v>0.666</v>
      </c>
      <c r="O9747" s="1" t="n">
        <v>0.01</v>
      </c>
      <c r="P9747" s="0" t="s">
        <v>3222</v>
      </c>
    </row>
    <row r="9748" customFormat="false" ht="15" hidden="false" customHeight="true" outlineLevel="0" collapsed="false">
      <c r="A9748" s="1" t="n">
        <v>3</v>
      </c>
      <c r="B9748" s="18" t="n">
        <v>46269</v>
      </c>
      <c r="C9748" s="1" t="n">
        <v>107</v>
      </c>
      <c r="D9748" s="1" t="s">
        <v>3674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3372</v>
      </c>
      <c r="N9748" s="1" t="n">
        <v>2</v>
      </c>
      <c r="O9748" s="1" t="n">
        <v>19.2</v>
      </c>
      <c r="P9748" s="0" t="s">
        <v>3222</v>
      </c>
    </row>
    <row r="9749" customFormat="false" ht="15" hidden="false" customHeight="true" outlineLevel="0" collapsed="false">
      <c r="A9749" s="1" t="n">
        <v>3</v>
      </c>
      <c r="B9749" s="18" t="n">
        <v>46270</v>
      </c>
      <c r="C9749" s="1" t="n">
        <v>1</v>
      </c>
      <c r="D9749" s="1" t="s">
        <v>3255</v>
      </c>
      <c r="E9749" s="1" t="n">
        <v>10035</v>
      </c>
      <c r="F9749" s="1" t="s">
        <v>288</v>
      </c>
      <c r="I9749" s="1" t="n">
        <v>426</v>
      </c>
      <c r="J9749" s="1" t="n">
        <v>38652</v>
      </c>
      <c r="K9749" s="1" t="n">
        <v>7898994684220</v>
      </c>
      <c r="L9749" s="1" t="s">
        <v>3396</v>
      </c>
      <c r="N9749" s="1" t="n">
        <v>50</v>
      </c>
      <c r="O9749" s="1" t="n">
        <v>475</v>
      </c>
      <c r="P9749" s="0" t="s">
        <v>3222</v>
      </c>
    </row>
    <row r="9750" customFormat="false" ht="15" hidden="false" customHeight="true" outlineLevel="0" collapsed="false">
      <c r="A9750" s="1" t="n">
        <v>3</v>
      </c>
      <c r="B9750" s="18" t="n">
        <v>46270</v>
      </c>
      <c r="C9750" s="1" t="n">
        <v>1</v>
      </c>
      <c r="D9750" s="1" t="s">
        <v>3255</v>
      </c>
      <c r="E9750" s="1" t="n">
        <v>10035</v>
      </c>
      <c r="F9750" s="1" t="s">
        <v>288</v>
      </c>
      <c r="I9750" s="1" t="n">
        <v>426</v>
      </c>
      <c r="J9750" s="1" t="n">
        <v>43726</v>
      </c>
      <c r="K9750" s="1" t="n">
        <v>2245461</v>
      </c>
      <c r="L9750" s="1" t="s">
        <v>3398</v>
      </c>
      <c r="N9750" s="1" t="n">
        <v>5</v>
      </c>
      <c r="O9750" s="1" t="n">
        <v>100</v>
      </c>
      <c r="P9750" s="0" t="s">
        <v>3222</v>
      </c>
    </row>
    <row r="9751" customFormat="false" ht="15" hidden="false" customHeight="true" outlineLevel="0" collapsed="false">
      <c r="A9751" s="1" t="n">
        <v>3</v>
      </c>
      <c r="B9751" s="18" t="n">
        <v>46270</v>
      </c>
      <c r="C9751" s="1" t="n">
        <v>1</v>
      </c>
      <c r="D9751" s="1" t="s">
        <v>3255</v>
      </c>
      <c r="E9751" s="1" t="n">
        <v>978</v>
      </c>
      <c r="F9751" s="1" t="s">
        <v>222</v>
      </c>
      <c r="I9751" s="1" t="n">
        <v>572</v>
      </c>
      <c r="J9751" s="1" t="n">
        <v>61368</v>
      </c>
      <c r="K9751" s="1" t="n">
        <v>2257907</v>
      </c>
      <c r="L9751" s="1" t="s">
        <v>3273</v>
      </c>
      <c r="N9751" s="1" t="n">
        <v>30</v>
      </c>
      <c r="O9751" s="1" t="n">
        <v>210</v>
      </c>
      <c r="P9751" s="0" t="s">
        <v>3222</v>
      </c>
    </row>
    <row r="9752" customFormat="false" ht="15" hidden="false" customHeight="true" outlineLevel="0" collapsed="false">
      <c r="A9752" s="1" t="n">
        <v>3</v>
      </c>
      <c r="B9752" s="18" t="n">
        <v>46270</v>
      </c>
      <c r="C9752" s="1" t="n">
        <v>1</v>
      </c>
      <c r="D9752" s="1" t="s">
        <v>3255</v>
      </c>
      <c r="E9752" s="1" t="n">
        <v>978</v>
      </c>
      <c r="F9752" s="1" t="s">
        <v>222</v>
      </c>
      <c r="I9752" s="1" t="n">
        <v>572</v>
      </c>
      <c r="J9752" s="1" t="n">
        <v>61378</v>
      </c>
      <c r="K9752" s="1" t="n">
        <v>2257914</v>
      </c>
      <c r="L9752" s="1" t="s">
        <v>3274</v>
      </c>
      <c r="N9752" s="1" t="n">
        <v>30</v>
      </c>
      <c r="O9752" s="1" t="n">
        <v>255</v>
      </c>
      <c r="P9752" s="0" t="s">
        <v>3222</v>
      </c>
    </row>
    <row r="9753" customFormat="false" ht="15" hidden="false" customHeight="true" outlineLevel="0" collapsed="false">
      <c r="A9753" s="1" t="n">
        <v>3</v>
      </c>
      <c r="B9753" s="18" t="n">
        <v>46270</v>
      </c>
      <c r="C9753" s="1" t="n">
        <v>1</v>
      </c>
      <c r="D9753" s="1" t="s">
        <v>3255</v>
      </c>
      <c r="E9753" s="1" t="n">
        <v>978</v>
      </c>
      <c r="F9753" s="1" t="s">
        <v>222</v>
      </c>
      <c r="I9753" s="1" t="n">
        <v>572</v>
      </c>
      <c r="J9753" s="1" t="n">
        <v>61379</v>
      </c>
      <c r="K9753" s="1" t="n">
        <v>2257921</v>
      </c>
      <c r="L9753" s="1" t="s">
        <v>3275</v>
      </c>
      <c r="N9753" s="1" t="n">
        <v>5</v>
      </c>
      <c r="O9753" s="1" t="n">
        <v>46</v>
      </c>
      <c r="P9753" s="0" t="s">
        <v>3222</v>
      </c>
    </row>
    <row r="9754" customFormat="false" ht="15" hidden="false" customHeight="true" outlineLevel="0" collapsed="false">
      <c r="A9754" s="1" t="n">
        <v>3</v>
      </c>
      <c r="B9754" s="18" t="n">
        <v>46270</v>
      </c>
      <c r="C9754" s="1" t="n">
        <v>6</v>
      </c>
      <c r="D9754" s="1" t="s">
        <v>3227</v>
      </c>
      <c r="E9754" s="1" t="n">
        <v>42</v>
      </c>
      <c r="F9754" s="1" t="s">
        <v>99</v>
      </c>
      <c r="I9754" s="1" t="n">
        <v>4584</v>
      </c>
      <c r="J9754" s="1" t="n">
        <v>100103</v>
      </c>
      <c r="K9754" s="1" t="n">
        <v>104</v>
      </c>
      <c r="L9754" s="1" t="s">
        <v>3225</v>
      </c>
      <c r="N9754" s="1" t="n">
        <v>20</v>
      </c>
      <c r="O9754" s="1" t="n">
        <v>125</v>
      </c>
      <c r="P9754" s="0" t="s">
        <v>3222</v>
      </c>
    </row>
    <row r="9755" customFormat="false" ht="15" hidden="false" customHeight="true" outlineLevel="0" collapsed="false">
      <c r="A9755" s="1" t="n">
        <v>3</v>
      </c>
      <c r="B9755" s="18" t="n">
        <v>46270</v>
      </c>
      <c r="C9755" s="1" t="n">
        <v>6</v>
      </c>
      <c r="D9755" s="1" t="s">
        <v>3227</v>
      </c>
      <c r="E9755" s="1" t="n">
        <v>42</v>
      </c>
      <c r="F9755" s="1" t="s">
        <v>99</v>
      </c>
      <c r="I9755" s="1" t="n">
        <v>4585</v>
      </c>
      <c r="J9755" s="1" t="n">
        <v>109791</v>
      </c>
      <c r="K9755" s="1" t="n">
        <v>9667</v>
      </c>
      <c r="L9755" s="1" t="s">
        <v>3221</v>
      </c>
      <c r="N9755" s="1" t="n">
        <v>14</v>
      </c>
      <c r="O9755" s="1" t="n">
        <v>35</v>
      </c>
      <c r="P9755" s="0" t="s">
        <v>3222</v>
      </c>
    </row>
    <row r="9756" customFormat="false" ht="15" hidden="false" customHeight="true" outlineLevel="0" collapsed="false">
      <c r="A9756" s="1" t="n">
        <v>3</v>
      </c>
      <c r="B9756" s="18" t="n">
        <v>46270</v>
      </c>
      <c r="C9756" s="1" t="n">
        <v>6</v>
      </c>
      <c r="D9756" s="1" t="s">
        <v>3227</v>
      </c>
      <c r="E9756" s="1" t="n">
        <v>42</v>
      </c>
      <c r="F9756" s="1" t="s">
        <v>99</v>
      </c>
      <c r="I9756" s="1" t="n">
        <v>4585</v>
      </c>
      <c r="J9756" s="1" t="n">
        <v>37359</v>
      </c>
      <c r="K9756" s="1" t="n">
        <v>55526</v>
      </c>
      <c r="L9756" s="1" t="s">
        <v>3223</v>
      </c>
      <c r="N9756" s="1" t="n">
        <v>15</v>
      </c>
      <c r="O9756" s="1" t="n">
        <v>105</v>
      </c>
      <c r="P9756" s="0" t="s">
        <v>3222</v>
      </c>
    </row>
    <row r="9757" customFormat="false" ht="15" hidden="false" customHeight="true" outlineLevel="0" collapsed="false">
      <c r="A9757" s="1" t="n">
        <v>3</v>
      </c>
      <c r="B9757" s="18" t="n">
        <v>46270</v>
      </c>
      <c r="C9757" s="1" t="n">
        <v>6</v>
      </c>
      <c r="D9757" s="1" t="s">
        <v>3227</v>
      </c>
      <c r="E9757" s="1" t="n">
        <v>42</v>
      </c>
      <c r="F9757" s="1" t="s">
        <v>99</v>
      </c>
      <c r="I9757" s="1" t="n">
        <v>4585</v>
      </c>
      <c r="J9757" s="1" t="n">
        <v>37361</v>
      </c>
      <c r="K9757" s="1" t="n">
        <v>2240817</v>
      </c>
      <c r="L9757" s="1" t="s">
        <v>3224</v>
      </c>
      <c r="N9757" s="1" t="n">
        <v>120</v>
      </c>
      <c r="O9757" s="1" t="n">
        <v>240</v>
      </c>
      <c r="P9757" s="0" t="s">
        <v>3222</v>
      </c>
    </row>
    <row r="9758" customFormat="false" ht="15" hidden="false" customHeight="true" outlineLevel="0" collapsed="false">
      <c r="A9758" s="1" t="n">
        <v>3</v>
      </c>
      <c r="B9758" s="18" t="n">
        <v>46272</v>
      </c>
      <c r="C9758" s="1" t="n">
        <v>6</v>
      </c>
      <c r="D9758" s="1" t="s">
        <v>3227</v>
      </c>
      <c r="E9758" s="1" t="n">
        <v>42</v>
      </c>
      <c r="F9758" s="1" t="s">
        <v>99</v>
      </c>
      <c r="I9758" s="1" t="n">
        <v>4586</v>
      </c>
      <c r="J9758" s="1" t="n">
        <v>100103</v>
      </c>
      <c r="K9758" s="1" t="n">
        <v>104</v>
      </c>
      <c r="L9758" s="1" t="s">
        <v>3225</v>
      </c>
      <c r="N9758" s="1" t="n">
        <v>40</v>
      </c>
      <c r="O9758" s="1" t="n">
        <v>250</v>
      </c>
      <c r="P9758" s="0" t="s">
        <v>3222</v>
      </c>
    </row>
    <row r="9759" customFormat="false" ht="15" hidden="false" customHeight="true" outlineLevel="0" collapsed="false">
      <c r="A9759" s="1" t="n">
        <v>3</v>
      </c>
      <c r="B9759" s="18" t="n">
        <v>46273</v>
      </c>
      <c r="C9759" s="1" t="n">
        <v>1</v>
      </c>
      <c r="D9759" s="1" t="s">
        <v>3255</v>
      </c>
      <c r="E9759" s="1" t="n">
        <v>1615</v>
      </c>
      <c r="F9759" s="1" t="s">
        <v>157</v>
      </c>
      <c r="I9759" s="1" t="n">
        <v>15269</v>
      </c>
      <c r="J9759" s="1" t="n">
        <v>100114</v>
      </c>
      <c r="K9759" s="1" t="n">
        <v>115</v>
      </c>
      <c r="L9759" s="1" t="s">
        <v>3507</v>
      </c>
      <c r="N9759" s="1" t="n">
        <v>18</v>
      </c>
      <c r="O9759" s="1" t="n">
        <v>180</v>
      </c>
      <c r="P9759" s="0" t="s">
        <v>3222</v>
      </c>
    </row>
    <row r="9760" customFormat="false" ht="15" hidden="false" customHeight="true" outlineLevel="0" collapsed="false">
      <c r="A9760" s="1" t="n">
        <v>3</v>
      </c>
      <c r="B9760" s="18" t="n">
        <v>46273</v>
      </c>
      <c r="C9760" s="1" t="n">
        <v>1</v>
      </c>
      <c r="D9760" s="1" t="s">
        <v>3255</v>
      </c>
      <c r="E9760" s="1" t="n">
        <v>1615</v>
      </c>
      <c r="F9760" s="1" t="s">
        <v>157</v>
      </c>
      <c r="I9760" s="1" t="n">
        <v>15269</v>
      </c>
      <c r="J9760" s="1" t="n">
        <v>37771</v>
      </c>
      <c r="K9760" s="1" t="n">
        <v>774574</v>
      </c>
      <c r="L9760" s="1" t="s">
        <v>3508</v>
      </c>
      <c r="N9760" s="1" t="n">
        <v>20</v>
      </c>
      <c r="O9760" s="1" t="n">
        <v>130</v>
      </c>
      <c r="P9760" s="0" t="s">
        <v>3222</v>
      </c>
    </row>
    <row r="9761" customFormat="false" ht="15" hidden="false" customHeight="true" outlineLevel="0" collapsed="false">
      <c r="A9761" s="1" t="n">
        <v>3</v>
      </c>
      <c r="B9761" s="18" t="n">
        <v>46273</v>
      </c>
      <c r="C9761" s="1" t="n">
        <v>6</v>
      </c>
      <c r="D9761" s="1" t="s">
        <v>3227</v>
      </c>
      <c r="E9761" s="1" t="n">
        <v>42</v>
      </c>
      <c r="F9761" s="1" t="s">
        <v>99</v>
      </c>
      <c r="I9761" s="1" t="n">
        <v>4587</v>
      </c>
      <c r="J9761" s="1" t="n">
        <v>100062</v>
      </c>
      <c r="K9761" s="1" t="n">
        <v>63</v>
      </c>
      <c r="L9761" s="1" t="s">
        <v>3258</v>
      </c>
      <c r="N9761" s="1" t="n">
        <v>20</v>
      </c>
      <c r="O9761" s="1" t="n">
        <v>130</v>
      </c>
      <c r="P9761" s="0" t="s">
        <v>3222</v>
      </c>
    </row>
    <row r="9762" customFormat="false" ht="15" hidden="false" customHeight="true" outlineLevel="0" collapsed="false">
      <c r="A9762" s="1" t="n">
        <v>3</v>
      </c>
      <c r="B9762" s="18" t="n">
        <v>46273</v>
      </c>
      <c r="C9762" s="1" t="n">
        <v>6</v>
      </c>
      <c r="D9762" s="1" t="s">
        <v>3227</v>
      </c>
      <c r="E9762" s="1" t="n">
        <v>42</v>
      </c>
      <c r="F9762" s="1" t="s">
        <v>99</v>
      </c>
      <c r="I9762" s="1" t="n">
        <v>4587</v>
      </c>
      <c r="J9762" s="1" t="n">
        <v>100105</v>
      </c>
      <c r="K9762" s="1" t="n">
        <v>106</v>
      </c>
      <c r="L9762" s="1" t="s">
        <v>3260</v>
      </c>
      <c r="N9762" s="1" t="n">
        <v>48</v>
      </c>
      <c r="O9762" s="1" t="n">
        <v>260</v>
      </c>
      <c r="P9762" s="0" t="s">
        <v>3222</v>
      </c>
    </row>
    <row r="9763" customFormat="false" ht="15" hidden="false" customHeight="true" outlineLevel="0" collapsed="false">
      <c r="A9763" s="1" t="n">
        <v>3</v>
      </c>
      <c r="B9763" s="18" t="n">
        <v>46273</v>
      </c>
      <c r="C9763" s="1" t="n">
        <v>6</v>
      </c>
      <c r="D9763" s="1" t="s">
        <v>3227</v>
      </c>
      <c r="E9763" s="1" t="n">
        <v>42</v>
      </c>
      <c r="F9763" s="1" t="s">
        <v>99</v>
      </c>
      <c r="I9763" s="1" t="n">
        <v>4587</v>
      </c>
      <c r="J9763" s="1" t="n">
        <v>100105</v>
      </c>
      <c r="K9763" s="1" t="n">
        <v>106</v>
      </c>
      <c r="L9763" s="1" t="s">
        <v>3260</v>
      </c>
      <c r="N9763" s="1" t="n">
        <v>5</v>
      </c>
      <c r="O9763" s="1" t="n">
        <v>40</v>
      </c>
      <c r="P9763" s="0" t="s">
        <v>3222</v>
      </c>
    </row>
    <row r="9764" customFormat="false" ht="15" hidden="false" customHeight="true" outlineLevel="0" collapsed="false">
      <c r="A9764" s="1" t="n">
        <v>3</v>
      </c>
      <c r="B9764" s="18" t="n">
        <v>46273</v>
      </c>
      <c r="C9764" s="1" t="n">
        <v>6</v>
      </c>
      <c r="D9764" s="1" t="s">
        <v>3227</v>
      </c>
      <c r="E9764" s="1" t="n">
        <v>42</v>
      </c>
      <c r="F9764" s="1" t="s">
        <v>99</v>
      </c>
      <c r="I9764" s="1" t="n">
        <v>4587</v>
      </c>
      <c r="J9764" s="1" t="n">
        <v>100109</v>
      </c>
      <c r="K9764" s="1" t="n">
        <v>110</v>
      </c>
      <c r="L9764" s="1" t="s">
        <v>3262</v>
      </c>
      <c r="N9764" s="1" t="n">
        <v>40</v>
      </c>
      <c r="O9764" s="1" t="n">
        <v>260</v>
      </c>
      <c r="P9764" s="0" t="s">
        <v>3222</v>
      </c>
    </row>
    <row r="9765" customFormat="false" ht="15" hidden="false" customHeight="true" outlineLevel="0" collapsed="false">
      <c r="A9765" s="1" t="n">
        <v>3</v>
      </c>
      <c r="B9765" s="18" t="n">
        <v>46273</v>
      </c>
      <c r="C9765" s="1" t="n">
        <v>6</v>
      </c>
      <c r="D9765" s="1" t="s">
        <v>3227</v>
      </c>
      <c r="E9765" s="1" t="n">
        <v>42</v>
      </c>
      <c r="F9765" s="1" t="s">
        <v>99</v>
      </c>
      <c r="I9765" s="1" t="n">
        <v>4587</v>
      </c>
      <c r="J9765" s="1" t="n">
        <v>100110</v>
      </c>
      <c r="K9765" s="1" t="n">
        <v>111</v>
      </c>
      <c r="L9765" s="1" t="s">
        <v>3411</v>
      </c>
      <c r="N9765" s="1" t="n">
        <v>6.1</v>
      </c>
      <c r="O9765" s="1" t="n">
        <v>54.5</v>
      </c>
      <c r="P9765" s="0" t="s">
        <v>3222</v>
      </c>
    </row>
    <row r="9766" customFormat="false" ht="15" hidden="false" customHeight="true" outlineLevel="0" collapsed="false">
      <c r="A9766" s="1" t="n">
        <v>3</v>
      </c>
      <c r="B9766" s="18" t="n">
        <v>46273</v>
      </c>
      <c r="C9766" s="1" t="n">
        <v>6</v>
      </c>
      <c r="D9766" s="1" t="s">
        <v>3227</v>
      </c>
      <c r="E9766" s="1" t="n">
        <v>42</v>
      </c>
      <c r="F9766" s="1" t="s">
        <v>99</v>
      </c>
      <c r="I9766" s="1" t="n">
        <v>4587</v>
      </c>
      <c r="J9766" s="1" t="n">
        <v>100112</v>
      </c>
      <c r="K9766" s="1" t="n">
        <v>113</v>
      </c>
      <c r="L9766" s="1" t="s">
        <v>3263</v>
      </c>
      <c r="N9766" s="1" t="n">
        <v>15.8</v>
      </c>
      <c r="O9766" s="1" t="n">
        <v>79</v>
      </c>
      <c r="P9766" s="0" t="s">
        <v>3222</v>
      </c>
    </row>
    <row r="9767" customFormat="false" ht="15" hidden="false" customHeight="true" outlineLevel="0" collapsed="false">
      <c r="A9767" s="1" t="n">
        <v>3</v>
      </c>
      <c r="B9767" s="18" t="n">
        <v>46273</v>
      </c>
      <c r="C9767" s="1" t="n">
        <v>6</v>
      </c>
      <c r="D9767" s="1" t="s">
        <v>3227</v>
      </c>
      <c r="E9767" s="1" t="n">
        <v>42</v>
      </c>
      <c r="F9767" s="1" t="s">
        <v>99</v>
      </c>
      <c r="I9767" s="1" t="n">
        <v>4587</v>
      </c>
      <c r="J9767" s="1" t="n">
        <v>100113</v>
      </c>
      <c r="K9767" s="1" t="n">
        <v>114</v>
      </c>
      <c r="L9767" s="1" t="s">
        <v>3264</v>
      </c>
      <c r="N9767" s="1" t="n">
        <v>40</v>
      </c>
      <c r="O9767" s="1" t="n">
        <v>260</v>
      </c>
      <c r="P9767" s="0" t="s">
        <v>3222</v>
      </c>
    </row>
    <row r="9768" customFormat="false" ht="15" hidden="false" customHeight="true" outlineLevel="0" collapsed="false">
      <c r="A9768" s="1" t="n">
        <v>3</v>
      </c>
      <c r="B9768" s="18" t="n">
        <v>46273</v>
      </c>
      <c r="C9768" s="1" t="n">
        <v>6</v>
      </c>
      <c r="D9768" s="1" t="s">
        <v>3227</v>
      </c>
      <c r="E9768" s="1" t="n">
        <v>42</v>
      </c>
      <c r="F9768" s="1" t="s">
        <v>99</v>
      </c>
      <c r="I9768" s="1" t="n">
        <v>4587</v>
      </c>
      <c r="J9768" s="1" t="n">
        <v>100115</v>
      </c>
      <c r="K9768" s="1" t="n">
        <v>116</v>
      </c>
      <c r="L9768" s="1" t="s">
        <v>3412</v>
      </c>
      <c r="N9768" s="1" t="n">
        <v>15</v>
      </c>
      <c r="O9768" s="1" t="n">
        <v>210</v>
      </c>
      <c r="P9768" s="0" t="s">
        <v>3222</v>
      </c>
    </row>
    <row r="9769" customFormat="false" ht="15" hidden="false" customHeight="true" outlineLevel="0" collapsed="false">
      <c r="A9769" s="1" t="n">
        <v>3</v>
      </c>
      <c r="B9769" s="18" t="n">
        <v>46273</v>
      </c>
      <c r="C9769" s="1" t="n">
        <v>6</v>
      </c>
      <c r="D9769" s="1" t="s">
        <v>3227</v>
      </c>
      <c r="E9769" s="1" t="n">
        <v>42</v>
      </c>
      <c r="F9769" s="1" t="s">
        <v>99</v>
      </c>
      <c r="I9769" s="1" t="n">
        <v>4587</v>
      </c>
      <c r="J9769" s="1" t="n">
        <v>100118</v>
      </c>
      <c r="K9769" s="1" t="n">
        <v>119</v>
      </c>
      <c r="L9769" s="1" t="s">
        <v>3266</v>
      </c>
      <c r="N9769" s="1" t="n">
        <v>5</v>
      </c>
      <c r="O9769" s="1" t="n">
        <v>40</v>
      </c>
      <c r="P9769" s="0" t="s">
        <v>3222</v>
      </c>
    </row>
    <row r="9770" customFormat="false" ht="15" hidden="false" customHeight="true" outlineLevel="0" collapsed="false">
      <c r="A9770" s="1" t="n">
        <v>3</v>
      </c>
      <c r="B9770" s="18" t="n">
        <v>46273</v>
      </c>
      <c r="C9770" s="1" t="n">
        <v>6</v>
      </c>
      <c r="D9770" s="1" t="s">
        <v>3227</v>
      </c>
      <c r="E9770" s="1" t="n">
        <v>42</v>
      </c>
      <c r="F9770" s="1" t="s">
        <v>99</v>
      </c>
      <c r="I9770" s="1" t="n">
        <v>4587</v>
      </c>
      <c r="J9770" s="1" t="n">
        <v>100121</v>
      </c>
      <c r="K9770" s="1" t="n">
        <v>122</v>
      </c>
      <c r="L9770" s="1" t="s">
        <v>3267</v>
      </c>
      <c r="N9770" s="1" t="n">
        <v>10</v>
      </c>
      <c r="O9770" s="1" t="n">
        <v>300</v>
      </c>
      <c r="P9770" s="0" t="s">
        <v>3222</v>
      </c>
    </row>
    <row r="9771" customFormat="false" ht="15" hidden="false" customHeight="true" outlineLevel="0" collapsed="false">
      <c r="A9771" s="1" t="n">
        <v>3</v>
      </c>
      <c r="B9771" s="18" t="n">
        <v>46273</v>
      </c>
      <c r="C9771" s="1" t="n">
        <v>6</v>
      </c>
      <c r="D9771" s="1" t="s">
        <v>3227</v>
      </c>
      <c r="E9771" s="1" t="n">
        <v>42</v>
      </c>
      <c r="F9771" s="1" t="s">
        <v>99</v>
      </c>
      <c r="I9771" s="1" t="n">
        <v>4587</v>
      </c>
      <c r="J9771" s="1" t="n">
        <v>100122</v>
      </c>
      <c r="K9771" s="1" t="n">
        <v>123</v>
      </c>
      <c r="L9771" s="1" t="s">
        <v>3268</v>
      </c>
      <c r="N9771" s="1" t="n">
        <v>5</v>
      </c>
      <c r="O9771" s="1" t="n">
        <v>100</v>
      </c>
      <c r="P9771" s="0" t="s">
        <v>3222</v>
      </c>
    </row>
    <row r="9772" customFormat="false" ht="15" hidden="false" customHeight="true" outlineLevel="0" collapsed="false">
      <c r="A9772" s="1" t="n">
        <v>3</v>
      </c>
      <c r="B9772" s="18" t="n">
        <v>46273</v>
      </c>
      <c r="C9772" s="1" t="n">
        <v>6</v>
      </c>
      <c r="D9772" s="1" t="s">
        <v>3227</v>
      </c>
      <c r="E9772" s="1" t="n">
        <v>42</v>
      </c>
      <c r="F9772" s="1" t="s">
        <v>99</v>
      </c>
      <c r="I9772" s="1" t="n">
        <v>4587</v>
      </c>
      <c r="J9772" s="1" t="n">
        <v>100123</v>
      </c>
      <c r="K9772" s="1" t="n">
        <v>124</v>
      </c>
      <c r="L9772" s="1" t="s">
        <v>3413</v>
      </c>
      <c r="N9772" s="1" t="n">
        <v>2</v>
      </c>
      <c r="O9772" s="1" t="n">
        <v>46</v>
      </c>
      <c r="P9772" s="0" t="s">
        <v>3222</v>
      </c>
    </row>
    <row r="9773" customFormat="false" ht="15" hidden="false" customHeight="true" outlineLevel="0" collapsed="false">
      <c r="A9773" s="1" t="n">
        <v>3</v>
      </c>
      <c r="B9773" s="18" t="n">
        <v>46273</v>
      </c>
      <c r="C9773" s="1" t="n">
        <v>6</v>
      </c>
      <c r="D9773" s="1" t="s">
        <v>3227</v>
      </c>
      <c r="E9773" s="1" t="n">
        <v>42</v>
      </c>
      <c r="F9773" s="1" t="s">
        <v>99</v>
      </c>
      <c r="I9773" s="1" t="n">
        <v>4587</v>
      </c>
      <c r="J9773" s="1" t="n">
        <v>100124</v>
      </c>
      <c r="K9773" s="1" t="n">
        <v>125</v>
      </c>
      <c r="L9773" s="1" t="s">
        <v>3414</v>
      </c>
      <c r="N9773" s="1" t="n">
        <v>10.2</v>
      </c>
      <c r="O9773" s="1" t="n">
        <v>91.5</v>
      </c>
      <c r="P9773" s="0" t="s">
        <v>3222</v>
      </c>
    </row>
    <row r="9774" customFormat="false" ht="15" hidden="false" customHeight="true" outlineLevel="0" collapsed="false">
      <c r="A9774" s="1" t="n">
        <v>3</v>
      </c>
      <c r="B9774" s="18" t="n">
        <v>46273</v>
      </c>
      <c r="C9774" s="1" t="n">
        <v>6</v>
      </c>
      <c r="D9774" s="1" t="s">
        <v>3227</v>
      </c>
      <c r="E9774" s="1" t="n">
        <v>42</v>
      </c>
      <c r="F9774" s="1" t="s">
        <v>99</v>
      </c>
      <c r="I9774" s="1" t="n">
        <v>4587</v>
      </c>
      <c r="J9774" s="1" t="n">
        <v>100125</v>
      </c>
      <c r="K9774" s="1" t="n">
        <v>126</v>
      </c>
      <c r="L9774" s="1" t="s">
        <v>3415</v>
      </c>
      <c r="N9774" s="1" t="n">
        <v>20</v>
      </c>
      <c r="O9774" s="1" t="n">
        <v>160</v>
      </c>
      <c r="P9774" s="0" t="s">
        <v>3222</v>
      </c>
    </row>
    <row r="9775" customFormat="false" ht="15" hidden="false" customHeight="true" outlineLevel="0" collapsed="false">
      <c r="A9775" s="1" t="n">
        <v>3</v>
      </c>
      <c r="B9775" s="18" t="n">
        <v>46273</v>
      </c>
      <c r="C9775" s="1" t="n">
        <v>6</v>
      </c>
      <c r="D9775" s="1" t="s">
        <v>3227</v>
      </c>
      <c r="E9775" s="1" t="n">
        <v>42</v>
      </c>
      <c r="F9775" s="1" t="s">
        <v>99</v>
      </c>
      <c r="I9775" s="1" t="n">
        <v>4587</v>
      </c>
      <c r="J9775" s="1" t="n">
        <v>100130</v>
      </c>
      <c r="K9775" s="1" t="n">
        <v>131</v>
      </c>
      <c r="L9775" s="1" t="s">
        <v>3269</v>
      </c>
      <c r="N9775" s="1" t="n">
        <v>10</v>
      </c>
      <c r="O9775" s="1" t="n">
        <v>90</v>
      </c>
      <c r="P9775" s="0" t="s">
        <v>3222</v>
      </c>
    </row>
    <row r="9776" customFormat="false" ht="15" hidden="false" customHeight="true" outlineLevel="0" collapsed="false">
      <c r="A9776" s="1" t="n">
        <v>3</v>
      </c>
      <c r="B9776" s="18" t="n">
        <v>46273</v>
      </c>
      <c r="C9776" s="1" t="n">
        <v>6</v>
      </c>
      <c r="D9776" s="1" t="s">
        <v>3227</v>
      </c>
      <c r="E9776" s="1" t="n">
        <v>42</v>
      </c>
      <c r="F9776" s="1" t="s">
        <v>99</v>
      </c>
      <c r="I9776" s="1" t="n">
        <v>4587</v>
      </c>
      <c r="J9776" s="1" t="n">
        <v>100131</v>
      </c>
      <c r="K9776" s="1" t="n">
        <v>132</v>
      </c>
      <c r="L9776" s="1" t="s">
        <v>4042</v>
      </c>
      <c r="N9776" s="1" t="n">
        <v>1</v>
      </c>
      <c r="O9776" s="1" t="n">
        <v>35</v>
      </c>
      <c r="P9776" s="0" t="s">
        <v>3222</v>
      </c>
    </row>
    <row r="9777" customFormat="false" ht="15" hidden="false" customHeight="true" outlineLevel="0" collapsed="false">
      <c r="A9777" s="1" t="n">
        <v>3</v>
      </c>
      <c r="B9777" s="18" t="n">
        <v>46273</v>
      </c>
      <c r="C9777" s="1" t="n">
        <v>6</v>
      </c>
      <c r="D9777" s="1" t="s">
        <v>3227</v>
      </c>
      <c r="E9777" s="1" t="n">
        <v>42</v>
      </c>
      <c r="F9777" s="1" t="s">
        <v>99</v>
      </c>
      <c r="I9777" s="1" t="n">
        <v>4587</v>
      </c>
      <c r="J9777" s="1" t="n">
        <v>100132</v>
      </c>
      <c r="K9777" s="1" t="n">
        <v>133</v>
      </c>
      <c r="L9777" s="1" t="s">
        <v>4043</v>
      </c>
      <c r="N9777" s="1" t="n">
        <v>48.45</v>
      </c>
      <c r="O9777" s="1" t="n">
        <v>150</v>
      </c>
      <c r="P9777" s="0" t="s">
        <v>3222</v>
      </c>
    </row>
    <row r="9778" customFormat="false" ht="15" hidden="false" customHeight="true" outlineLevel="0" collapsed="false">
      <c r="A9778" s="1" t="n">
        <v>3</v>
      </c>
      <c r="B9778" s="18" t="n">
        <v>46273</v>
      </c>
      <c r="C9778" s="1" t="n">
        <v>6</v>
      </c>
      <c r="D9778" s="1" t="s">
        <v>3227</v>
      </c>
      <c r="E9778" s="1" t="n">
        <v>42</v>
      </c>
      <c r="F9778" s="1" t="s">
        <v>99</v>
      </c>
      <c r="I9778" s="1" t="n">
        <v>4587</v>
      </c>
      <c r="J9778" s="1" t="n">
        <v>100133</v>
      </c>
      <c r="K9778" s="1" t="n">
        <v>134</v>
      </c>
      <c r="L9778" s="1" t="s">
        <v>3270</v>
      </c>
      <c r="N9778" s="1" t="n">
        <v>20</v>
      </c>
      <c r="O9778" s="1" t="n">
        <v>100</v>
      </c>
      <c r="P9778" s="0" t="s">
        <v>3222</v>
      </c>
    </row>
    <row r="9779" customFormat="false" ht="15" hidden="false" customHeight="true" outlineLevel="0" collapsed="false">
      <c r="A9779" s="1" t="n">
        <v>3</v>
      </c>
      <c r="B9779" s="18" t="n">
        <v>46273</v>
      </c>
      <c r="C9779" s="1" t="n">
        <v>6</v>
      </c>
      <c r="D9779" s="1" t="s">
        <v>3227</v>
      </c>
      <c r="E9779" s="1" t="n">
        <v>42</v>
      </c>
      <c r="F9779" s="1" t="s">
        <v>99</v>
      </c>
      <c r="I9779" s="1" t="n">
        <v>4587</v>
      </c>
      <c r="J9779" s="1" t="n">
        <v>100138</v>
      </c>
      <c r="K9779" s="1" t="n">
        <v>139</v>
      </c>
      <c r="L9779" s="1" t="s">
        <v>3271</v>
      </c>
      <c r="N9779" s="1" t="n">
        <v>1</v>
      </c>
      <c r="O9779" s="1" t="n">
        <v>40</v>
      </c>
      <c r="P9779" s="0" t="s">
        <v>3222</v>
      </c>
    </row>
    <row r="9780" customFormat="false" ht="15" hidden="false" customHeight="true" outlineLevel="0" collapsed="false">
      <c r="A9780" s="1" t="n">
        <v>3</v>
      </c>
      <c r="B9780" s="18" t="n">
        <v>46273</v>
      </c>
      <c r="C9780" s="1" t="n">
        <v>6</v>
      </c>
      <c r="D9780" s="1" t="s">
        <v>3227</v>
      </c>
      <c r="E9780" s="1" t="n">
        <v>42</v>
      </c>
      <c r="F9780" s="1" t="s">
        <v>99</v>
      </c>
      <c r="I9780" s="1" t="n">
        <v>4587</v>
      </c>
      <c r="J9780" s="1" t="n">
        <v>100148</v>
      </c>
      <c r="K9780" s="1" t="n">
        <v>149</v>
      </c>
      <c r="L9780" s="1" t="s">
        <v>3615</v>
      </c>
      <c r="N9780" s="1" t="n">
        <v>5</v>
      </c>
      <c r="O9780" s="1" t="n">
        <v>65</v>
      </c>
      <c r="P9780" s="0" t="s">
        <v>3222</v>
      </c>
    </row>
    <row r="9781" customFormat="false" ht="15" hidden="false" customHeight="true" outlineLevel="0" collapsed="false">
      <c r="A9781" s="1" t="n">
        <v>3</v>
      </c>
      <c r="B9781" s="18" t="n">
        <v>46273</v>
      </c>
      <c r="C9781" s="1" t="n">
        <v>6</v>
      </c>
      <c r="D9781" s="1" t="s">
        <v>3227</v>
      </c>
      <c r="E9781" s="1" t="n">
        <v>42</v>
      </c>
      <c r="F9781" s="1" t="s">
        <v>99</v>
      </c>
      <c r="I9781" s="1" t="n">
        <v>4587</v>
      </c>
      <c r="J9781" s="1" t="n">
        <v>110142</v>
      </c>
      <c r="K9781" s="1" t="n">
        <v>16699</v>
      </c>
      <c r="L9781" s="1" t="s">
        <v>3272</v>
      </c>
      <c r="N9781" s="1" t="n">
        <v>20</v>
      </c>
      <c r="O9781" s="1" t="n">
        <v>130</v>
      </c>
      <c r="P9781" s="0" t="s">
        <v>3222</v>
      </c>
    </row>
    <row r="9782" customFormat="false" ht="15" hidden="false" customHeight="true" outlineLevel="0" collapsed="false">
      <c r="A9782" s="1" t="n">
        <v>3</v>
      </c>
      <c r="B9782" s="18" t="n">
        <v>46273</v>
      </c>
      <c r="C9782" s="1" t="n">
        <v>6</v>
      </c>
      <c r="D9782" s="1" t="s">
        <v>3227</v>
      </c>
      <c r="E9782" s="1" t="n">
        <v>42</v>
      </c>
      <c r="F9782" s="1" t="s">
        <v>99</v>
      </c>
      <c r="I9782" s="1" t="n">
        <v>4587</v>
      </c>
      <c r="J9782" s="1" t="n">
        <v>110160</v>
      </c>
      <c r="K9782" s="1" t="n">
        <v>38562</v>
      </c>
      <c r="L9782" s="1" t="s">
        <v>4222</v>
      </c>
      <c r="N9782" s="1" t="n">
        <v>2</v>
      </c>
      <c r="O9782" s="1" t="n">
        <v>66</v>
      </c>
      <c r="P9782" s="0" t="s">
        <v>3222</v>
      </c>
    </row>
    <row r="9783" customFormat="false" ht="15" hidden="false" customHeight="true" outlineLevel="0" collapsed="false">
      <c r="A9783" s="1" t="n">
        <v>3</v>
      </c>
      <c r="B9783" s="18" t="n">
        <v>46273</v>
      </c>
      <c r="C9783" s="1" t="n">
        <v>6</v>
      </c>
      <c r="D9783" s="1" t="s">
        <v>3227</v>
      </c>
      <c r="E9783" s="1" t="n">
        <v>42</v>
      </c>
      <c r="F9783" s="1" t="s">
        <v>99</v>
      </c>
      <c r="I9783" s="1" t="n">
        <v>4588</v>
      </c>
      <c r="J9783" s="1" t="n">
        <v>109791</v>
      </c>
      <c r="K9783" s="1" t="n">
        <v>9667</v>
      </c>
      <c r="L9783" s="1" t="s">
        <v>3221</v>
      </c>
      <c r="N9783" s="1" t="n">
        <v>12</v>
      </c>
      <c r="O9783" s="1" t="n">
        <v>30</v>
      </c>
      <c r="P9783" s="0" t="s">
        <v>3222</v>
      </c>
    </row>
    <row r="9784" customFormat="false" ht="15" hidden="false" customHeight="true" outlineLevel="0" collapsed="false">
      <c r="A9784" s="1" t="n">
        <v>3</v>
      </c>
      <c r="B9784" s="18" t="n">
        <v>46273</v>
      </c>
      <c r="C9784" s="1" t="n">
        <v>6</v>
      </c>
      <c r="D9784" s="1" t="s">
        <v>3227</v>
      </c>
      <c r="E9784" s="1" t="n">
        <v>42</v>
      </c>
      <c r="F9784" s="1" t="s">
        <v>99</v>
      </c>
      <c r="I9784" s="1" t="n">
        <v>4588</v>
      </c>
      <c r="J9784" s="1" t="n">
        <v>37359</v>
      </c>
      <c r="K9784" s="1" t="n">
        <v>55526</v>
      </c>
      <c r="L9784" s="1" t="s">
        <v>3223</v>
      </c>
      <c r="N9784" s="1" t="n">
        <v>12</v>
      </c>
      <c r="O9784" s="1" t="n">
        <v>84</v>
      </c>
      <c r="P9784" s="0" t="s">
        <v>3222</v>
      </c>
    </row>
    <row r="9785" customFormat="false" ht="15" hidden="false" customHeight="true" outlineLevel="0" collapsed="false">
      <c r="A9785" s="1" t="n">
        <v>3</v>
      </c>
      <c r="B9785" s="18" t="n">
        <v>46273</v>
      </c>
      <c r="C9785" s="1" t="n">
        <v>6</v>
      </c>
      <c r="D9785" s="1" t="s">
        <v>3227</v>
      </c>
      <c r="E9785" s="1" t="n">
        <v>42</v>
      </c>
      <c r="F9785" s="1" t="s">
        <v>99</v>
      </c>
      <c r="I9785" s="1" t="n">
        <v>4588</v>
      </c>
      <c r="J9785" s="1" t="n">
        <v>37361</v>
      </c>
      <c r="K9785" s="1" t="n">
        <v>2240817</v>
      </c>
      <c r="L9785" s="1" t="s">
        <v>3224</v>
      </c>
      <c r="N9785" s="1" t="n">
        <v>160</v>
      </c>
      <c r="O9785" s="1" t="n">
        <v>160</v>
      </c>
      <c r="P9785" s="0" t="s">
        <v>3222</v>
      </c>
    </row>
    <row r="9786" customFormat="false" ht="15" hidden="false" customHeight="true" outlineLevel="0" collapsed="false">
      <c r="A9786" s="1" t="n">
        <v>3</v>
      </c>
      <c r="B9786" s="18" t="n">
        <v>46273</v>
      </c>
      <c r="C9786" s="1" t="n">
        <v>6</v>
      </c>
      <c r="D9786" s="1" t="s">
        <v>3227</v>
      </c>
      <c r="E9786" s="1" t="n">
        <v>42</v>
      </c>
      <c r="F9786" s="1" t="s">
        <v>99</v>
      </c>
      <c r="I9786" s="1" t="n">
        <v>4589</v>
      </c>
      <c r="J9786" s="1" t="n">
        <v>72679</v>
      </c>
      <c r="K9786" s="1" t="n">
        <v>246</v>
      </c>
      <c r="L9786" s="1" t="s">
        <v>3226</v>
      </c>
      <c r="N9786" s="1" t="n">
        <v>20</v>
      </c>
      <c r="O9786" s="1" t="n">
        <v>300</v>
      </c>
      <c r="P9786" s="0" t="s">
        <v>3222</v>
      </c>
    </row>
    <row r="9787" customFormat="false" ht="15" hidden="false" customHeight="true" outlineLevel="0" collapsed="false">
      <c r="A9787" s="1" t="n">
        <v>3</v>
      </c>
      <c r="B9787" s="18" t="n">
        <v>46273</v>
      </c>
      <c r="C9787" s="1" t="n">
        <v>6</v>
      </c>
      <c r="D9787" s="1" t="s">
        <v>3227</v>
      </c>
      <c r="E9787" s="1" t="n">
        <v>42</v>
      </c>
      <c r="F9787" s="1" t="s">
        <v>99</v>
      </c>
      <c r="I9787" s="1" t="n">
        <v>4590</v>
      </c>
      <c r="J9787" s="1" t="n">
        <v>100112</v>
      </c>
      <c r="K9787" s="1" t="n">
        <v>113</v>
      </c>
      <c r="L9787" s="1" t="s">
        <v>3263</v>
      </c>
      <c r="N9787" s="1" t="n">
        <v>4.508</v>
      </c>
      <c r="O9787" s="1" t="n">
        <v>13.52</v>
      </c>
      <c r="P9787" s="0" t="s">
        <v>3222</v>
      </c>
    </row>
    <row r="9788" customFormat="false" ht="15" hidden="false" customHeight="true" outlineLevel="0" collapsed="false">
      <c r="A9788" s="1" t="n">
        <v>3</v>
      </c>
      <c r="B9788" s="18" t="n">
        <v>46273</v>
      </c>
      <c r="C9788" s="1" t="n">
        <v>6</v>
      </c>
      <c r="D9788" s="1" t="s">
        <v>3227</v>
      </c>
      <c r="E9788" s="1" t="n">
        <v>42</v>
      </c>
      <c r="F9788" s="1" t="s">
        <v>99</v>
      </c>
      <c r="I9788" s="1" t="n">
        <v>4590</v>
      </c>
      <c r="J9788" s="1" t="n">
        <v>100116</v>
      </c>
      <c r="K9788" s="1" t="n">
        <v>117</v>
      </c>
      <c r="L9788" s="1" t="s">
        <v>3265</v>
      </c>
      <c r="N9788" s="1" t="n">
        <v>7.115</v>
      </c>
      <c r="O9788" s="1" t="n">
        <v>85.38</v>
      </c>
      <c r="P9788" s="0" t="s">
        <v>3222</v>
      </c>
    </row>
    <row r="9789" customFormat="false" ht="15" hidden="false" customHeight="true" outlineLevel="0" collapsed="false">
      <c r="A9789" s="1" t="n">
        <v>3</v>
      </c>
      <c r="B9789" s="18" t="n">
        <v>46273</v>
      </c>
      <c r="C9789" s="1" t="n">
        <v>6</v>
      </c>
      <c r="D9789" s="1" t="s">
        <v>3227</v>
      </c>
      <c r="E9789" s="1" t="n">
        <v>42</v>
      </c>
      <c r="F9789" s="1" t="s">
        <v>99</v>
      </c>
      <c r="I9789" s="1" t="n">
        <v>4591</v>
      </c>
      <c r="J9789" s="1" t="n">
        <v>100103</v>
      </c>
      <c r="K9789" s="1" t="n">
        <v>104</v>
      </c>
      <c r="L9789" s="1" t="s">
        <v>3225</v>
      </c>
      <c r="N9789" s="1" t="n">
        <v>40</v>
      </c>
      <c r="O9789" s="1" t="n">
        <v>250</v>
      </c>
      <c r="P9789" s="0" t="s">
        <v>3222</v>
      </c>
    </row>
    <row r="9790" customFormat="false" ht="15" hidden="false" customHeight="true" outlineLevel="0" collapsed="false">
      <c r="A9790" s="1" t="n">
        <v>3</v>
      </c>
      <c r="B9790" s="18" t="n">
        <v>46274</v>
      </c>
      <c r="C9790" s="1" t="n">
        <v>1</v>
      </c>
      <c r="D9790" s="1" t="s">
        <v>3255</v>
      </c>
      <c r="E9790" s="1" t="n">
        <v>10096</v>
      </c>
      <c r="F9790" s="1" t="s">
        <v>1638</v>
      </c>
      <c r="I9790" s="1" t="n">
        <v>266</v>
      </c>
      <c r="J9790" s="1" t="n">
        <v>61580</v>
      </c>
      <c r="K9790" s="1" t="n">
        <v>2258157</v>
      </c>
      <c r="L9790" s="1" t="s">
        <v>3277</v>
      </c>
      <c r="N9790" s="1" t="n">
        <v>20</v>
      </c>
      <c r="O9790" s="1" t="n">
        <v>240</v>
      </c>
      <c r="P9790" s="0" t="s">
        <v>3222</v>
      </c>
    </row>
    <row r="9791" customFormat="false" ht="15" hidden="false" customHeight="true" outlineLevel="0" collapsed="false">
      <c r="A9791" s="1" t="n">
        <v>3</v>
      </c>
      <c r="B9791" s="18" t="n">
        <v>46274</v>
      </c>
      <c r="C9791" s="1" t="n">
        <v>6</v>
      </c>
      <c r="D9791" s="1" t="s">
        <v>3227</v>
      </c>
      <c r="E9791" s="1" t="n">
        <v>42</v>
      </c>
      <c r="F9791" s="1" t="s">
        <v>99</v>
      </c>
      <c r="I9791" s="1" t="n">
        <v>4592</v>
      </c>
      <c r="J9791" s="1" t="n">
        <v>109791</v>
      </c>
      <c r="K9791" s="1" t="n">
        <v>9667</v>
      </c>
      <c r="L9791" s="1" t="s">
        <v>3221</v>
      </c>
      <c r="N9791" s="1" t="n">
        <v>8</v>
      </c>
      <c r="O9791" s="1" t="n">
        <v>20</v>
      </c>
      <c r="P9791" s="0" t="s">
        <v>3222</v>
      </c>
    </row>
    <row r="9792" customFormat="false" ht="15" hidden="false" customHeight="true" outlineLevel="0" collapsed="false">
      <c r="A9792" s="1" t="n">
        <v>3</v>
      </c>
      <c r="B9792" s="18" t="n">
        <v>46274</v>
      </c>
      <c r="C9792" s="1" t="n">
        <v>6</v>
      </c>
      <c r="D9792" s="1" t="s">
        <v>3227</v>
      </c>
      <c r="E9792" s="1" t="n">
        <v>42</v>
      </c>
      <c r="F9792" s="1" t="s">
        <v>99</v>
      </c>
      <c r="I9792" s="1" t="n">
        <v>4592</v>
      </c>
      <c r="J9792" s="1" t="n">
        <v>37359</v>
      </c>
      <c r="K9792" s="1" t="n">
        <v>55526</v>
      </c>
      <c r="L9792" s="1" t="s">
        <v>3223</v>
      </c>
      <c r="N9792" s="1" t="n">
        <v>9</v>
      </c>
      <c r="O9792" s="1" t="n">
        <v>72</v>
      </c>
      <c r="P9792" s="0" t="s">
        <v>3222</v>
      </c>
    </row>
    <row r="9793" customFormat="false" ht="15" hidden="false" customHeight="true" outlineLevel="0" collapsed="false">
      <c r="A9793" s="1" t="n">
        <v>3</v>
      </c>
      <c r="B9793" s="18" t="n">
        <v>46274</v>
      </c>
      <c r="C9793" s="1" t="n">
        <v>6</v>
      </c>
      <c r="D9793" s="1" t="s">
        <v>3227</v>
      </c>
      <c r="E9793" s="1" t="n">
        <v>42</v>
      </c>
      <c r="F9793" s="1" t="s">
        <v>99</v>
      </c>
      <c r="I9793" s="1" t="n">
        <v>4593</v>
      </c>
      <c r="J9793" s="1" t="n">
        <v>100103</v>
      </c>
      <c r="K9793" s="1" t="n">
        <v>104</v>
      </c>
      <c r="L9793" s="1" t="s">
        <v>3225</v>
      </c>
      <c r="N9793" s="1" t="n">
        <v>20</v>
      </c>
      <c r="O9793" s="1" t="n">
        <v>125</v>
      </c>
      <c r="P9793" s="0" t="s">
        <v>3222</v>
      </c>
    </row>
    <row r="9794" customFormat="false" ht="15" hidden="false" customHeight="true" outlineLevel="0" collapsed="false">
      <c r="A9794" s="1" t="n">
        <v>3</v>
      </c>
      <c r="B9794" s="18" t="n">
        <v>46274</v>
      </c>
      <c r="C9794" s="1" t="n">
        <v>11</v>
      </c>
      <c r="D9794" s="1" t="s">
        <v>3228</v>
      </c>
      <c r="E9794" s="1" t="n">
        <v>642</v>
      </c>
      <c r="F9794" s="1" t="s">
        <v>162</v>
      </c>
      <c r="I9794" s="1" t="n">
        <v>645</v>
      </c>
      <c r="J9794" s="1" t="n">
        <v>71766</v>
      </c>
      <c r="K9794" s="1" t="n">
        <v>779180</v>
      </c>
      <c r="L9794" s="1" t="s">
        <v>3505</v>
      </c>
      <c r="N9794" s="1" t="n">
        <v>19</v>
      </c>
      <c r="O9794" s="1" t="n">
        <v>228</v>
      </c>
      <c r="P9794" s="0" t="s">
        <v>3222</v>
      </c>
    </row>
    <row r="9795" customFormat="false" ht="15" hidden="false" customHeight="true" outlineLevel="0" collapsed="false">
      <c r="A9795" s="1" t="n">
        <v>3</v>
      </c>
      <c r="B9795" s="18" t="n">
        <v>46274</v>
      </c>
      <c r="C9795" s="1" t="n">
        <v>11</v>
      </c>
      <c r="D9795" s="1" t="s">
        <v>3228</v>
      </c>
      <c r="E9795" s="1" t="n">
        <v>1828</v>
      </c>
      <c r="F9795" s="1" t="s">
        <v>344</v>
      </c>
      <c r="I9795" s="1" t="n">
        <v>1458</v>
      </c>
      <c r="J9795" s="1" t="n">
        <v>40034</v>
      </c>
      <c r="K9795" s="1" t="n">
        <v>742832367370</v>
      </c>
      <c r="L9795" s="1" t="s">
        <v>3685</v>
      </c>
      <c r="N9795" s="1" t="n">
        <v>20</v>
      </c>
      <c r="O9795" s="1" t="n">
        <v>107.96</v>
      </c>
      <c r="P9795" s="0" t="s">
        <v>3222</v>
      </c>
    </row>
    <row r="9796" customFormat="false" ht="15" hidden="false" customHeight="true" outlineLevel="0" collapsed="false">
      <c r="A9796" s="1" t="n">
        <v>3</v>
      </c>
      <c r="B9796" s="18" t="n">
        <v>46274</v>
      </c>
      <c r="C9796" s="1" t="n">
        <v>11</v>
      </c>
      <c r="D9796" s="1" t="s">
        <v>3228</v>
      </c>
      <c r="E9796" s="1" t="n">
        <v>1828</v>
      </c>
      <c r="F9796" s="1" t="s">
        <v>344</v>
      </c>
      <c r="I9796" s="1" t="n">
        <v>1458</v>
      </c>
      <c r="J9796" s="1" t="n">
        <v>14247</v>
      </c>
      <c r="K9796" s="1" t="n">
        <v>2229416</v>
      </c>
      <c r="L9796" s="1" t="s">
        <v>3686</v>
      </c>
      <c r="N9796" s="1" t="n">
        <v>25</v>
      </c>
      <c r="O9796" s="1" t="n">
        <v>145</v>
      </c>
      <c r="P9796" s="0" t="s">
        <v>3222</v>
      </c>
    </row>
    <row r="9797" customFormat="false" ht="15" hidden="false" customHeight="true" outlineLevel="0" collapsed="false">
      <c r="A9797" s="1" t="n">
        <v>3</v>
      </c>
      <c r="B9797" s="18" t="n">
        <v>46274</v>
      </c>
      <c r="C9797" s="1" t="n">
        <v>11</v>
      </c>
      <c r="D9797" s="1" t="s">
        <v>3228</v>
      </c>
      <c r="E9797" s="1" t="n">
        <v>1828</v>
      </c>
      <c r="F9797" s="1" t="s">
        <v>344</v>
      </c>
      <c r="I9797" s="1" t="n">
        <v>1458</v>
      </c>
      <c r="J9797" s="1" t="n">
        <v>14248</v>
      </c>
      <c r="K9797" s="1" t="n">
        <v>2229423</v>
      </c>
      <c r="L9797" s="1" t="s">
        <v>3687</v>
      </c>
      <c r="N9797" s="1" t="n">
        <v>56</v>
      </c>
      <c r="O9797" s="1" t="n">
        <v>392</v>
      </c>
      <c r="P9797" s="0" t="s">
        <v>3222</v>
      </c>
    </row>
    <row r="9798" customFormat="false" ht="15" hidden="false" customHeight="true" outlineLevel="0" collapsed="false">
      <c r="A9798" s="1" t="n">
        <v>3</v>
      </c>
      <c r="B9798" s="18" t="n">
        <v>46274</v>
      </c>
      <c r="C9798" s="1" t="n">
        <v>11</v>
      </c>
      <c r="D9798" s="1" t="s">
        <v>3228</v>
      </c>
      <c r="E9798" s="1" t="n">
        <v>1828</v>
      </c>
      <c r="F9798" s="1" t="s">
        <v>344</v>
      </c>
      <c r="I9798" s="1" t="n">
        <v>1458</v>
      </c>
      <c r="J9798" s="1" t="n">
        <v>20541</v>
      </c>
      <c r="K9798" s="1" t="n">
        <v>2232829</v>
      </c>
      <c r="L9798" s="1" t="s">
        <v>3688</v>
      </c>
      <c r="N9798" s="1" t="n">
        <v>50</v>
      </c>
      <c r="O9798" s="1" t="n">
        <v>469.9</v>
      </c>
      <c r="P9798" s="0" t="s">
        <v>3222</v>
      </c>
    </row>
    <row r="9799" customFormat="false" ht="15" hidden="false" customHeight="true" outlineLevel="0" collapsed="false">
      <c r="A9799" s="1" t="n">
        <v>3</v>
      </c>
      <c r="B9799" s="18" t="n">
        <v>46274</v>
      </c>
      <c r="C9799" s="1" t="n">
        <v>11</v>
      </c>
      <c r="D9799" s="1" t="s">
        <v>3228</v>
      </c>
      <c r="E9799" s="1" t="n">
        <v>1695</v>
      </c>
      <c r="F9799" s="1" t="s">
        <v>335</v>
      </c>
      <c r="I9799" s="1" t="n">
        <v>20280</v>
      </c>
      <c r="J9799" s="1" t="n">
        <v>101262</v>
      </c>
      <c r="K9799" s="1" t="n">
        <v>7896179500013</v>
      </c>
      <c r="L9799" s="1" t="s">
        <v>5070</v>
      </c>
      <c r="N9799" s="1" t="n">
        <v>36</v>
      </c>
      <c r="O9799" s="1" t="n">
        <v>117.72</v>
      </c>
      <c r="P9799" s="0" t="s">
        <v>3222</v>
      </c>
    </row>
    <row r="9800" customFormat="false" ht="15" hidden="false" customHeight="true" outlineLevel="0" collapsed="false">
      <c r="A9800" s="1" t="n">
        <v>3</v>
      </c>
      <c r="B9800" s="18" t="n">
        <v>46274</v>
      </c>
      <c r="C9800" s="1" t="n">
        <v>11</v>
      </c>
      <c r="D9800" s="1" t="s">
        <v>3228</v>
      </c>
      <c r="E9800" s="1" t="n">
        <v>1695</v>
      </c>
      <c r="F9800" s="1" t="s">
        <v>335</v>
      </c>
      <c r="I9800" s="1" t="n">
        <v>20280</v>
      </c>
      <c r="J9800" s="1" t="n">
        <v>101859</v>
      </c>
      <c r="K9800" s="1" t="n">
        <v>7896224807098</v>
      </c>
      <c r="L9800" s="1" t="s">
        <v>4437</v>
      </c>
      <c r="N9800" s="1" t="n">
        <v>40</v>
      </c>
      <c r="O9800" s="1" t="n">
        <v>519.6</v>
      </c>
      <c r="P9800" s="0" t="s">
        <v>3222</v>
      </c>
    </row>
    <row r="9801" customFormat="false" ht="15" hidden="false" customHeight="true" outlineLevel="0" collapsed="false">
      <c r="A9801" s="1" t="n">
        <v>3</v>
      </c>
      <c r="B9801" s="18" t="n">
        <v>46274</v>
      </c>
      <c r="C9801" s="1" t="n">
        <v>11</v>
      </c>
      <c r="D9801" s="1" t="s">
        <v>3228</v>
      </c>
      <c r="E9801" s="1" t="n">
        <v>1695</v>
      </c>
      <c r="F9801" s="1" t="s">
        <v>335</v>
      </c>
      <c r="I9801" s="1" t="n">
        <v>20280</v>
      </c>
      <c r="J9801" s="1" t="n">
        <v>101877</v>
      </c>
      <c r="K9801" s="1" t="n">
        <v>7896224813082</v>
      </c>
      <c r="L9801" s="1" t="s">
        <v>3758</v>
      </c>
      <c r="N9801" s="1" t="n">
        <v>40</v>
      </c>
      <c r="O9801" s="1" t="n">
        <v>552</v>
      </c>
      <c r="P9801" s="0" t="s">
        <v>3222</v>
      </c>
    </row>
    <row r="9802" customFormat="false" ht="15" hidden="false" customHeight="true" outlineLevel="0" collapsed="false">
      <c r="A9802" s="1" t="n">
        <v>3</v>
      </c>
      <c r="B9802" s="18" t="n">
        <v>46274</v>
      </c>
      <c r="C9802" s="1" t="n">
        <v>11</v>
      </c>
      <c r="D9802" s="1" t="s">
        <v>3228</v>
      </c>
      <c r="E9802" s="1" t="n">
        <v>1695</v>
      </c>
      <c r="F9802" s="1" t="s">
        <v>335</v>
      </c>
      <c r="I9802" s="1" t="n">
        <v>20280</v>
      </c>
      <c r="J9802" s="1" t="n">
        <v>101908</v>
      </c>
      <c r="K9802" s="1" t="n">
        <v>7896224808101</v>
      </c>
      <c r="L9802" s="1" t="s">
        <v>3761</v>
      </c>
      <c r="N9802" s="1" t="n">
        <v>50</v>
      </c>
      <c r="O9802" s="1" t="n">
        <v>287.5</v>
      </c>
      <c r="P9802" s="0" t="s">
        <v>3222</v>
      </c>
    </row>
    <row r="9803" customFormat="false" ht="15" hidden="false" customHeight="true" outlineLevel="0" collapsed="false">
      <c r="A9803" s="1" t="n">
        <v>3</v>
      </c>
      <c r="B9803" s="18" t="n">
        <v>46274</v>
      </c>
      <c r="C9803" s="1" t="n">
        <v>11</v>
      </c>
      <c r="D9803" s="1" t="s">
        <v>3228</v>
      </c>
      <c r="E9803" s="1" t="n">
        <v>1695</v>
      </c>
      <c r="F9803" s="1" t="s">
        <v>335</v>
      </c>
      <c r="I9803" s="1" t="n">
        <v>20280</v>
      </c>
      <c r="J9803" s="1" t="n">
        <v>102271</v>
      </c>
      <c r="K9803" s="1" t="n">
        <v>7898286190316</v>
      </c>
      <c r="L9803" s="1" t="s">
        <v>5106</v>
      </c>
      <c r="N9803" s="1" t="n">
        <v>24</v>
      </c>
      <c r="O9803" s="1" t="n">
        <v>55.44</v>
      </c>
      <c r="P9803" s="0" t="s">
        <v>3222</v>
      </c>
    </row>
    <row r="9804" customFormat="false" ht="15" hidden="false" customHeight="true" outlineLevel="0" collapsed="false">
      <c r="A9804" s="1" t="n">
        <v>3</v>
      </c>
      <c r="B9804" s="18" t="n">
        <v>46274</v>
      </c>
      <c r="C9804" s="1" t="n">
        <v>11</v>
      </c>
      <c r="D9804" s="1" t="s">
        <v>3228</v>
      </c>
      <c r="E9804" s="1" t="n">
        <v>1695</v>
      </c>
      <c r="F9804" s="1" t="s">
        <v>335</v>
      </c>
      <c r="I9804" s="1" t="n">
        <v>20280</v>
      </c>
      <c r="J9804" s="1" t="n">
        <v>104907</v>
      </c>
      <c r="K9804" s="1" t="n">
        <v>7898910758011</v>
      </c>
      <c r="L9804" s="1" t="s">
        <v>4996</v>
      </c>
      <c r="N9804" s="1" t="n">
        <v>48</v>
      </c>
      <c r="O9804" s="1" t="n">
        <v>91.68</v>
      </c>
      <c r="P9804" s="0" t="s">
        <v>3222</v>
      </c>
    </row>
    <row r="9805" customFormat="false" ht="15" hidden="false" customHeight="true" outlineLevel="0" collapsed="false">
      <c r="A9805" s="1" t="n">
        <v>3</v>
      </c>
      <c r="B9805" s="18" t="n">
        <v>46274</v>
      </c>
      <c r="C9805" s="1" t="n">
        <v>11</v>
      </c>
      <c r="D9805" s="1" t="s">
        <v>3228</v>
      </c>
      <c r="E9805" s="1" t="n">
        <v>1695</v>
      </c>
      <c r="F9805" s="1" t="s">
        <v>335</v>
      </c>
      <c r="I9805" s="1" t="n">
        <v>20280</v>
      </c>
      <c r="J9805" s="1" t="n">
        <v>14494</v>
      </c>
      <c r="K9805" s="1" t="n">
        <v>7506195143872</v>
      </c>
      <c r="L9805" s="1" t="s">
        <v>4488</v>
      </c>
      <c r="N9805" s="1" t="n">
        <v>12</v>
      </c>
      <c r="O9805" s="1" t="n">
        <v>109.44</v>
      </c>
      <c r="P9805" s="0" t="s">
        <v>3222</v>
      </c>
    </row>
    <row r="9806" customFormat="false" ht="15" hidden="false" customHeight="true" outlineLevel="0" collapsed="false">
      <c r="A9806" s="1" t="n">
        <v>3</v>
      </c>
      <c r="B9806" s="18" t="n">
        <v>46274</v>
      </c>
      <c r="C9806" s="1" t="n">
        <v>11</v>
      </c>
      <c r="D9806" s="1" t="s">
        <v>3228</v>
      </c>
      <c r="E9806" s="1" t="n">
        <v>1695</v>
      </c>
      <c r="F9806" s="1" t="s">
        <v>335</v>
      </c>
      <c r="I9806" s="1" t="n">
        <v>20280</v>
      </c>
      <c r="J9806" s="1" t="n">
        <v>14670</v>
      </c>
      <c r="K9806" s="1" t="n">
        <v>7506195143858</v>
      </c>
      <c r="L9806" s="1" t="s">
        <v>4489</v>
      </c>
      <c r="N9806" s="1" t="n">
        <v>12</v>
      </c>
      <c r="O9806" s="1" t="n">
        <v>109.44</v>
      </c>
      <c r="P9806" s="0" t="s">
        <v>3222</v>
      </c>
    </row>
    <row r="9807" customFormat="false" ht="15" hidden="false" customHeight="true" outlineLevel="0" collapsed="false">
      <c r="A9807" s="1" t="n">
        <v>3</v>
      </c>
      <c r="B9807" s="18" t="n">
        <v>46274</v>
      </c>
      <c r="C9807" s="1" t="n">
        <v>11</v>
      </c>
      <c r="D9807" s="1" t="s">
        <v>3228</v>
      </c>
      <c r="E9807" s="1" t="n">
        <v>1695</v>
      </c>
      <c r="F9807" s="1" t="s">
        <v>335</v>
      </c>
      <c r="I9807" s="1" t="n">
        <v>20280</v>
      </c>
      <c r="J9807" s="1" t="n">
        <v>15013</v>
      </c>
      <c r="K9807" s="1" t="n">
        <v>7897395040307</v>
      </c>
      <c r="L9807" s="1" t="s">
        <v>4041</v>
      </c>
      <c r="N9807" s="1" t="n">
        <v>150</v>
      </c>
      <c r="O9807" s="1" t="n">
        <v>357</v>
      </c>
      <c r="P9807" s="0" t="s">
        <v>3222</v>
      </c>
    </row>
    <row r="9808" customFormat="false" ht="15" hidden="false" customHeight="true" outlineLevel="0" collapsed="false">
      <c r="A9808" s="1" t="n">
        <v>3</v>
      </c>
      <c r="B9808" s="18" t="n">
        <v>46274</v>
      </c>
      <c r="C9808" s="1" t="n">
        <v>11</v>
      </c>
      <c r="D9808" s="1" t="s">
        <v>3228</v>
      </c>
      <c r="E9808" s="1" t="n">
        <v>1695</v>
      </c>
      <c r="F9808" s="1" t="s">
        <v>335</v>
      </c>
      <c r="I9808" s="1" t="n">
        <v>20280</v>
      </c>
      <c r="J9808" s="1" t="n">
        <v>21655</v>
      </c>
      <c r="K9808" s="1" t="n">
        <v>7896102502763</v>
      </c>
      <c r="L9808" s="1" t="s">
        <v>3791</v>
      </c>
      <c r="N9808" s="1" t="n">
        <v>24</v>
      </c>
      <c r="O9808" s="1" t="n">
        <v>90.72</v>
      </c>
      <c r="P9808" s="0" t="s">
        <v>3222</v>
      </c>
    </row>
    <row r="9809" customFormat="false" ht="15" hidden="false" customHeight="true" outlineLevel="0" collapsed="false">
      <c r="A9809" s="1" t="n">
        <v>3</v>
      </c>
      <c r="B9809" s="18" t="n">
        <v>46274</v>
      </c>
      <c r="C9809" s="1" t="n">
        <v>11</v>
      </c>
      <c r="D9809" s="1" t="s">
        <v>3228</v>
      </c>
      <c r="E9809" s="1" t="n">
        <v>1695</v>
      </c>
      <c r="F9809" s="1" t="s">
        <v>335</v>
      </c>
      <c r="I9809" s="1" t="n">
        <v>20280</v>
      </c>
      <c r="J9809" s="1" t="n">
        <v>22079</v>
      </c>
      <c r="K9809" s="1" t="n">
        <v>7896102502756</v>
      </c>
      <c r="L9809" s="1" t="s">
        <v>5209</v>
      </c>
      <c r="N9809" s="1" t="n">
        <v>24</v>
      </c>
      <c r="O9809" s="1" t="n">
        <v>133.44</v>
      </c>
      <c r="P9809" s="0" t="s">
        <v>3222</v>
      </c>
    </row>
    <row r="9810" customFormat="false" ht="15" hidden="false" customHeight="true" outlineLevel="0" collapsed="false">
      <c r="A9810" s="1" t="n">
        <v>3</v>
      </c>
      <c r="B9810" s="18" t="n">
        <v>46274</v>
      </c>
      <c r="C9810" s="1" t="n">
        <v>11</v>
      </c>
      <c r="D9810" s="1" t="s">
        <v>3228</v>
      </c>
      <c r="E9810" s="1" t="n">
        <v>1695</v>
      </c>
      <c r="F9810" s="1" t="s">
        <v>335</v>
      </c>
      <c r="I9810" s="1" t="n">
        <v>20280</v>
      </c>
      <c r="J9810" s="1" t="n">
        <v>25964</v>
      </c>
      <c r="K9810" s="1" t="n">
        <v>7896763621858</v>
      </c>
      <c r="L9810" s="1" t="s">
        <v>4234</v>
      </c>
      <c r="N9810" s="1" t="n">
        <v>100</v>
      </c>
      <c r="O9810" s="1" t="n">
        <v>190</v>
      </c>
      <c r="P9810" s="0" t="s">
        <v>3222</v>
      </c>
    </row>
    <row r="9811" customFormat="false" ht="15" hidden="false" customHeight="true" outlineLevel="0" collapsed="false">
      <c r="A9811" s="1" t="n">
        <v>3</v>
      </c>
      <c r="B9811" s="18" t="n">
        <v>46274</v>
      </c>
      <c r="C9811" s="1" t="n">
        <v>11</v>
      </c>
      <c r="D9811" s="1" t="s">
        <v>3228</v>
      </c>
      <c r="E9811" s="1" t="n">
        <v>1695</v>
      </c>
      <c r="F9811" s="1" t="s">
        <v>335</v>
      </c>
      <c r="I9811" s="1" t="n">
        <v>20280</v>
      </c>
      <c r="J9811" s="1" t="n">
        <v>37040</v>
      </c>
      <c r="K9811" s="1" t="n">
        <v>7896264670577</v>
      </c>
      <c r="L9811" s="1" t="s">
        <v>4549</v>
      </c>
      <c r="N9811" s="1" t="n">
        <v>48</v>
      </c>
      <c r="O9811" s="1" t="n">
        <v>177.12</v>
      </c>
      <c r="P9811" s="0" t="s">
        <v>3222</v>
      </c>
    </row>
    <row r="9812" customFormat="false" ht="15" hidden="false" customHeight="true" outlineLevel="0" collapsed="false">
      <c r="A9812" s="1" t="n">
        <v>3</v>
      </c>
      <c r="B9812" s="18" t="n">
        <v>46274</v>
      </c>
      <c r="C9812" s="1" t="n">
        <v>11</v>
      </c>
      <c r="D9812" s="1" t="s">
        <v>3228</v>
      </c>
      <c r="E9812" s="1" t="n">
        <v>1695</v>
      </c>
      <c r="F9812" s="1" t="s">
        <v>335</v>
      </c>
      <c r="I9812" s="1" t="n">
        <v>20280</v>
      </c>
      <c r="J9812" s="1" t="n">
        <v>50021</v>
      </c>
      <c r="K9812" s="1" t="n">
        <v>7898690980008</v>
      </c>
      <c r="L9812" s="1" t="s">
        <v>4461</v>
      </c>
      <c r="N9812" s="1" t="n">
        <v>150</v>
      </c>
      <c r="O9812" s="1" t="n">
        <v>160.5</v>
      </c>
      <c r="P9812" s="0" t="s">
        <v>3222</v>
      </c>
    </row>
    <row r="9813" customFormat="false" ht="15" hidden="false" customHeight="true" outlineLevel="0" collapsed="false">
      <c r="A9813" s="1" t="n">
        <v>3</v>
      </c>
      <c r="B9813" s="18" t="n">
        <v>46274</v>
      </c>
      <c r="C9813" s="1" t="n">
        <v>11</v>
      </c>
      <c r="D9813" s="1" t="s">
        <v>3228</v>
      </c>
      <c r="E9813" s="1" t="n">
        <v>1695</v>
      </c>
      <c r="F9813" s="1" t="s">
        <v>335</v>
      </c>
      <c r="I9813" s="1" t="n">
        <v>20280</v>
      </c>
      <c r="J9813" s="1" t="n">
        <v>57639</v>
      </c>
      <c r="K9813" s="1" t="n">
        <v>7896004006277</v>
      </c>
      <c r="L9813" s="1" t="s">
        <v>3302</v>
      </c>
      <c r="N9813" s="1" t="n">
        <v>18</v>
      </c>
      <c r="O9813" s="1" t="n">
        <v>162.36</v>
      </c>
      <c r="P9813" s="0" t="s">
        <v>3222</v>
      </c>
    </row>
    <row r="9814" customFormat="false" ht="15" hidden="false" customHeight="true" outlineLevel="0" collapsed="false">
      <c r="A9814" s="1" t="n">
        <v>3</v>
      </c>
      <c r="B9814" s="18" t="n">
        <v>46274</v>
      </c>
      <c r="C9814" s="1" t="n">
        <v>11</v>
      </c>
      <c r="D9814" s="1" t="s">
        <v>3228</v>
      </c>
      <c r="E9814" s="1" t="n">
        <v>1695</v>
      </c>
      <c r="F9814" s="1" t="s">
        <v>335</v>
      </c>
      <c r="I9814" s="1" t="n">
        <v>20280</v>
      </c>
      <c r="J9814" s="1" t="n">
        <v>59714</v>
      </c>
      <c r="K9814" s="1" t="n">
        <v>7896005210192</v>
      </c>
      <c r="L9814" s="1" t="s">
        <v>3735</v>
      </c>
      <c r="N9814" s="1" t="n">
        <v>120</v>
      </c>
      <c r="O9814" s="1" t="n">
        <v>289.2</v>
      </c>
      <c r="P9814" s="0" t="s">
        <v>3222</v>
      </c>
    </row>
    <row r="9815" customFormat="false" ht="15" hidden="false" customHeight="true" outlineLevel="0" collapsed="false">
      <c r="A9815" s="1" t="n">
        <v>3</v>
      </c>
      <c r="B9815" s="18" t="n">
        <v>46274</v>
      </c>
      <c r="C9815" s="1" t="n">
        <v>11</v>
      </c>
      <c r="D9815" s="1" t="s">
        <v>3228</v>
      </c>
      <c r="E9815" s="1" t="n">
        <v>1695</v>
      </c>
      <c r="F9815" s="1" t="s">
        <v>335</v>
      </c>
      <c r="I9815" s="1" t="n">
        <v>20280</v>
      </c>
      <c r="J9815" s="1" t="n">
        <v>74973</v>
      </c>
      <c r="K9815" s="1" t="n">
        <v>7898973135095</v>
      </c>
      <c r="L9815" s="1" t="s">
        <v>6156</v>
      </c>
      <c r="N9815" s="1" t="n">
        <v>12</v>
      </c>
      <c r="O9815" s="1" t="n">
        <v>126.96</v>
      </c>
      <c r="P9815" s="0" t="s">
        <v>3222</v>
      </c>
    </row>
    <row r="9816" customFormat="false" ht="15" hidden="false" customHeight="true" outlineLevel="0" collapsed="false">
      <c r="A9816" s="1" t="n">
        <v>3</v>
      </c>
      <c r="B9816" s="18" t="n">
        <v>46274</v>
      </c>
      <c r="C9816" s="1" t="n">
        <v>11</v>
      </c>
      <c r="D9816" s="1" t="s">
        <v>3228</v>
      </c>
      <c r="E9816" s="1" t="n">
        <v>1916</v>
      </c>
      <c r="F9816" s="1" t="s">
        <v>454</v>
      </c>
      <c r="I9816" s="1" t="n">
        <v>40551</v>
      </c>
      <c r="J9816" s="1" t="n">
        <v>43963</v>
      </c>
      <c r="K9816" s="1" t="n">
        <v>7890000002844</v>
      </c>
      <c r="L9816" s="1" t="s">
        <v>4388</v>
      </c>
      <c r="N9816" s="1" t="n">
        <v>40</v>
      </c>
      <c r="O9816" s="1" t="n">
        <v>112</v>
      </c>
      <c r="P9816" s="0" t="s">
        <v>3222</v>
      </c>
    </row>
    <row r="9817" customFormat="false" ht="15" hidden="false" customHeight="true" outlineLevel="0" collapsed="false">
      <c r="A9817" s="1" t="n">
        <v>3</v>
      </c>
      <c r="B9817" s="18" t="n">
        <v>46274</v>
      </c>
      <c r="C9817" s="1" t="n">
        <v>11</v>
      </c>
      <c r="D9817" s="1" t="s">
        <v>3228</v>
      </c>
      <c r="E9817" s="1" t="n">
        <v>1916</v>
      </c>
      <c r="F9817" s="1" t="s">
        <v>454</v>
      </c>
      <c r="I9817" s="1" t="n">
        <v>40551</v>
      </c>
      <c r="J9817" s="1" t="n">
        <v>43965</v>
      </c>
      <c r="K9817" s="1" t="n">
        <v>7898567710226</v>
      </c>
      <c r="L9817" s="1" t="s">
        <v>3510</v>
      </c>
      <c r="N9817" s="1" t="n">
        <v>25</v>
      </c>
      <c r="O9817" s="1" t="n">
        <v>137.5</v>
      </c>
      <c r="P9817" s="0" t="s">
        <v>3222</v>
      </c>
    </row>
    <row r="9818" customFormat="false" ht="15" hidden="false" customHeight="true" outlineLevel="0" collapsed="false">
      <c r="A9818" s="1" t="n">
        <v>3</v>
      </c>
      <c r="B9818" s="18" t="n">
        <v>46274</v>
      </c>
      <c r="C9818" s="1" t="n">
        <v>11</v>
      </c>
      <c r="D9818" s="1" t="s">
        <v>3228</v>
      </c>
      <c r="E9818" s="1" t="n">
        <v>1656</v>
      </c>
      <c r="F9818" s="1" t="s">
        <v>326</v>
      </c>
      <c r="I9818" s="1" t="n">
        <v>226408</v>
      </c>
      <c r="J9818" s="1" t="n">
        <v>109859</v>
      </c>
      <c r="K9818" s="1" t="n">
        <v>7898215151784</v>
      </c>
      <c r="L9818" s="1" t="s">
        <v>6157</v>
      </c>
      <c r="N9818" s="1" t="n">
        <v>135</v>
      </c>
      <c r="O9818" s="1" t="n">
        <v>412.9</v>
      </c>
      <c r="P9818" s="0" t="s">
        <v>3222</v>
      </c>
    </row>
    <row r="9819" customFormat="false" ht="15" hidden="false" customHeight="true" outlineLevel="0" collapsed="false">
      <c r="A9819" s="1" t="n">
        <v>3</v>
      </c>
      <c r="B9819" s="18" t="n">
        <v>46274</v>
      </c>
      <c r="C9819" s="1" t="n">
        <v>11</v>
      </c>
      <c r="D9819" s="1" t="s">
        <v>3228</v>
      </c>
      <c r="E9819" s="1" t="n">
        <v>1656</v>
      </c>
      <c r="F9819" s="1" t="s">
        <v>326</v>
      </c>
      <c r="I9819" s="1" t="n">
        <v>226408</v>
      </c>
      <c r="J9819" s="1" t="n">
        <v>10685</v>
      </c>
      <c r="K9819" s="1" t="n">
        <v>7891032012504</v>
      </c>
      <c r="L9819" s="1" t="s">
        <v>4934</v>
      </c>
      <c r="N9819" s="1" t="n">
        <v>48</v>
      </c>
      <c r="O9819" s="1" t="n">
        <v>148.32</v>
      </c>
      <c r="P9819" s="0" t="s">
        <v>3222</v>
      </c>
    </row>
    <row r="9820" customFormat="false" ht="15" hidden="false" customHeight="true" outlineLevel="0" collapsed="false">
      <c r="A9820" s="1" t="n">
        <v>3</v>
      </c>
      <c r="B9820" s="18" t="n">
        <v>46274</v>
      </c>
      <c r="C9820" s="1" t="n">
        <v>11</v>
      </c>
      <c r="D9820" s="1" t="s">
        <v>3228</v>
      </c>
      <c r="E9820" s="1" t="n">
        <v>1656</v>
      </c>
      <c r="F9820" s="1" t="s">
        <v>326</v>
      </c>
      <c r="I9820" s="1" t="n">
        <v>226408</v>
      </c>
      <c r="J9820" s="1" t="n">
        <v>10686</v>
      </c>
      <c r="K9820" s="1" t="n">
        <v>7891032013105</v>
      </c>
      <c r="L9820" s="1" t="s">
        <v>4935</v>
      </c>
      <c r="N9820" s="1" t="n">
        <v>48</v>
      </c>
      <c r="O9820" s="1" t="n">
        <v>145.72</v>
      </c>
      <c r="P9820" s="0" t="s">
        <v>3222</v>
      </c>
    </row>
    <row r="9821" customFormat="false" ht="15" hidden="false" customHeight="true" outlineLevel="0" collapsed="false">
      <c r="A9821" s="1" t="n">
        <v>3</v>
      </c>
      <c r="B9821" s="18" t="n">
        <v>46274</v>
      </c>
      <c r="C9821" s="1" t="n">
        <v>11</v>
      </c>
      <c r="D9821" s="1" t="s">
        <v>3228</v>
      </c>
      <c r="E9821" s="1" t="n">
        <v>1656</v>
      </c>
      <c r="F9821" s="1" t="s">
        <v>326</v>
      </c>
      <c r="I9821" s="1" t="n">
        <v>226408</v>
      </c>
      <c r="J9821" s="1" t="n">
        <v>13343</v>
      </c>
      <c r="K9821" s="1" t="n">
        <v>7896327501060</v>
      </c>
      <c r="L9821" s="1" t="s">
        <v>4913</v>
      </c>
      <c r="N9821" s="1" t="n">
        <v>20</v>
      </c>
      <c r="O9821" s="1" t="n">
        <v>118.54</v>
      </c>
      <c r="P9821" s="0" t="s">
        <v>3222</v>
      </c>
    </row>
    <row r="9822" customFormat="false" ht="15" hidden="false" customHeight="true" outlineLevel="0" collapsed="false">
      <c r="A9822" s="1" t="n">
        <v>3</v>
      </c>
      <c r="B9822" s="18" t="n">
        <v>46274</v>
      </c>
      <c r="C9822" s="1" t="n">
        <v>11</v>
      </c>
      <c r="D9822" s="1" t="s">
        <v>3228</v>
      </c>
      <c r="E9822" s="1" t="n">
        <v>1656</v>
      </c>
      <c r="F9822" s="1" t="s">
        <v>326</v>
      </c>
      <c r="I9822" s="1" t="n">
        <v>226408</v>
      </c>
      <c r="J9822" s="1" t="n">
        <v>20529</v>
      </c>
      <c r="K9822" s="1" t="n">
        <v>7897235000324</v>
      </c>
      <c r="L9822" s="1" t="s">
        <v>4450</v>
      </c>
      <c r="N9822" s="1" t="n">
        <v>20</v>
      </c>
      <c r="O9822" s="1" t="n">
        <v>53.14</v>
      </c>
      <c r="P9822" s="0" t="s">
        <v>3222</v>
      </c>
    </row>
    <row r="9823" customFormat="false" ht="15" hidden="false" customHeight="true" outlineLevel="0" collapsed="false">
      <c r="A9823" s="1" t="n">
        <v>3</v>
      </c>
      <c r="B9823" s="18" t="n">
        <v>46274</v>
      </c>
      <c r="C9823" s="1" t="n">
        <v>11</v>
      </c>
      <c r="D9823" s="1" t="s">
        <v>3228</v>
      </c>
      <c r="E9823" s="1" t="n">
        <v>1656</v>
      </c>
      <c r="F9823" s="1" t="s">
        <v>326</v>
      </c>
      <c r="I9823" s="1" t="n">
        <v>226408</v>
      </c>
      <c r="J9823" s="1" t="n">
        <v>31904</v>
      </c>
      <c r="K9823" s="1" t="n">
        <v>7898901732280</v>
      </c>
      <c r="L9823" s="1" t="s">
        <v>6158</v>
      </c>
      <c r="N9823" s="1" t="n">
        <v>48</v>
      </c>
      <c r="O9823" s="1" t="n">
        <v>33.12</v>
      </c>
      <c r="P9823" s="0" t="s">
        <v>3222</v>
      </c>
    </row>
    <row r="9824" customFormat="false" ht="15" hidden="false" customHeight="true" outlineLevel="0" collapsed="false">
      <c r="A9824" s="1" t="n">
        <v>3</v>
      </c>
      <c r="B9824" s="18" t="n">
        <v>46274</v>
      </c>
      <c r="C9824" s="1" t="n">
        <v>11</v>
      </c>
      <c r="D9824" s="1" t="s">
        <v>3228</v>
      </c>
      <c r="E9824" s="1" t="n">
        <v>1656</v>
      </c>
      <c r="F9824" s="1" t="s">
        <v>326</v>
      </c>
      <c r="I9824" s="1" t="n">
        <v>226408</v>
      </c>
      <c r="J9824" s="1" t="n">
        <v>31905</v>
      </c>
      <c r="K9824" s="1" t="n">
        <v>7898901732303</v>
      </c>
      <c r="L9824" s="1" t="s">
        <v>6159</v>
      </c>
      <c r="N9824" s="1" t="n">
        <v>48</v>
      </c>
      <c r="O9824" s="1" t="n">
        <v>33.12</v>
      </c>
      <c r="P9824" s="0" t="s">
        <v>3222</v>
      </c>
    </row>
    <row r="9825" customFormat="false" ht="15" hidden="false" customHeight="true" outlineLevel="0" collapsed="false">
      <c r="A9825" s="1" t="n">
        <v>3</v>
      </c>
      <c r="B9825" s="18" t="n">
        <v>46274</v>
      </c>
      <c r="C9825" s="1" t="n">
        <v>11</v>
      </c>
      <c r="D9825" s="1" t="s">
        <v>3228</v>
      </c>
      <c r="E9825" s="1" t="n">
        <v>1656</v>
      </c>
      <c r="F9825" s="1" t="s">
        <v>326</v>
      </c>
      <c r="I9825" s="1" t="n">
        <v>226408</v>
      </c>
      <c r="J9825" s="1" t="n">
        <v>37146</v>
      </c>
      <c r="K9825" s="1" t="n">
        <v>7898901732273</v>
      </c>
      <c r="L9825" s="1" t="s">
        <v>6160</v>
      </c>
      <c r="N9825" s="1" t="n">
        <v>48</v>
      </c>
      <c r="O9825" s="1" t="n">
        <v>33.12</v>
      </c>
      <c r="P9825" s="0" t="s">
        <v>3222</v>
      </c>
    </row>
    <row r="9826" customFormat="false" ht="15" hidden="false" customHeight="true" outlineLevel="0" collapsed="false">
      <c r="A9826" s="1" t="n">
        <v>3</v>
      </c>
      <c r="B9826" s="18" t="n">
        <v>46274</v>
      </c>
      <c r="C9826" s="1" t="n">
        <v>11</v>
      </c>
      <c r="D9826" s="1" t="s">
        <v>3228</v>
      </c>
      <c r="E9826" s="1" t="n">
        <v>1656</v>
      </c>
      <c r="F9826" s="1" t="s">
        <v>326</v>
      </c>
      <c r="I9826" s="1" t="n">
        <v>226408</v>
      </c>
      <c r="J9826" s="1" t="n">
        <v>41603</v>
      </c>
      <c r="K9826" s="1" t="n">
        <v>7891091018134</v>
      </c>
      <c r="L9826" s="1" t="s">
        <v>6161</v>
      </c>
      <c r="N9826" s="1" t="n">
        <v>30</v>
      </c>
      <c r="O9826" s="1" t="n">
        <v>22.89</v>
      </c>
      <c r="P9826" s="0" t="s">
        <v>3222</v>
      </c>
    </row>
    <row r="9827" customFormat="false" ht="15" hidden="false" customHeight="true" outlineLevel="0" collapsed="false">
      <c r="A9827" s="1" t="n">
        <v>3</v>
      </c>
      <c r="B9827" s="18" t="n">
        <v>46274</v>
      </c>
      <c r="C9827" s="1" t="n">
        <v>11</v>
      </c>
      <c r="D9827" s="1" t="s">
        <v>3228</v>
      </c>
      <c r="E9827" s="1" t="n">
        <v>1656</v>
      </c>
      <c r="F9827" s="1" t="s">
        <v>326</v>
      </c>
      <c r="I9827" s="1" t="n">
        <v>226408</v>
      </c>
      <c r="J9827" s="1" t="n">
        <v>44963</v>
      </c>
      <c r="K9827" s="1" t="n">
        <v>7896763621872</v>
      </c>
      <c r="L9827" s="1" t="s">
        <v>4453</v>
      </c>
      <c r="N9827" s="1" t="n">
        <v>40</v>
      </c>
      <c r="O9827" s="1" t="n">
        <v>101.64</v>
      </c>
      <c r="P9827" s="0" t="s">
        <v>3222</v>
      </c>
    </row>
    <row r="9828" customFormat="false" ht="15" hidden="false" customHeight="true" outlineLevel="0" collapsed="false">
      <c r="A9828" s="1" t="n">
        <v>3</v>
      </c>
      <c r="B9828" s="18" t="n">
        <v>46274</v>
      </c>
      <c r="C9828" s="1" t="n">
        <v>11</v>
      </c>
      <c r="D9828" s="1" t="s">
        <v>3228</v>
      </c>
      <c r="E9828" s="1" t="n">
        <v>1656</v>
      </c>
      <c r="F9828" s="1" t="s">
        <v>326</v>
      </c>
      <c r="I9828" s="1" t="n">
        <v>226408</v>
      </c>
      <c r="J9828" s="1" t="n">
        <v>48225</v>
      </c>
      <c r="K9828" s="1" t="n">
        <v>7897013586255</v>
      </c>
      <c r="L9828" s="1" t="s">
        <v>4457</v>
      </c>
      <c r="N9828" s="1" t="n">
        <v>20</v>
      </c>
      <c r="O9828" s="1" t="n">
        <v>65.2</v>
      </c>
      <c r="P9828" s="0" t="s">
        <v>3222</v>
      </c>
    </row>
    <row r="9829" customFormat="false" ht="15" hidden="false" customHeight="true" outlineLevel="0" collapsed="false">
      <c r="A9829" s="1" t="n">
        <v>3</v>
      </c>
      <c r="B9829" s="18" t="n">
        <v>46274</v>
      </c>
      <c r="C9829" s="1" t="n">
        <v>11</v>
      </c>
      <c r="D9829" s="1" t="s">
        <v>3228</v>
      </c>
      <c r="E9829" s="1" t="n">
        <v>1656</v>
      </c>
      <c r="F9829" s="1" t="s">
        <v>326</v>
      </c>
      <c r="I9829" s="1" t="n">
        <v>226408</v>
      </c>
      <c r="J9829" s="1" t="n">
        <v>48887</v>
      </c>
      <c r="K9829" s="1" t="n">
        <v>7897013585678</v>
      </c>
      <c r="L9829" s="1" t="s">
        <v>4459</v>
      </c>
      <c r="N9829" s="1" t="n">
        <v>20</v>
      </c>
      <c r="O9829" s="1" t="n">
        <v>218.8</v>
      </c>
      <c r="P9829" s="0" t="s">
        <v>3222</v>
      </c>
    </row>
    <row r="9830" customFormat="false" ht="15" hidden="false" customHeight="true" outlineLevel="0" collapsed="false">
      <c r="A9830" s="1" t="n">
        <v>3</v>
      </c>
      <c r="B9830" s="18" t="n">
        <v>46274</v>
      </c>
      <c r="C9830" s="1" t="n">
        <v>11</v>
      </c>
      <c r="D9830" s="1" t="s">
        <v>3228</v>
      </c>
      <c r="E9830" s="1" t="n">
        <v>1656</v>
      </c>
      <c r="F9830" s="1" t="s">
        <v>326</v>
      </c>
      <c r="I9830" s="1" t="n">
        <v>226408</v>
      </c>
      <c r="J9830" s="1" t="n">
        <v>48895</v>
      </c>
      <c r="K9830" s="1" t="n">
        <v>7897013585654</v>
      </c>
      <c r="L9830" s="1" t="s">
        <v>4460</v>
      </c>
      <c r="N9830" s="1" t="n">
        <v>20</v>
      </c>
      <c r="O9830" s="1" t="n">
        <v>103.6</v>
      </c>
      <c r="P9830" s="0" t="s">
        <v>3222</v>
      </c>
    </row>
    <row r="9831" customFormat="false" ht="15" hidden="false" customHeight="true" outlineLevel="0" collapsed="false">
      <c r="A9831" s="1" t="n">
        <v>3</v>
      </c>
      <c r="B9831" s="18" t="n">
        <v>46274</v>
      </c>
      <c r="C9831" s="1" t="n">
        <v>11</v>
      </c>
      <c r="D9831" s="1" t="s">
        <v>3228</v>
      </c>
      <c r="E9831" s="1" t="n">
        <v>1656</v>
      </c>
      <c r="F9831" s="1" t="s">
        <v>326</v>
      </c>
      <c r="I9831" s="1" t="n">
        <v>226408</v>
      </c>
      <c r="J9831" s="1" t="n">
        <v>53842</v>
      </c>
      <c r="K9831" s="1" t="n">
        <v>7908412509759</v>
      </c>
      <c r="L9831" s="1" t="s">
        <v>4457</v>
      </c>
      <c r="N9831" s="1" t="n">
        <v>20</v>
      </c>
      <c r="O9831" s="1" t="n">
        <v>40.4</v>
      </c>
      <c r="P9831" s="0" t="s">
        <v>3222</v>
      </c>
    </row>
    <row r="9832" customFormat="false" ht="15" hidden="false" customHeight="true" outlineLevel="0" collapsed="false">
      <c r="A9832" s="1" t="n">
        <v>3</v>
      </c>
      <c r="B9832" s="18" t="n">
        <v>46274</v>
      </c>
      <c r="C9832" s="1" t="n">
        <v>11</v>
      </c>
      <c r="D9832" s="1" t="s">
        <v>3228</v>
      </c>
      <c r="E9832" s="1" t="n">
        <v>1656</v>
      </c>
      <c r="F9832" s="1" t="s">
        <v>326</v>
      </c>
      <c r="I9832" s="1" t="n">
        <v>226408</v>
      </c>
      <c r="J9832" s="1" t="n">
        <v>63251</v>
      </c>
      <c r="K9832" s="1" t="n">
        <v>7897013585685</v>
      </c>
      <c r="L9832" s="1" t="s">
        <v>4465</v>
      </c>
      <c r="N9832" s="1" t="n">
        <v>20</v>
      </c>
      <c r="O9832" s="1" t="n">
        <v>280.4</v>
      </c>
      <c r="P9832" s="0" t="s">
        <v>3222</v>
      </c>
    </row>
    <row r="9833" customFormat="false" ht="15" hidden="false" customHeight="true" outlineLevel="0" collapsed="false">
      <c r="A9833" s="1" t="n">
        <v>3</v>
      </c>
      <c r="B9833" s="18" t="n">
        <v>46274</v>
      </c>
      <c r="C9833" s="1" t="n">
        <v>11</v>
      </c>
      <c r="D9833" s="1" t="s">
        <v>3228</v>
      </c>
      <c r="E9833" s="1" t="n">
        <v>1656</v>
      </c>
      <c r="F9833" s="1" t="s">
        <v>326</v>
      </c>
      <c r="I9833" s="1" t="n">
        <v>226408</v>
      </c>
      <c r="J9833" s="1" t="n">
        <v>67902</v>
      </c>
      <c r="K9833" s="1" t="n">
        <v>7898954857831</v>
      </c>
      <c r="L9833" s="1" t="s">
        <v>4468</v>
      </c>
      <c r="N9833" s="1" t="n">
        <v>60</v>
      </c>
      <c r="O9833" s="1" t="n">
        <v>83.32</v>
      </c>
      <c r="P9833" s="0" t="s">
        <v>3222</v>
      </c>
    </row>
    <row r="9834" customFormat="false" ht="15" hidden="false" customHeight="true" outlineLevel="0" collapsed="false">
      <c r="A9834" s="1" t="n">
        <v>3</v>
      </c>
      <c r="B9834" s="18" t="n">
        <v>46274</v>
      </c>
      <c r="C9834" s="1" t="n">
        <v>11</v>
      </c>
      <c r="D9834" s="1" t="s">
        <v>3228</v>
      </c>
      <c r="E9834" s="1" t="n">
        <v>1656</v>
      </c>
      <c r="F9834" s="1" t="s">
        <v>326</v>
      </c>
      <c r="I9834" s="1" t="n">
        <v>226408</v>
      </c>
      <c r="J9834" s="1" t="n">
        <v>69037</v>
      </c>
      <c r="K9834" s="1" t="n">
        <v>7898657832395</v>
      </c>
      <c r="L9834" s="1" t="s">
        <v>4469</v>
      </c>
      <c r="N9834" s="1" t="n">
        <v>20</v>
      </c>
      <c r="O9834" s="1" t="n">
        <v>93.79</v>
      </c>
      <c r="P9834" s="0" t="s">
        <v>3222</v>
      </c>
    </row>
    <row r="9835" customFormat="false" ht="15" hidden="false" customHeight="true" outlineLevel="0" collapsed="false">
      <c r="A9835" s="1" t="n">
        <v>3</v>
      </c>
      <c r="B9835" s="18" t="n">
        <v>46274</v>
      </c>
      <c r="C9835" s="1" t="n">
        <v>11</v>
      </c>
      <c r="D9835" s="1" t="s">
        <v>3228</v>
      </c>
      <c r="E9835" s="1" t="n">
        <v>1656</v>
      </c>
      <c r="F9835" s="1" t="s">
        <v>326</v>
      </c>
      <c r="I9835" s="1" t="n">
        <v>226408</v>
      </c>
      <c r="J9835" s="1" t="n">
        <v>71350</v>
      </c>
      <c r="K9835" s="1" t="n">
        <v>7898657830056</v>
      </c>
      <c r="L9835" s="1" t="s">
        <v>4470</v>
      </c>
      <c r="N9835" s="1" t="n">
        <v>60</v>
      </c>
      <c r="O9835" s="1" t="n">
        <v>83.32</v>
      </c>
      <c r="P9835" s="0" t="s">
        <v>3222</v>
      </c>
    </row>
    <row r="9836" customFormat="false" ht="15" hidden="false" customHeight="true" outlineLevel="0" collapsed="false">
      <c r="A9836" s="1" t="n">
        <v>3</v>
      </c>
      <c r="B9836" s="18" t="n">
        <v>46274</v>
      </c>
      <c r="C9836" s="1" t="n">
        <v>11</v>
      </c>
      <c r="D9836" s="1" t="s">
        <v>3228</v>
      </c>
      <c r="E9836" s="1" t="n">
        <v>1656</v>
      </c>
      <c r="F9836" s="1" t="s">
        <v>326</v>
      </c>
      <c r="I9836" s="1" t="n">
        <v>226408</v>
      </c>
      <c r="J9836" s="1" t="n">
        <v>71351</v>
      </c>
      <c r="K9836" s="1" t="n">
        <v>7898954857879</v>
      </c>
      <c r="L9836" s="1" t="s">
        <v>4471</v>
      </c>
      <c r="N9836" s="1" t="n">
        <v>60</v>
      </c>
      <c r="O9836" s="1" t="n">
        <v>83.32</v>
      </c>
      <c r="P9836" s="0" t="s">
        <v>3222</v>
      </c>
    </row>
    <row r="9837" customFormat="false" ht="15" hidden="false" customHeight="true" outlineLevel="0" collapsed="false">
      <c r="A9837" s="1" t="n">
        <v>3</v>
      </c>
      <c r="B9837" s="18" t="n">
        <v>46274</v>
      </c>
      <c r="C9837" s="1" t="n">
        <v>11</v>
      </c>
      <c r="D9837" s="1" t="s">
        <v>3228</v>
      </c>
      <c r="E9837" s="1" t="n">
        <v>1656</v>
      </c>
      <c r="F9837" s="1" t="s">
        <v>326</v>
      </c>
      <c r="I9837" s="1" t="n">
        <v>226408</v>
      </c>
      <c r="J9837" s="1" t="n">
        <v>71352</v>
      </c>
      <c r="K9837" s="1" t="n">
        <v>7898657830889</v>
      </c>
      <c r="L9837" s="1" t="s">
        <v>4471</v>
      </c>
      <c r="N9837" s="1" t="n">
        <v>60</v>
      </c>
      <c r="O9837" s="1" t="n">
        <v>83.32</v>
      </c>
      <c r="P9837" s="0" t="s">
        <v>3222</v>
      </c>
    </row>
    <row r="9838" customFormat="false" ht="15" hidden="false" customHeight="true" outlineLevel="0" collapsed="false">
      <c r="A9838" s="1" t="n">
        <v>3</v>
      </c>
      <c r="B9838" s="18" t="n">
        <v>46274</v>
      </c>
      <c r="C9838" s="1" t="n">
        <v>11</v>
      </c>
      <c r="D9838" s="1" t="s">
        <v>3228</v>
      </c>
      <c r="E9838" s="1" t="n">
        <v>1656</v>
      </c>
      <c r="F9838" s="1" t="s">
        <v>326</v>
      </c>
      <c r="I9838" s="1" t="n">
        <v>226408</v>
      </c>
      <c r="J9838" s="1" t="n">
        <v>72616</v>
      </c>
      <c r="K9838" s="1" t="n">
        <v>7908635101945</v>
      </c>
      <c r="L9838" s="1" t="s">
        <v>4472</v>
      </c>
      <c r="N9838" s="1" t="n">
        <v>24</v>
      </c>
      <c r="O9838" s="1" t="n">
        <v>32.64</v>
      </c>
      <c r="P9838" s="0" t="s">
        <v>3222</v>
      </c>
    </row>
    <row r="9839" customFormat="false" ht="15" hidden="false" customHeight="true" outlineLevel="0" collapsed="false">
      <c r="A9839" s="1" t="n">
        <v>3</v>
      </c>
      <c r="B9839" s="18" t="n">
        <v>46274</v>
      </c>
      <c r="C9839" s="1" t="n">
        <v>11</v>
      </c>
      <c r="D9839" s="1" t="s">
        <v>3228</v>
      </c>
      <c r="E9839" s="1" t="n">
        <v>1656</v>
      </c>
      <c r="F9839" s="1" t="s">
        <v>326</v>
      </c>
      <c r="I9839" s="1" t="n">
        <v>226408</v>
      </c>
      <c r="J9839" s="1" t="n">
        <v>74394</v>
      </c>
      <c r="K9839" s="1" t="n">
        <v>7898215152330</v>
      </c>
      <c r="L9839" s="1" t="s">
        <v>4939</v>
      </c>
      <c r="N9839" s="1" t="n">
        <v>50</v>
      </c>
      <c r="O9839" s="1" t="n">
        <v>372.48</v>
      </c>
      <c r="P9839" s="0" t="s">
        <v>3222</v>
      </c>
    </row>
    <row r="9840" customFormat="false" ht="15" hidden="false" customHeight="true" outlineLevel="0" collapsed="false">
      <c r="A9840" s="1" t="n">
        <v>3</v>
      </c>
      <c r="B9840" s="18" t="n">
        <v>46274</v>
      </c>
      <c r="C9840" s="1" t="n">
        <v>11</v>
      </c>
      <c r="D9840" s="1" t="s">
        <v>3228</v>
      </c>
      <c r="E9840" s="1" t="n">
        <v>1656</v>
      </c>
      <c r="F9840" s="1" t="s">
        <v>326</v>
      </c>
      <c r="I9840" s="1" t="n">
        <v>226408</v>
      </c>
      <c r="J9840" s="1" t="n">
        <v>74606</v>
      </c>
      <c r="K9840" s="1" t="n">
        <v>7908635102423</v>
      </c>
      <c r="L9840" s="1" t="s">
        <v>4475</v>
      </c>
      <c r="N9840" s="1" t="n">
        <v>24</v>
      </c>
      <c r="O9840" s="1" t="n">
        <v>32.64</v>
      </c>
      <c r="P9840" s="0" t="s">
        <v>3222</v>
      </c>
    </row>
    <row r="9841" customFormat="false" ht="15" hidden="false" customHeight="true" outlineLevel="0" collapsed="false">
      <c r="A9841" s="1" t="n">
        <v>3</v>
      </c>
      <c r="B9841" s="18" t="n">
        <v>46274</v>
      </c>
      <c r="C9841" s="1" t="n">
        <v>11</v>
      </c>
      <c r="D9841" s="1" t="s">
        <v>3228</v>
      </c>
      <c r="E9841" s="1" t="n">
        <v>1656</v>
      </c>
      <c r="F9841" s="1" t="s">
        <v>326</v>
      </c>
      <c r="I9841" s="1" t="n">
        <v>226408</v>
      </c>
      <c r="J9841" s="1" t="n">
        <v>75249</v>
      </c>
      <c r="K9841" s="1" t="n">
        <v>7898657831480</v>
      </c>
      <c r="L9841" s="1" t="s">
        <v>4466</v>
      </c>
      <c r="N9841" s="1" t="n">
        <v>30</v>
      </c>
      <c r="O9841" s="1" t="n">
        <v>27.84</v>
      </c>
      <c r="P9841" s="0" t="s">
        <v>3222</v>
      </c>
    </row>
    <row r="9842" customFormat="false" ht="15" hidden="false" customHeight="true" outlineLevel="0" collapsed="false">
      <c r="A9842" s="1" t="n">
        <v>3</v>
      </c>
      <c r="B9842" s="18" t="n">
        <v>46274</v>
      </c>
      <c r="C9842" s="1" t="n">
        <v>11</v>
      </c>
      <c r="D9842" s="1" t="s">
        <v>3228</v>
      </c>
      <c r="E9842" s="1" t="n">
        <v>1656</v>
      </c>
      <c r="F9842" s="1" t="s">
        <v>326</v>
      </c>
      <c r="I9842" s="1" t="n">
        <v>226408</v>
      </c>
      <c r="J9842" s="1" t="n">
        <v>75250</v>
      </c>
      <c r="K9842" s="1" t="n">
        <v>7898657831459</v>
      </c>
      <c r="L9842" s="1" t="s">
        <v>4466</v>
      </c>
      <c r="N9842" s="1" t="n">
        <v>30</v>
      </c>
      <c r="O9842" s="1" t="n">
        <v>27.84</v>
      </c>
      <c r="P9842" s="0" t="s">
        <v>3222</v>
      </c>
    </row>
    <row r="9843" customFormat="false" ht="15" hidden="false" customHeight="true" outlineLevel="0" collapsed="false">
      <c r="A9843" s="1" t="n">
        <v>3</v>
      </c>
      <c r="B9843" s="18" t="n">
        <v>46274</v>
      </c>
      <c r="C9843" s="1" t="n">
        <v>11</v>
      </c>
      <c r="D9843" s="1" t="s">
        <v>3228</v>
      </c>
      <c r="E9843" s="1" t="n">
        <v>1656</v>
      </c>
      <c r="F9843" s="1" t="s">
        <v>326</v>
      </c>
      <c r="I9843" s="1" t="n">
        <v>226408</v>
      </c>
      <c r="J9843" s="1" t="n">
        <v>77855</v>
      </c>
      <c r="K9843" s="1" t="n">
        <v>7898657832531</v>
      </c>
      <c r="L9843" s="1" t="s">
        <v>6162</v>
      </c>
      <c r="N9843" s="1" t="n">
        <v>21</v>
      </c>
      <c r="O9843" s="1" t="n">
        <v>67.68</v>
      </c>
      <c r="P9843" s="0" t="s">
        <v>3222</v>
      </c>
    </row>
    <row r="9844" customFormat="false" ht="15" hidden="false" customHeight="true" outlineLevel="0" collapsed="false">
      <c r="A9844" s="1" t="n">
        <v>3</v>
      </c>
      <c r="B9844" s="18" t="n">
        <v>46274</v>
      </c>
      <c r="C9844" s="1" t="n">
        <v>11</v>
      </c>
      <c r="D9844" s="1" t="s">
        <v>3228</v>
      </c>
      <c r="E9844" s="1" t="n">
        <v>1656</v>
      </c>
      <c r="F9844" s="1" t="s">
        <v>326</v>
      </c>
      <c r="I9844" s="1" t="n">
        <v>226408</v>
      </c>
      <c r="J9844" s="1" t="n">
        <v>78034</v>
      </c>
      <c r="K9844" s="1" t="n">
        <v>7908635100610</v>
      </c>
      <c r="L9844" s="1" t="s">
        <v>4478</v>
      </c>
      <c r="N9844" s="1" t="n">
        <v>12</v>
      </c>
      <c r="O9844" s="1" t="n">
        <v>16.32</v>
      </c>
      <c r="P9844" s="0" t="s">
        <v>3222</v>
      </c>
    </row>
    <row r="9845" customFormat="false" ht="15" hidden="false" customHeight="true" outlineLevel="0" collapsed="false">
      <c r="A9845" s="1" t="n">
        <v>3</v>
      </c>
      <c r="B9845" s="18" t="n">
        <v>46274</v>
      </c>
      <c r="C9845" s="1" t="n">
        <v>11</v>
      </c>
      <c r="D9845" s="1" t="s">
        <v>3228</v>
      </c>
      <c r="E9845" s="1" t="n">
        <v>1656</v>
      </c>
      <c r="F9845" s="1" t="s">
        <v>326</v>
      </c>
      <c r="I9845" s="1" t="n">
        <v>226408</v>
      </c>
      <c r="J9845" s="1" t="n">
        <v>78987</v>
      </c>
      <c r="K9845" s="1" t="n">
        <v>7898657832494</v>
      </c>
      <c r="L9845" s="1" t="s">
        <v>6163</v>
      </c>
      <c r="N9845" s="1" t="n">
        <v>21</v>
      </c>
      <c r="O9845" s="1" t="n">
        <v>67.68</v>
      </c>
      <c r="P9845" s="0" t="s">
        <v>3222</v>
      </c>
    </row>
    <row r="9846" customFormat="false" ht="15" hidden="false" customHeight="true" outlineLevel="0" collapsed="false">
      <c r="A9846" s="1" t="n">
        <v>3</v>
      </c>
      <c r="B9846" s="18" t="n">
        <v>46274</v>
      </c>
      <c r="C9846" s="1" t="n">
        <v>11</v>
      </c>
      <c r="D9846" s="1" t="s">
        <v>3228</v>
      </c>
      <c r="E9846" s="1" t="n">
        <v>1656</v>
      </c>
      <c r="F9846" s="1" t="s">
        <v>326</v>
      </c>
      <c r="I9846" s="1" t="n">
        <v>226408</v>
      </c>
      <c r="J9846" s="1" t="n">
        <v>80360</v>
      </c>
      <c r="K9846" s="1" t="n">
        <v>7898657832623</v>
      </c>
      <c r="L9846" s="1" t="s">
        <v>6164</v>
      </c>
      <c r="N9846" s="1" t="n">
        <v>60</v>
      </c>
      <c r="O9846" s="1" t="n">
        <v>81.98</v>
      </c>
      <c r="P9846" s="0" t="s">
        <v>3222</v>
      </c>
    </row>
    <row r="9847" customFormat="false" ht="15" hidden="false" customHeight="true" outlineLevel="0" collapsed="false">
      <c r="A9847" s="1" t="n">
        <v>3</v>
      </c>
      <c r="B9847" s="18" t="n">
        <v>46274</v>
      </c>
      <c r="C9847" s="1" t="n">
        <v>11</v>
      </c>
      <c r="D9847" s="1" t="s">
        <v>3228</v>
      </c>
      <c r="E9847" s="1" t="n">
        <v>1656</v>
      </c>
      <c r="F9847" s="1" t="s">
        <v>326</v>
      </c>
      <c r="I9847" s="1" t="n">
        <v>226408</v>
      </c>
      <c r="J9847" s="1" t="n">
        <v>82283</v>
      </c>
      <c r="K9847" s="1" t="n">
        <v>7891091018080</v>
      </c>
      <c r="L9847" s="1" t="s">
        <v>6165</v>
      </c>
      <c r="N9847" s="1" t="n">
        <v>30</v>
      </c>
      <c r="O9847" s="1" t="n">
        <v>27.96</v>
      </c>
      <c r="P9847" s="0" t="s">
        <v>3222</v>
      </c>
    </row>
    <row r="9848" customFormat="false" ht="15" hidden="false" customHeight="true" outlineLevel="0" collapsed="false">
      <c r="A9848" s="1" t="n">
        <v>3</v>
      </c>
      <c r="B9848" s="18" t="n">
        <v>46274</v>
      </c>
      <c r="C9848" s="1" t="n">
        <v>11</v>
      </c>
      <c r="D9848" s="1" t="s">
        <v>3228</v>
      </c>
      <c r="E9848" s="1" t="n">
        <v>1734</v>
      </c>
      <c r="F9848" s="1" t="s">
        <v>152</v>
      </c>
      <c r="I9848" s="1" t="n">
        <v>259630</v>
      </c>
      <c r="J9848" s="1" t="n">
        <v>38201</v>
      </c>
      <c r="K9848" s="1" t="n">
        <v>7898055451587</v>
      </c>
      <c r="L9848" s="1" t="s">
        <v>3320</v>
      </c>
      <c r="N9848" s="1" t="n">
        <v>4</v>
      </c>
      <c r="O9848" s="1" t="n">
        <v>79.72</v>
      </c>
      <c r="P9848" s="0" t="s">
        <v>3222</v>
      </c>
    </row>
    <row r="9849" customFormat="false" ht="15" hidden="false" customHeight="true" outlineLevel="0" collapsed="false">
      <c r="A9849" s="1" t="n">
        <v>3</v>
      </c>
      <c r="B9849" s="18" t="n">
        <v>46274</v>
      </c>
      <c r="C9849" s="1" t="n">
        <v>11</v>
      </c>
      <c r="D9849" s="1" t="s">
        <v>3228</v>
      </c>
      <c r="E9849" s="1" t="n">
        <v>1734</v>
      </c>
      <c r="F9849" s="1" t="s">
        <v>152</v>
      </c>
      <c r="I9849" s="1" t="n">
        <v>259630</v>
      </c>
      <c r="J9849" s="1" t="n">
        <v>38209</v>
      </c>
      <c r="K9849" s="1" t="n">
        <v>7898055451761</v>
      </c>
      <c r="L9849" s="1" t="s">
        <v>3319</v>
      </c>
      <c r="N9849" s="1" t="n">
        <v>4</v>
      </c>
      <c r="O9849" s="1" t="n">
        <v>79.72</v>
      </c>
      <c r="P9849" s="0" t="s">
        <v>3222</v>
      </c>
    </row>
    <row r="9850" customFormat="false" ht="15" hidden="false" customHeight="true" outlineLevel="0" collapsed="false">
      <c r="A9850" s="1" t="n">
        <v>3</v>
      </c>
      <c r="B9850" s="18" t="n">
        <v>46274</v>
      </c>
      <c r="C9850" s="1" t="n">
        <v>11</v>
      </c>
      <c r="D9850" s="1" t="s">
        <v>3228</v>
      </c>
      <c r="E9850" s="1" t="n">
        <v>1734</v>
      </c>
      <c r="F9850" s="1" t="s">
        <v>152</v>
      </c>
      <c r="I9850" s="1" t="n">
        <v>259630</v>
      </c>
      <c r="J9850" s="1" t="n">
        <v>38212</v>
      </c>
      <c r="K9850" s="1" t="n">
        <v>7898055451624</v>
      </c>
      <c r="L9850" s="1" t="s">
        <v>3640</v>
      </c>
      <c r="N9850" s="1" t="n">
        <v>4</v>
      </c>
      <c r="O9850" s="1" t="n">
        <v>50.35</v>
      </c>
      <c r="P9850" s="0" t="s">
        <v>3222</v>
      </c>
    </row>
    <row r="9851" customFormat="false" ht="15" hidden="false" customHeight="true" outlineLevel="0" collapsed="false">
      <c r="A9851" s="1" t="n">
        <v>3</v>
      </c>
      <c r="B9851" s="18" t="n">
        <v>46274</v>
      </c>
      <c r="C9851" s="1" t="n">
        <v>11</v>
      </c>
      <c r="D9851" s="1" t="s">
        <v>3228</v>
      </c>
      <c r="E9851" s="1" t="n">
        <v>1734</v>
      </c>
      <c r="F9851" s="1" t="s">
        <v>152</v>
      </c>
      <c r="I9851" s="1" t="n">
        <v>259630</v>
      </c>
      <c r="J9851" s="1" t="n">
        <v>38213</v>
      </c>
      <c r="K9851" s="1" t="n">
        <v>7898055450023</v>
      </c>
      <c r="L9851" s="1" t="s">
        <v>3320</v>
      </c>
      <c r="N9851" s="1" t="n">
        <v>4</v>
      </c>
      <c r="O9851" s="1" t="n">
        <v>79.72</v>
      </c>
      <c r="P9851" s="0" t="s">
        <v>3222</v>
      </c>
    </row>
    <row r="9852" customFormat="false" ht="15" hidden="false" customHeight="true" outlineLevel="0" collapsed="false">
      <c r="A9852" s="1" t="n">
        <v>3</v>
      </c>
      <c r="B9852" s="18" t="n">
        <v>46274</v>
      </c>
      <c r="C9852" s="1" t="n">
        <v>11</v>
      </c>
      <c r="D9852" s="1" t="s">
        <v>3228</v>
      </c>
      <c r="E9852" s="1" t="n">
        <v>1734</v>
      </c>
      <c r="F9852" s="1" t="s">
        <v>152</v>
      </c>
      <c r="I9852" s="1" t="n">
        <v>259630</v>
      </c>
      <c r="J9852" s="1" t="n">
        <v>38214</v>
      </c>
      <c r="K9852" s="1" t="n">
        <v>7898055452249</v>
      </c>
      <c r="L9852" s="1" t="s">
        <v>3641</v>
      </c>
      <c r="N9852" s="1" t="n">
        <v>4</v>
      </c>
      <c r="O9852" s="1" t="n">
        <v>79.72</v>
      </c>
      <c r="P9852" s="0" t="s">
        <v>3222</v>
      </c>
    </row>
    <row r="9853" customFormat="false" ht="15" hidden="false" customHeight="true" outlineLevel="0" collapsed="false">
      <c r="A9853" s="1" t="n">
        <v>3</v>
      </c>
      <c r="B9853" s="18" t="n">
        <v>46274</v>
      </c>
      <c r="C9853" s="1" t="n">
        <v>11</v>
      </c>
      <c r="D9853" s="1" t="s">
        <v>3228</v>
      </c>
      <c r="E9853" s="1" t="n">
        <v>1734</v>
      </c>
      <c r="F9853" s="1" t="s">
        <v>152</v>
      </c>
      <c r="I9853" s="1" t="n">
        <v>259630</v>
      </c>
      <c r="J9853" s="1" t="n">
        <v>38216</v>
      </c>
      <c r="K9853" s="1" t="n">
        <v>7898055454281</v>
      </c>
      <c r="L9853" s="1" t="s">
        <v>3642</v>
      </c>
      <c r="N9853" s="1" t="n">
        <v>4</v>
      </c>
      <c r="O9853" s="1" t="n">
        <v>50.35</v>
      </c>
      <c r="P9853" s="0" t="s">
        <v>3222</v>
      </c>
    </row>
    <row r="9854" customFormat="false" ht="15" hidden="false" customHeight="true" outlineLevel="0" collapsed="false">
      <c r="A9854" s="1" t="n">
        <v>3</v>
      </c>
      <c r="B9854" s="18" t="n">
        <v>46274</v>
      </c>
      <c r="C9854" s="1" t="n">
        <v>11</v>
      </c>
      <c r="D9854" s="1" t="s">
        <v>3228</v>
      </c>
      <c r="E9854" s="1" t="n">
        <v>1734</v>
      </c>
      <c r="F9854" s="1" t="s">
        <v>152</v>
      </c>
      <c r="I9854" s="1" t="n">
        <v>259630</v>
      </c>
      <c r="J9854" s="1" t="n">
        <v>38219</v>
      </c>
      <c r="K9854" s="1" t="n">
        <v>7898055452348</v>
      </c>
      <c r="L9854" s="1" t="s">
        <v>4774</v>
      </c>
      <c r="N9854" s="1" t="n">
        <v>4</v>
      </c>
      <c r="O9854" s="1" t="n">
        <v>79.72</v>
      </c>
      <c r="P9854" s="0" t="s">
        <v>3222</v>
      </c>
    </row>
    <row r="9855" customFormat="false" ht="15" hidden="false" customHeight="true" outlineLevel="0" collapsed="false">
      <c r="A9855" s="1" t="n">
        <v>3</v>
      </c>
      <c r="B9855" s="18" t="n">
        <v>46274</v>
      </c>
      <c r="C9855" s="1" t="n">
        <v>11</v>
      </c>
      <c r="D9855" s="1" t="s">
        <v>3228</v>
      </c>
      <c r="E9855" s="1" t="n">
        <v>1734</v>
      </c>
      <c r="F9855" s="1" t="s">
        <v>152</v>
      </c>
      <c r="I9855" s="1" t="n">
        <v>259630</v>
      </c>
      <c r="J9855" s="1" t="n">
        <v>38220</v>
      </c>
      <c r="K9855" s="1" t="n">
        <v>7898055452355</v>
      </c>
      <c r="L9855" s="1" t="s">
        <v>3320</v>
      </c>
      <c r="N9855" s="1" t="n">
        <v>4</v>
      </c>
      <c r="O9855" s="1" t="n">
        <v>79.72</v>
      </c>
      <c r="P9855" s="0" t="s">
        <v>3222</v>
      </c>
    </row>
    <row r="9856" customFormat="false" ht="15" hidden="false" customHeight="true" outlineLevel="0" collapsed="false">
      <c r="A9856" s="1" t="n">
        <v>3</v>
      </c>
      <c r="B9856" s="18" t="n">
        <v>46274</v>
      </c>
      <c r="C9856" s="1" t="n">
        <v>11</v>
      </c>
      <c r="D9856" s="1" t="s">
        <v>3228</v>
      </c>
      <c r="E9856" s="1" t="n">
        <v>1734</v>
      </c>
      <c r="F9856" s="1" t="s">
        <v>152</v>
      </c>
      <c r="I9856" s="1" t="n">
        <v>259630</v>
      </c>
      <c r="J9856" s="1" t="n">
        <v>38221</v>
      </c>
      <c r="K9856" s="1" t="n">
        <v>7898055452102</v>
      </c>
      <c r="L9856" s="1" t="s">
        <v>3643</v>
      </c>
      <c r="N9856" s="1" t="n">
        <v>4</v>
      </c>
      <c r="O9856" s="1" t="n">
        <v>50.35</v>
      </c>
      <c r="P9856" s="0" t="s">
        <v>3222</v>
      </c>
    </row>
    <row r="9857" customFormat="false" ht="15" hidden="false" customHeight="true" outlineLevel="0" collapsed="false">
      <c r="A9857" s="1" t="n">
        <v>3</v>
      </c>
      <c r="B9857" s="18" t="n">
        <v>46274</v>
      </c>
      <c r="C9857" s="1" t="n">
        <v>11</v>
      </c>
      <c r="D9857" s="1" t="s">
        <v>3228</v>
      </c>
      <c r="E9857" s="1" t="n">
        <v>1734</v>
      </c>
      <c r="F9857" s="1" t="s">
        <v>152</v>
      </c>
      <c r="I9857" s="1" t="n">
        <v>259630</v>
      </c>
      <c r="J9857" s="1" t="n">
        <v>38790</v>
      </c>
      <c r="K9857" s="1" t="n">
        <v>7898055453659</v>
      </c>
      <c r="L9857" s="1" t="s">
        <v>4608</v>
      </c>
      <c r="N9857" s="1" t="n">
        <v>4</v>
      </c>
      <c r="O9857" s="1" t="n">
        <v>50.35</v>
      </c>
      <c r="P9857" s="0" t="s">
        <v>3222</v>
      </c>
    </row>
    <row r="9858" customFormat="false" ht="15" hidden="false" customHeight="true" outlineLevel="0" collapsed="false">
      <c r="A9858" s="1" t="n">
        <v>3</v>
      </c>
      <c r="B9858" s="18" t="n">
        <v>46274</v>
      </c>
      <c r="C9858" s="1" t="n">
        <v>11</v>
      </c>
      <c r="D9858" s="1" t="s">
        <v>3228</v>
      </c>
      <c r="E9858" s="1" t="n">
        <v>1734</v>
      </c>
      <c r="F9858" s="1" t="s">
        <v>152</v>
      </c>
      <c r="I9858" s="1" t="n">
        <v>259630</v>
      </c>
      <c r="J9858" s="1" t="n">
        <v>39252</v>
      </c>
      <c r="K9858" s="1" t="n">
        <v>7898055450993</v>
      </c>
      <c r="L9858" s="1" t="s">
        <v>3644</v>
      </c>
      <c r="N9858" s="1" t="n">
        <v>4</v>
      </c>
      <c r="O9858" s="1" t="n">
        <v>50.35</v>
      </c>
      <c r="P9858" s="0" t="s">
        <v>3222</v>
      </c>
    </row>
    <row r="9859" customFormat="false" ht="15" hidden="false" customHeight="true" outlineLevel="0" collapsed="false">
      <c r="A9859" s="1" t="n">
        <v>3</v>
      </c>
      <c r="B9859" s="18" t="n">
        <v>46274</v>
      </c>
      <c r="C9859" s="1" t="n">
        <v>11</v>
      </c>
      <c r="D9859" s="1" t="s">
        <v>3228</v>
      </c>
      <c r="E9859" s="1" t="n">
        <v>1734</v>
      </c>
      <c r="F9859" s="1" t="s">
        <v>152</v>
      </c>
      <c r="I9859" s="1" t="n">
        <v>259630</v>
      </c>
      <c r="J9859" s="1" t="n">
        <v>39259</v>
      </c>
      <c r="K9859" s="1" t="n">
        <v>7898055450085</v>
      </c>
      <c r="L9859" s="1" t="s">
        <v>3321</v>
      </c>
      <c r="N9859" s="1" t="n">
        <v>4</v>
      </c>
      <c r="O9859" s="1" t="n">
        <v>79.72</v>
      </c>
      <c r="P9859" s="0" t="s">
        <v>3222</v>
      </c>
    </row>
    <row r="9860" customFormat="false" ht="15" hidden="false" customHeight="true" outlineLevel="0" collapsed="false">
      <c r="A9860" s="1" t="n">
        <v>3</v>
      </c>
      <c r="B9860" s="18" t="n">
        <v>46274</v>
      </c>
      <c r="C9860" s="1" t="n">
        <v>11</v>
      </c>
      <c r="D9860" s="1" t="s">
        <v>3228</v>
      </c>
      <c r="E9860" s="1" t="n">
        <v>1734</v>
      </c>
      <c r="F9860" s="1" t="s">
        <v>152</v>
      </c>
      <c r="I9860" s="1" t="n">
        <v>259630</v>
      </c>
      <c r="J9860" s="1" t="n">
        <v>39443</v>
      </c>
      <c r="K9860" s="1" t="n">
        <v>7898055451648</v>
      </c>
      <c r="L9860" s="1" t="s">
        <v>4172</v>
      </c>
      <c r="N9860" s="1" t="n">
        <v>4</v>
      </c>
      <c r="O9860" s="1" t="n">
        <v>50.35</v>
      </c>
      <c r="P9860" s="0" t="s">
        <v>3222</v>
      </c>
    </row>
    <row r="9861" customFormat="false" ht="15" hidden="false" customHeight="true" outlineLevel="0" collapsed="false">
      <c r="A9861" s="1" t="n">
        <v>3</v>
      </c>
      <c r="B9861" s="18" t="n">
        <v>46274</v>
      </c>
      <c r="C9861" s="1" t="n">
        <v>11</v>
      </c>
      <c r="D9861" s="1" t="s">
        <v>3228</v>
      </c>
      <c r="E9861" s="1" t="n">
        <v>1734</v>
      </c>
      <c r="F9861" s="1" t="s">
        <v>152</v>
      </c>
      <c r="I9861" s="1" t="n">
        <v>259630</v>
      </c>
      <c r="J9861" s="1" t="n">
        <v>39448</v>
      </c>
      <c r="K9861" s="1" t="n">
        <v>7898055450016</v>
      </c>
      <c r="L9861" s="1" t="s">
        <v>3323</v>
      </c>
      <c r="N9861" s="1" t="n">
        <v>4</v>
      </c>
      <c r="O9861" s="1" t="n">
        <v>79.72</v>
      </c>
      <c r="P9861" s="0" t="s">
        <v>3222</v>
      </c>
    </row>
    <row r="9862" customFormat="false" ht="15" hidden="false" customHeight="true" outlineLevel="0" collapsed="false">
      <c r="A9862" s="1" t="n">
        <v>3</v>
      </c>
      <c r="B9862" s="18" t="n">
        <v>46274</v>
      </c>
      <c r="C9862" s="1" t="n">
        <v>11</v>
      </c>
      <c r="D9862" s="1" t="s">
        <v>3228</v>
      </c>
      <c r="E9862" s="1" t="n">
        <v>1734</v>
      </c>
      <c r="F9862" s="1" t="s">
        <v>152</v>
      </c>
      <c r="I9862" s="1" t="n">
        <v>259630</v>
      </c>
      <c r="J9862" s="1" t="n">
        <v>39450</v>
      </c>
      <c r="K9862" s="1" t="n">
        <v>7898055450030</v>
      </c>
      <c r="L9862" s="1" t="s">
        <v>3646</v>
      </c>
      <c r="N9862" s="1" t="n">
        <v>4</v>
      </c>
      <c r="O9862" s="1" t="n">
        <v>79.72</v>
      </c>
      <c r="P9862" s="0" t="s">
        <v>3222</v>
      </c>
    </row>
    <row r="9863" customFormat="false" ht="15" hidden="false" customHeight="true" outlineLevel="0" collapsed="false">
      <c r="A9863" s="1" t="n">
        <v>3</v>
      </c>
      <c r="B9863" s="18" t="n">
        <v>46274</v>
      </c>
      <c r="C9863" s="1" t="n">
        <v>11</v>
      </c>
      <c r="D9863" s="1" t="s">
        <v>3228</v>
      </c>
      <c r="E9863" s="1" t="n">
        <v>1734</v>
      </c>
      <c r="F9863" s="1" t="s">
        <v>152</v>
      </c>
      <c r="I9863" s="1" t="n">
        <v>259630</v>
      </c>
      <c r="J9863" s="1" t="n">
        <v>56815</v>
      </c>
      <c r="K9863" s="1" t="n">
        <v>7898055455165</v>
      </c>
      <c r="L9863" s="1" t="s">
        <v>3325</v>
      </c>
      <c r="N9863" s="1" t="n">
        <v>4</v>
      </c>
      <c r="O9863" s="1" t="n">
        <v>79.72</v>
      </c>
      <c r="P9863" s="0" t="s">
        <v>3222</v>
      </c>
    </row>
    <row r="9864" customFormat="false" ht="15" hidden="false" customHeight="true" outlineLevel="0" collapsed="false">
      <c r="A9864" s="1" t="n">
        <v>3</v>
      </c>
      <c r="B9864" s="18" t="n">
        <v>46274</v>
      </c>
      <c r="C9864" s="1" t="n">
        <v>11</v>
      </c>
      <c r="D9864" s="1" t="s">
        <v>3228</v>
      </c>
      <c r="E9864" s="1" t="n">
        <v>1734</v>
      </c>
      <c r="F9864" s="1" t="s">
        <v>152</v>
      </c>
      <c r="I9864" s="1" t="n">
        <v>259630</v>
      </c>
      <c r="J9864" s="1" t="n">
        <v>66340</v>
      </c>
      <c r="K9864" s="1" t="n">
        <v>7898055455516</v>
      </c>
      <c r="L9864" s="1" t="s">
        <v>6166</v>
      </c>
      <c r="N9864" s="1" t="n">
        <v>4</v>
      </c>
      <c r="O9864" s="1" t="n">
        <v>79.72</v>
      </c>
      <c r="P9864" s="0" t="s">
        <v>3222</v>
      </c>
    </row>
    <row r="9865" customFormat="false" ht="15" hidden="false" customHeight="true" outlineLevel="0" collapsed="false">
      <c r="A9865" s="1" t="n">
        <v>3</v>
      </c>
      <c r="B9865" s="18" t="n">
        <v>46274</v>
      </c>
      <c r="C9865" s="1" t="n">
        <v>11</v>
      </c>
      <c r="D9865" s="1" t="s">
        <v>3228</v>
      </c>
      <c r="E9865" s="1" t="n">
        <v>1734</v>
      </c>
      <c r="F9865" s="1" t="s">
        <v>152</v>
      </c>
      <c r="I9865" s="1" t="n">
        <v>259631</v>
      </c>
      <c r="J9865" s="1" t="n">
        <v>50149</v>
      </c>
      <c r="K9865" s="1" t="n">
        <v>7898055450870</v>
      </c>
      <c r="L9865" s="1" t="s">
        <v>5859</v>
      </c>
      <c r="N9865" s="1" t="n">
        <v>20</v>
      </c>
      <c r="O9865" s="1" t="n">
        <v>159.45</v>
      </c>
      <c r="P9865" s="0" t="s">
        <v>3222</v>
      </c>
    </row>
    <row r="9866" customFormat="false" ht="15" hidden="false" customHeight="true" outlineLevel="0" collapsed="false">
      <c r="A9866" s="1" t="n">
        <v>3</v>
      </c>
      <c r="B9866" s="18" t="n">
        <v>46274</v>
      </c>
      <c r="C9866" s="1" t="n">
        <v>11</v>
      </c>
      <c r="D9866" s="1" t="s">
        <v>3228</v>
      </c>
      <c r="E9866" s="1" t="n">
        <v>1734</v>
      </c>
      <c r="F9866" s="1" t="s">
        <v>152</v>
      </c>
      <c r="I9866" s="1" t="n">
        <v>259631</v>
      </c>
      <c r="J9866" s="1" t="n">
        <v>38784</v>
      </c>
      <c r="K9866" s="1" t="n">
        <v>7898055450320</v>
      </c>
      <c r="L9866" s="1" t="s">
        <v>3660</v>
      </c>
      <c r="N9866" s="1" t="n">
        <v>20</v>
      </c>
      <c r="O9866" s="1" t="n">
        <v>56.65</v>
      </c>
      <c r="P9866" s="0" t="s">
        <v>3222</v>
      </c>
    </row>
    <row r="9867" customFormat="false" ht="15" hidden="false" customHeight="true" outlineLevel="0" collapsed="false">
      <c r="A9867" s="1" t="n">
        <v>3</v>
      </c>
      <c r="B9867" s="18" t="n">
        <v>46274</v>
      </c>
      <c r="C9867" s="1" t="n">
        <v>11</v>
      </c>
      <c r="D9867" s="1" t="s">
        <v>3228</v>
      </c>
      <c r="E9867" s="1" t="n">
        <v>1734</v>
      </c>
      <c r="F9867" s="1" t="s">
        <v>152</v>
      </c>
      <c r="I9867" s="1" t="n">
        <v>259631</v>
      </c>
      <c r="J9867" s="1" t="n">
        <v>38785</v>
      </c>
      <c r="K9867" s="1" t="n">
        <v>7898055450344</v>
      </c>
      <c r="L9867" s="1" t="s">
        <v>4622</v>
      </c>
      <c r="N9867" s="1" t="n">
        <v>20</v>
      </c>
      <c r="O9867" s="1" t="n">
        <v>56.65</v>
      </c>
      <c r="P9867" s="0" t="s">
        <v>3222</v>
      </c>
    </row>
    <row r="9868" customFormat="false" ht="15" hidden="false" customHeight="true" outlineLevel="0" collapsed="false">
      <c r="A9868" s="1" t="n">
        <v>3</v>
      </c>
      <c r="B9868" s="18" t="n">
        <v>46274</v>
      </c>
      <c r="C9868" s="1" t="n">
        <v>11</v>
      </c>
      <c r="D9868" s="1" t="s">
        <v>3228</v>
      </c>
      <c r="E9868" s="1" t="n">
        <v>1734</v>
      </c>
      <c r="F9868" s="1" t="s">
        <v>152</v>
      </c>
      <c r="I9868" s="1" t="n">
        <v>259631</v>
      </c>
      <c r="J9868" s="1" t="n">
        <v>38787</v>
      </c>
      <c r="K9868" s="1" t="n">
        <v>7898055450849</v>
      </c>
      <c r="L9868" s="1" t="s">
        <v>3661</v>
      </c>
      <c r="N9868" s="1" t="n">
        <v>20</v>
      </c>
      <c r="O9868" s="1" t="n">
        <v>159.45</v>
      </c>
      <c r="P9868" s="0" t="s">
        <v>3222</v>
      </c>
    </row>
    <row r="9869" customFormat="false" ht="15" hidden="false" customHeight="true" outlineLevel="0" collapsed="false">
      <c r="A9869" s="1" t="n">
        <v>3</v>
      </c>
      <c r="B9869" s="18" t="n">
        <v>46274</v>
      </c>
      <c r="C9869" s="1" t="n">
        <v>11</v>
      </c>
      <c r="D9869" s="1" t="s">
        <v>3228</v>
      </c>
      <c r="E9869" s="1" t="n">
        <v>1734</v>
      </c>
      <c r="F9869" s="1" t="s">
        <v>152</v>
      </c>
      <c r="I9869" s="1" t="n">
        <v>259631</v>
      </c>
      <c r="J9869" s="1" t="n">
        <v>39028</v>
      </c>
      <c r="K9869" s="1" t="n">
        <v>7898055450368</v>
      </c>
      <c r="L9869" s="1" t="s">
        <v>3316</v>
      </c>
      <c r="N9869" s="1" t="n">
        <v>20</v>
      </c>
      <c r="O9869" s="1" t="n">
        <v>111.19</v>
      </c>
      <c r="P9869" s="0" t="s">
        <v>3222</v>
      </c>
    </row>
    <row r="9870" customFormat="false" ht="15" hidden="false" customHeight="true" outlineLevel="0" collapsed="false">
      <c r="A9870" s="1" t="n">
        <v>3</v>
      </c>
      <c r="B9870" s="18" t="n">
        <v>46274</v>
      </c>
      <c r="C9870" s="1" t="n">
        <v>11</v>
      </c>
      <c r="D9870" s="1" t="s">
        <v>3228</v>
      </c>
      <c r="E9870" s="1" t="n">
        <v>1734</v>
      </c>
      <c r="F9870" s="1" t="s">
        <v>152</v>
      </c>
      <c r="I9870" s="1" t="n">
        <v>259631</v>
      </c>
      <c r="J9870" s="1" t="n">
        <v>43133</v>
      </c>
      <c r="K9870" s="1" t="n">
        <v>7898055451167</v>
      </c>
      <c r="L9870" s="1" t="s">
        <v>6082</v>
      </c>
      <c r="N9870" s="1" t="n">
        <v>16</v>
      </c>
      <c r="O9870" s="1" t="n">
        <v>82.24</v>
      </c>
      <c r="P9870" s="0" t="s">
        <v>3222</v>
      </c>
    </row>
    <row r="9871" customFormat="false" ht="15" hidden="false" customHeight="true" outlineLevel="0" collapsed="false">
      <c r="A9871" s="1" t="n">
        <v>3</v>
      </c>
      <c r="B9871" s="18" t="n">
        <v>46274</v>
      </c>
      <c r="C9871" s="1" t="n">
        <v>11</v>
      </c>
      <c r="D9871" s="1" t="s">
        <v>3228</v>
      </c>
      <c r="E9871" s="1" t="n">
        <v>1734</v>
      </c>
      <c r="F9871" s="1" t="s">
        <v>152</v>
      </c>
      <c r="I9871" s="1" t="n">
        <v>259631</v>
      </c>
      <c r="J9871" s="1" t="n">
        <v>72253</v>
      </c>
      <c r="K9871" s="1" t="n">
        <v>7898055455554</v>
      </c>
      <c r="L9871" s="1" t="s">
        <v>4624</v>
      </c>
      <c r="N9871" s="1" t="n">
        <v>20</v>
      </c>
      <c r="O9871" s="1" t="n">
        <v>159.45</v>
      </c>
      <c r="P9871" s="0" t="s">
        <v>3222</v>
      </c>
    </row>
    <row r="9872" customFormat="false" ht="15" hidden="false" customHeight="true" outlineLevel="0" collapsed="false">
      <c r="A9872" s="1" t="n">
        <v>3</v>
      </c>
      <c r="B9872" s="18" t="n">
        <v>46274</v>
      </c>
      <c r="C9872" s="1" t="n">
        <v>11</v>
      </c>
      <c r="D9872" s="1" t="s">
        <v>3228</v>
      </c>
      <c r="E9872" s="1" t="n">
        <v>1734</v>
      </c>
      <c r="F9872" s="1" t="s">
        <v>152</v>
      </c>
      <c r="I9872" s="1" t="n">
        <v>259631</v>
      </c>
      <c r="J9872" s="1" t="n">
        <v>81025</v>
      </c>
      <c r="K9872" s="1" t="n">
        <v>7898055455714</v>
      </c>
      <c r="L9872" s="1" t="s">
        <v>3318</v>
      </c>
      <c r="N9872" s="1" t="n">
        <v>8</v>
      </c>
      <c r="O9872" s="1" t="n">
        <v>54.55</v>
      </c>
      <c r="P9872" s="0" t="s">
        <v>3222</v>
      </c>
    </row>
    <row r="9873" customFormat="false" ht="15" hidden="false" customHeight="true" outlineLevel="0" collapsed="false">
      <c r="A9873" s="1" t="n">
        <v>3</v>
      </c>
      <c r="B9873" s="18" t="n">
        <v>46274</v>
      </c>
      <c r="C9873" s="1" t="n">
        <v>11</v>
      </c>
      <c r="D9873" s="1" t="s">
        <v>3228</v>
      </c>
      <c r="E9873" s="1" t="n">
        <v>1740</v>
      </c>
      <c r="F9873" s="1" t="s">
        <v>207</v>
      </c>
      <c r="I9873" s="1" t="n">
        <v>1268155</v>
      </c>
      <c r="J9873" s="1" t="n">
        <v>100036</v>
      </c>
      <c r="K9873" s="1" t="n">
        <v>37</v>
      </c>
      <c r="L9873" s="1" t="s">
        <v>3370</v>
      </c>
      <c r="N9873" s="1" t="n">
        <v>75</v>
      </c>
      <c r="O9873" s="1" t="n">
        <v>1477.5</v>
      </c>
      <c r="P9873" s="0" t="s">
        <v>3222</v>
      </c>
    </row>
    <row r="9874" customFormat="false" ht="15" hidden="false" customHeight="true" outlineLevel="0" collapsed="false">
      <c r="A9874" s="1" t="n">
        <v>3</v>
      </c>
      <c r="B9874" s="18" t="n">
        <v>46274</v>
      </c>
      <c r="C9874" s="1" t="n">
        <v>11</v>
      </c>
      <c r="D9874" s="1" t="s">
        <v>3228</v>
      </c>
      <c r="E9874" s="1" t="n">
        <v>1740</v>
      </c>
      <c r="F9874" s="1" t="s">
        <v>207</v>
      </c>
      <c r="I9874" s="1" t="n">
        <v>1268155</v>
      </c>
      <c r="J9874" s="1" t="n">
        <v>110530</v>
      </c>
      <c r="K9874" s="1" t="n">
        <v>57638</v>
      </c>
      <c r="L9874" s="1" t="s">
        <v>3371</v>
      </c>
      <c r="N9874" s="1" t="n">
        <v>15</v>
      </c>
      <c r="O9874" s="1" t="n">
        <v>344.7</v>
      </c>
      <c r="P9874" s="0" t="s">
        <v>3222</v>
      </c>
    </row>
    <row r="9875" customFormat="false" ht="15" hidden="false" customHeight="true" outlineLevel="0" collapsed="false">
      <c r="A9875" s="1" t="n">
        <v>3</v>
      </c>
      <c r="B9875" s="18" t="n">
        <v>46274</v>
      </c>
      <c r="C9875" s="1" t="n">
        <v>11</v>
      </c>
      <c r="D9875" s="1" t="s">
        <v>3228</v>
      </c>
      <c r="E9875" s="1" t="n">
        <v>1740</v>
      </c>
      <c r="F9875" s="1" t="s">
        <v>207</v>
      </c>
      <c r="I9875" s="1" t="n">
        <v>1268157</v>
      </c>
      <c r="J9875" s="1" t="n">
        <v>106130</v>
      </c>
      <c r="K9875" s="1" t="n">
        <v>7891000340004</v>
      </c>
      <c r="L9875" s="1" t="s">
        <v>3422</v>
      </c>
      <c r="N9875" s="1" t="n">
        <v>5</v>
      </c>
      <c r="O9875" s="1" t="n">
        <v>18.9</v>
      </c>
      <c r="P9875" s="0" t="s">
        <v>3222</v>
      </c>
    </row>
    <row r="9876" customFormat="false" ht="15" hidden="false" customHeight="true" outlineLevel="0" collapsed="false">
      <c r="A9876" s="1" t="n">
        <v>3</v>
      </c>
      <c r="B9876" s="18" t="n">
        <v>46274</v>
      </c>
      <c r="C9876" s="1" t="n">
        <v>11</v>
      </c>
      <c r="D9876" s="1" t="s">
        <v>3228</v>
      </c>
      <c r="E9876" s="1" t="n">
        <v>1740</v>
      </c>
      <c r="F9876" s="1" t="s">
        <v>207</v>
      </c>
      <c r="I9876" s="1" t="n">
        <v>1268157</v>
      </c>
      <c r="J9876" s="1" t="n">
        <v>20021</v>
      </c>
      <c r="K9876" s="1" t="n">
        <v>7891000103937</v>
      </c>
      <c r="L9876" s="1" t="s">
        <v>3424</v>
      </c>
      <c r="N9876" s="1" t="n">
        <v>3</v>
      </c>
      <c r="O9876" s="1" t="n">
        <v>27.75</v>
      </c>
      <c r="P9876" s="0" t="s">
        <v>3222</v>
      </c>
    </row>
    <row r="9877" customFormat="false" ht="15" hidden="false" customHeight="true" outlineLevel="0" collapsed="false">
      <c r="A9877" s="1" t="n">
        <v>3</v>
      </c>
      <c r="B9877" s="18" t="n">
        <v>46274</v>
      </c>
      <c r="C9877" s="1" t="n">
        <v>11</v>
      </c>
      <c r="D9877" s="1" t="s">
        <v>3228</v>
      </c>
      <c r="E9877" s="1" t="n">
        <v>1740</v>
      </c>
      <c r="F9877" s="1" t="s">
        <v>207</v>
      </c>
      <c r="I9877" s="1" t="n">
        <v>1268157</v>
      </c>
      <c r="J9877" s="1" t="n">
        <v>20583</v>
      </c>
      <c r="K9877" s="1" t="n">
        <v>7891000103852</v>
      </c>
      <c r="L9877" s="1" t="s">
        <v>4132</v>
      </c>
      <c r="N9877" s="1" t="n">
        <v>3</v>
      </c>
      <c r="O9877" s="1" t="n">
        <v>10.26</v>
      </c>
      <c r="P9877" s="0" t="s">
        <v>3222</v>
      </c>
    </row>
    <row r="9878" customFormat="false" ht="15" hidden="false" customHeight="true" outlineLevel="0" collapsed="false">
      <c r="A9878" s="1" t="n">
        <v>3</v>
      </c>
      <c r="B9878" s="18" t="n">
        <v>46274</v>
      </c>
      <c r="C9878" s="1" t="n">
        <v>11</v>
      </c>
      <c r="D9878" s="1" t="s">
        <v>3228</v>
      </c>
      <c r="E9878" s="1" t="n">
        <v>1740</v>
      </c>
      <c r="F9878" s="1" t="s">
        <v>207</v>
      </c>
      <c r="I9878" s="1" t="n">
        <v>1268157</v>
      </c>
      <c r="J9878" s="1" t="n">
        <v>20584</v>
      </c>
      <c r="K9878" s="1" t="n">
        <v>7891000103876</v>
      </c>
      <c r="L9878" s="1" t="s">
        <v>4028</v>
      </c>
      <c r="N9878" s="1" t="n">
        <v>3</v>
      </c>
      <c r="O9878" s="1" t="n">
        <v>10.26</v>
      </c>
      <c r="P9878" s="0" t="s">
        <v>3222</v>
      </c>
    </row>
    <row r="9879" customFormat="false" ht="15" hidden="false" customHeight="true" outlineLevel="0" collapsed="false">
      <c r="A9879" s="1" t="n">
        <v>3</v>
      </c>
      <c r="B9879" s="18" t="n">
        <v>46274</v>
      </c>
      <c r="C9879" s="1" t="n">
        <v>11</v>
      </c>
      <c r="D9879" s="1" t="s">
        <v>3228</v>
      </c>
      <c r="E9879" s="1" t="n">
        <v>1740</v>
      </c>
      <c r="F9879" s="1" t="s">
        <v>207</v>
      </c>
      <c r="I9879" s="1" t="n">
        <v>1268157</v>
      </c>
      <c r="J9879" s="1" t="n">
        <v>25112</v>
      </c>
      <c r="K9879" s="1" t="n">
        <v>7891000244425</v>
      </c>
      <c r="L9879" s="1" t="s">
        <v>3425</v>
      </c>
      <c r="N9879" s="1" t="n">
        <v>2</v>
      </c>
      <c r="O9879" s="1" t="n">
        <v>24.58</v>
      </c>
      <c r="P9879" s="0" t="s">
        <v>3222</v>
      </c>
    </row>
    <row r="9880" customFormat="false" ht="15" hidden="false" customHeight="true" outlineLevel="0" collapsed="false">
      <c r="A9880" s="1" t="n">
        <v>3</v>
      </c>
      <c r="B9880" s="18" t="n">
        <v>46274</v>
      </c>
      <c r="C9880" s="1" t="n">
        <v>11</v>
      </c>
      <c r="D9880" s="1" t="s">
        <v>3228</v>
      </c>
      <c r="E9880" s="1" t="n">
        <v>1740</v>
      </c>
      <c r="F9880" s="1" t="s">
        <v>207</v>
      </c>
      <c r="I9880" s="1" t="n">
        <v>1268157</v>
      </c>
      <c r="J9880" s="1" t="n">
        <v>25113</v>
      </c>
      <c r="K9880" s="1" t="n">
        <v>7891000244265</v>
      </c>
      <c r="L9880" s="1" t="s">
        <v>4029</v>
      </c>
      <c r="N9880" s="1" t="n">
        <v>3</v>
      </c>
      <c r="O9880" s="1" t="n">
        <v>8.73</v>
      </c>
      <c r="P9880" s="0" t="s">
        <v>3222</v>
      </c>
    </row>
    <row r="9881" customFormat="false" ht="15" hidden="false" customHeight="true" outlineLevel="0" collapsed="false">
      <c r="A9881" s="1" t="n">
        <v>3</v>
      </c>
      <c r="B9881" s="18" t="n">
        <v>46274</v>
      </c>
      <c r="C9881" s="1" t="n">
        <v>11</v>
      </c>
      <c r="D9881" s="1" t="s">
        <v>3228</v>
      </c>
      <c r="E9881" s="1" t="n">
        <v>1740</v>
      </c>
      <c r="F9881" s="1" t="s">
        <v>207</v>
      </c>
      <c r="I9881" s="1" t="n">
        <v>1268157</v>
      </c>
      <c r="J9881" s="1" t="n">
        <v>47789</v>
      </c>
      <c r="K9881" s="1" t="n">
        <v>7891000362037</v>
      </c>
      <c r="L9881" s="1" t="s">
        <v>3429</v>
      </c>
      <c r="N9881" s="1" t="n">
        <v>6</v>
      </c>
      <c r="O9881" s="1" t="n">
        <v>49.14</v>
      </c>
      <c r="P9881" s="0" t="s">
        <v>3222</v>
      </c>
    </row>
    <row r="9882" customFormat="false" ht="15" hidden="false" customHeight="true" outlineLevel="0" collapsed="false">
      <c r="A9882" s="1" t="n">
        <v>3</v>
      </c>
      <c r="B9882" s="18" t="n">
        <v>46274</v>
      </c>
      <c r="C9882" s="1" t="n">
        <v>11</v>
      </c>
      <c r="D9882" s="1" t="s">
        <v>3228</v>
      </c>
      <c r="E9882" s="1" t="n">
        <v>1740</v>
      </c>
      <c r="F9882" s="1" t="s">
        <v>207</v>
      </c>
      <c r="I9882" s="1" t="n">
        <v>1268157</v>
      </c>
      <c r="J9882" s="1" t="n">
        <v>50424</v>
      </c>
      <c r="K9882" s="1" t="n">
        <v>7898953148169</v>
      </c>
      <c r="L9882" s="1" t="s">
        <v>3430</v>
      </c>
      <c r="N9882" s="1" t="n">
        <v>6</v>
      </c>
      <c r="O9882" s="1" t="n">
        <v>59.88</v>
      </c>
      <c r="P9882" s="0" t="s">
        <v>3222</v>
      </c>
    </row>
    <row r="9883" customFormat="false" ht="15" hidden="false" customHeight="true" outlineLevel="0" collapsed="false">
      <c r="A9883" s="1" t="n">
        <v>3</v>
      </c>
      <c r="B9883" s="18" t="n">
        <v>46274</v>
      </c>
      <c r="C9883" s="1" t="n">
        <v>11</v>
      </c>
      <c r="D9883" s="1" t="s">
        <v>3228</v>
      </c>
      <c r="E9883" s="1" t="n">
        <v>1740</v>
      </c>
      <c r="F9883" s="1" t="s">
        <v>207</v>
      </c>
      <c r="I9883" s="1" t="n">
        <v>1268157</v>
      </c>
      <c r="J9883" s="1" t="n">
        <v>52026</v>
      </c>
      <c r="K9883" s="1" t="n">
        <v>7898953148435</v>
      </c>
      <c r="L9883" s="1" t="s">
        <v>4033</v>
      </c>
      <c r="N9883" s="1" t="n">
        <v>6</v>
      </c>
      <c r="O9883" s="1" t="n">
        <v>66.06</v>
      </c>
      <c r="P9883" s="0" t="s">
        <v>3222</v>
      </c>
    </row>
    <row r="9884" customFormat="false" ht="15" hidden="false" customHeight="true" outlineLevel="0" collapsed="false">
      <c r="A9884" s="1" t="n">
        <v>3</v>
      </c>
      <c r="B9884" s="18" t="n">
        <v>46274</v>
      </c>
      <c r="C9884" s="1" t="n">
        <v>11</v>
      </c>
      <c r="D9884" s="1" t="s">
        <v>3228</v>
      </c>
      <c r="E9884" s="1" t="n">
        <v>1740</v>
      </c>
      <c r="F9884" s="1" t="s">
        <v>207</v>
      </c>
      <c r="I9884" s="1" t="n">
        <v>1268157</v>
      </c>
      <c r="J9884" s="1" t="n">
        <v>62472</v>
      </c>
      <c r="K9884" s="1" t="n">
        <v>7891000390078</v>
      </c>
      <c r="L9884" s="1" t="s">
        <v>5652</v>
      </c>
      <c r="N9884" s="1" t="n">
        <v>5</v>
      </c>
      <c r="O9884" s="1" t="n">
        <v>18.9</v>
      </c>
      <c r="P9884" s="0" t="s">
        <v>3222</v>
      </c>
    </row>
    <row r="9885" customFormat="false" ht="15" hidden="false" customHeight="true" outlineLevel="0" collapsed="false">
      <c r="A9885" s="1" t="n">
        <v>3</v>
      </c>
      <c r="B9885" s="18" t="n">
        <v>46274</v>
      </c>
      <c r="C9885" s="1" t="n">
        <v>11</v>
      </c>
      <c r="D9885" s="1" t="s">
        <v>3228</v>
      </c>
      <c r="E9885" s="1" t="n">
        <v>1740</v>
      </c>
      <c r="F9885" s="1" t="s">
        <v>207</v>
      </c>
      <c r="I9885" s="1" t="n">
        <v>1268157</v>
      </c>
      <c r="J9885" s="1" t="n">
        <v>69214</v>
      </c>
      <c r="K9885" s="1" t="n">
        <v>7898755200041</v>
      </c>
      <c r="L9885" s="1" t="s">
        <v>4034</v>
      </c>
      <c r="N9885" s="1" t="n">
        <v>3</v>
      </c>
      <c r="O9885" s="1" t="n">
        <v>10.32</v>
      </c>
      <c r="P9885" s="0" t="s">
        <v>3222</v>
      </c>
    </row>
    <row r="9886" customFormat="false" ht="15" hidden="false" customHeight="true" outlineLevel="0" collapsed="false">
      <c r="A9886" s="1" t="n">
        <v>3</v>
      </c>
      <c r="B9886" s="18" t="n">
        <v>46274</v>
      </c>
      <c r="C9886" s="1" t="n">
        <v>11</v>
      </c>
      <c r="D9886" s="1" t="s">
        <v>3228</v>
      </c>
      <c r="E9886" s="1" t="n">
        <v>1740</v>
      </c>
      <c r="F9886" s="1" t="s">
        <v>207</v>
      </c>
      <c r="I9886" s="1" t="n">
        <v>1268157</v>
      </c>
      <c r="J9886" s="1" t="n">
        <v>70023</v>
      </c>
      <c r="K9886" s="1" t="n">
        <v>7898953148275</v>
      </c>
      <c r="L9886" s="1" t="s">
        <v>4777</v>
      </c>
      <c r="N9886" s="1" t="n">
        <v>6</v>
      </c>
      <c r="O9886" s="1" t="n">
        <v>44.04</v>
      </c>
      <c r="P9886" s="0" t="s">
        <v>3222</v>
      </c>
    </row>
    <row r="9887" customFormat="false" ht="15" hidden="false" customHeight="true" outlineLevel="0" collapsed="false">
      <c r="A9887" s="1" t="n">
        <v>3</v>
      </c>
      <c r="B9887" s="18" t="n">
        <v>46274</v>
      </c>
      <c r="C9887" s="1" t="n">
        <v>11</v>
      </c>
      <c r="D9887" s="1" t="s">
        <v>3228</v>
      </c>
      <c r="E9887" s="1" t="n">
        <v>1672</v>
      </c>
      <c r="F9887" s="1" t="s">
        <v>87</v>
      </c>
      <c r="I9887" s="1" t="n">
        <v>1444086</v>
      </c>
      <c r="J9887" s="1" t="n">
        <v>101308</v>
      </c>
      <c r="K9887" s="1" t="n">
        <v>7896579330098</v>
      </c>
      <c r="L9887" s="1" t="s">
        <v>3372</v>
      </c>
      <c r="N9887" s="1" t="n">
        <v>50</v>
      </c>
      <c r="O9887" s="1" t="n">
        <v>390</v>
      </c>
      <c r="P9887" s="0" t="s">
        <v>3222</v>
      </c>
    </row>
    <row r="9888" customFormat="false" ht="15" hidden="false" customHeight="true" outlineLevel="0" collapsed="false">
      <c r="A9888" s="1" t="n">
        <v>3</v>
      </c>
      <c r="B9888" s="18" t="n">
        <v>46274</v>
      </c>
      <c r="C9888" s="1" t="n">
        <v>11</v>
      </c>
      <c r="D9888" s="1" t="s">
        <v>3228</v>
      </c>
      <c r="E9888" s="1" t="n">
        <v>1672</v>
      </c>
      <c r="F9888" s="1" t="s">
        <v>87</v>
      </c>
      <c r="I9888" s="1" t="n">
        <v>1444086</v>
      </c>
      <c r="J9888" s="1" t="n">
        <v>37507</v>
      </c>
      <c r="K9888" s="1" t="n">
        <v>7896579310854</v>
      </c>
      <c r="L9888" s="1" t="s">
        <v>3373</v>
      </c>
      <c r="N9888" s="1" t="n">
        <v>100</v>
      </c>
      <c r="O9888" s="1" t="n">
        <v>730</v>
      </c>
      <c r="P9888" s="0" t="s">
        <v>3222</v>
      </c>
    </row>
    <row r="9889" customFormat="false" ht="15" hidden="false" customHeight="true" outlineLevel="0" collapsed="false">
      <c r="A9889" s="1" t="n">
        <v>3</v>
      </c>
      <c r="B9889" s="18" t="n">
        <v>46274</v>
      </c>
      <c r="C9889" s="1" t="n">
        <v>11</v>
      </c>
      <c r="D9889" s="1" t="s">
        <v>3228</v>
      </c>
      <c r="E9889" s="1" t="n">
        <v>1613</v>
      </c>
      <c r="F9889" s="1" t="s">
        <v>214</v>
      </c>
      <c r="I9889" s="1" t="n">
        <v>1628104</v>
      </c>
      <c r="J9889" s="1" t="n">
        <v>100045</v>
      </c>
      <c r="K9889" s="1" t="n">
        <v>46</v>
      </c>
      <c r="L9889" s="1" t="s">
        <v>4207</v>
      </c>
      <c r="N9889" s="1" t="n">
        <v>20</v>
      </c>
      <c r="O9889" s="1" t="n">
        <v>224.2</v>
      </c>
      <c r="P9889" s="0" t="s">
        <v>3222</v>
      </c>
    </row>
    <row r="9890" customFormat="false" ht="15" hidden="false" customHeight="true" outlineLevel="0" collapsed="false">
      <c r="A9890" s="1" t="n">
        <v>3</v>
      </c>
      <c r="B9890" s="18" t="n">
        <v>46274</v>
      </c>
      <c r="C9890" s="1" t="n">
        <v>11</v>
      </c>
      <c r="D9890" s="1" t="s">
        <v>3228</v>
      </c>
      <c r="E9890" s="1" t="n">
        <v>1613</v>
      </c>
      <c r="F9890" s="1" t="s">
        <v>214</v>
      </c>
      <c r="I9890" s="1" t="n">
        <v>1628104</v>
      </c>
      <c r="J9890" s="1" t="n">
        <v>100073</v>
      </c>
      <c r="K9890" s="1" t="n">
        <v>74</v>
      </c>
      <c r="L9890" s="1" t="s">
        <v>3732</v>
      </c>
      <c r="N9890" s="1" t="n">
        <v>36</v>
      </c>
      <c r="O9890" s="1" t="n">
        <v>752.4</v>
      </c>
      <c r="P9890" s="0" t="s">
        <v>3222</v>
      </c>
    </row>
    <row r="9891" customFormat="false" ht="15" hidden="false" customHeight="true" outlineLevel="0" collapsed="false">
      <c r="A9891" s="1" t="n">
        <v>3</v>
      </c>
      <c r="B9891" s="18" t="n">
        <v>46274</v>
      </c>
      <c r="C9891" s="1" t="n">
        <v>11</v>
      </c>
      <c r="D9891" s="1" t="s">
        <v>3228</v>
      </c>
      <c r="E9891" s="1" t="n">
        <v>1613</v>
      </c>
      <c r="F9891" s="1" t="s">
        <v>214</v>
      </c>
      <c r="I9891" s="1" t="n">
        <v>1628104</v>
      </c>
      <c r="J9891" s="1" t="n">
        <v>102407</v>
      </c>
      <c r="K9891" s="1" t="n">
        <v>7893000394117</v>
      </c>
      <c r="L9891" s="1" t="s">
        <v>3926</v>
      </c>
      <c r="N9891" s="1" t="n">
        <v>48</v>
      </c>
      <c r="O9891" s="1" t="n">
        <v>232.08</v>
      </c>
      <c r="P9891" s="0" t="s">
        <v>3222</v>
      </c>
    </row>
    <row r="9892" customFormat="false" ht="15" hidden="false" customHeight="true" outlineLevel="0" collapsed="false">
      <c r="A9892" s="1" t="n">
        <v>3</v>
      </c>
      <c r="B9892" s="18" t="n">
        <v>46274</v>
      </c>
      <c r="C9892" s="1" t="n">
        <v>11</v>
      </c>
      <c r="D9892" s="1" t="s">
        <v>3228</v>
      </c>
      <c r="E9892" s="1" t="n">
        <v>1613</v>
      </c>
      <c r="F9892" s="1" t="s">
        <v>214</v>
      </c>
      <c r="I9892" s="1" t="n">
        <v>1628104</v>
      </c>
      <c r="J9892" s="1" t="n">
        <v>102408</v>
      </c>
      <c r="K9892" s="1" t="n">
        <v>7891515602918</v>
      </c>
      <c r="L9892" s="1" t="s">
        <v>3781</v>
      </c>
      <c r="N9892" s="1" t="n">
        <v>144</v>
      </c>
      <c r="O9892" s="1" t="n">
        <v>499.32</v>
      </c>
      <c r="P9892" s="0" t="s">
        <v>3222</v>
      </c>
    </row>
    <row r="9893" customFormat="false" ht="15" hidden="false" customHeight="true" outlineLevel="0" collapsed="false">
      <c r="A9893" s="1" t="n">
        <v>3</v>
      </c>
      <c r="B9893" s="18" t="n">
        <v>46274</v>
      </c>
      <c r="C9893" s="1" t="n">
        <v>11</v>
      </c>
      <c r="D9893" s="1" t="s">
        <v>3228</v>
      </c>
      <c r="E9893" s="1" t="n">
        <v>1613</v>
      </c>
      <c r="F9893" s="1" t="s">
        <v>214</v>
      </c>
      <c r="I9893" s="1" t="n">
        <v>1628104</v>
      </c>
      <c r="J9893" s="1" t="n">
        <v>103795</v>
      </c>
      <c r="K9893" s="1" t="n">
        <v>7893000436800</v>
      </c>
      <c r="L9893" s="1" t="s">
        <v>5491</v>
      </c>
      <c r="N9893" s="1" t="n">
        <v>12</v>
      </c>
      <c r="O9893" s="1" t="n">
        <v>119.3</v>
      </c>
      <c r="P9893" s="0" t="s">
        <v>3222</v>
      </c>
    </row>
    <row r="9894" customFormat="false" ht="15" hidden="false" customHeight="true" outlineLevel="0" collapsed="false">
      <c r="A9894" s="1" t="n">
        <v>3</v>
      </c>
      <c r="B9894" s="18" t="n">
        <v>46274</v>
      </c>
      <c r="C9894" s="1" t="n">
        <v>11</v>
      </c>
      <c r="D9894" s="1" t="s">
        <v>3228</v>
      </c>
      <c r="E9894" s="1" t="n">
        <v>1613</v>
      </c>
      <c r="F9894" s="1" t="s">
        <v>214</v>
      </c>
      <c r="I9894" s="1" t="n">
        <v>1628104</v>
      </c>
      <c r="J9894" s="1" t="n">
        <v>103851</v>
      </c>
      <c r="K9894" s="1" t="n">
        <v>7893000482401</v>
      </c>
      <c r="L9894" s="1" t="s">
        <v>3783</v>
      </c>
      <c r="N9894" s="1" t="n">
        <v>12</v>
      </c>
      <c r="O9894" s="1" t="n">
        <v>215.88</v>
      </c>
      <c r="P9894" s="0" t="s">
        <v>3222</v>
      </c>
    </row>
    <row r="9895" customFormat="false" ht="15" hidden="false" customHeight="true" outlineLevel="0" collapsed="false">
      <c r="A9895" s="1" t="n">
        <v>3</v>
      </c>
      <c r="B9895" s="18" t="n">
        <v>46274</v>
      </c>
      <c r="C9895" s="1" t="n">
        <v>11</v>
      </c>
      <c r="D9895" s="1" t="s">
        <v>3228</v>
      </c>
      <c r="E9895" s="1" t="n">
        <v>1613</v>
      </c>
      <c r="F9895" s="1" t="s">
        <v>214</v>
      </c>
      <c r="I9895" s="1" t="n">
        <v>1628104</v>
      </c>
      <c r="J9895" s="1" t="n">
        <v>104014</v>
      </c>
      <c r="K9895" s="1" t="n">
        <v>7893000863125</v>
      </c>
      <c r="L9895" s="1" t="s">
        <v>3930</v>
      </c>
      <c r="N9895" s="1" t="n">
        <v>12</v>
      </c>
      <c r="O9895" s="1" t="n">
        <v>196.92</v>
      </c>
      <c r="P9895" s="0" t="s">
        <v>3222</v>
      </c>
    </row>
    <row r="9896" customFormat="false" ht="15" hidden="false" customHeight="true" outlineLevel="0" collapsed="false">
      <c r="A9896" s="1" t="n">
        <v>3</v>
      </c>
      <c r="B9896" s="18" t="n">
        <v>46274</v>
      </c>
      <c r="C9896" s="1" t="n">
        <v>11</v>
      </c>
      <c r="D9896" s="1" t="s">
        <v>3228</v>
      </c>
      <c r="E9896" s="1" t="n">
        <v>1613</v>
      </c>
      <c r="F9896" s="1" t="s">
        <v>214</v>
      </c>
      <c r="I9896" s="1" t="n">
        <v>1628104</v>
      </c>
      <c r="J9896" s="1" t="n">
        <v>108581</v>
      </c>
      <c r="K9896" s="1" t="n">
        <v>7893000949355</v>
      </c>
      <c r="L9896" s="1" t="s">
        <v>3932</v>
      </c>
      <c r="N9896" s="1" t="n">
        <v>16</v>
      </c>
      <c r="O9896" s="1" t="n">
        <v>132.17</v>
      </c>
      <c r="P9896" s="0" t="s">
        <v>3222</v>
      </c>
    </row>
    <row r="9897" customFormat="false" ht="15" hidden="false" customHeight="true" outlineLevel="0" collapsed="false">
      <c r="A9897" s="1" t="n">
        <v>3</v>
      </c>
      <c r="B9897" s="18" t="n">
        <v>46274</v>
      </c>
      <c r="C9897" s="1" t="n">
        <v>11</v>
      </c>
      <c r="D9897" s="1" t="s">
        <v>3228</v>
      </c>
      <c r="E9897" s="1" t="n">
        <v>1613</v>
      </c>
      <c r="F9897" s="1" t="s">
        <v>214</v>
      </c>
      <c r="I9897" s="1" t="n">
        <v>1628104</v>
      </c>
      <c r="J9897" s="1" t="n">
        <v>23695</v>
      </c>
      <c r="K9897" s="1" t="n">
        <v>7891515474126</v>
      </c>
      <c r="L9897" s="1" t="s">
        <v>3934</v>
      </c>
      <c r="N9897" s="1" t="n">
        <v>180</v>
      </c>
      <c r="O9897" s="1" t="n">
        <v>300.98</v>
      </c>
      <c r="P9897" s="0" t="s">
        <v>3222</v>
      </c>
    </row>
    <row r="9898" customFormat="false" ht="15" hidden="false" customHeight="true" outlineLevel="0" collapsed="false">
      <c r="A9898" s="1" t="n">
        <v>3</v>
      </c>
      <c r="B9898" s="18" t="n">
        <v>46274</v>
      </c>
      <c r="C9898" s="1" t="n">
        <v>11</v>
      </c>
      <c r="D9898" s="1" t="s">
        <v>3228</v>
      </c>
      <c r="E9898" s="1" t="n">
        <v>1613</v>
      </c>
      <c r="F9898" s="1" t="s">
        <v>214</v>
      </c>
      <c r="I9898" s="1" t="n">
        <v>1628104</v>
      </c>
      <c r="J9898" s="1" t="n">
        <v>110370</v>
      </c>
      <c r="K9898" s="1" t="n">
        <v>47638</v>
      </c>
      <c r="L9898" s="1" t="s">
        <v>5959</v>
      </c>
      <c r="N9898" s="1" t="n">
        <v>15</v>
      </c>
      <c r="O9898" s="1" t="n">
        <v>339.15</v>
      </c>
      <c r="P9898" s="0" t="s">
        <v>3222</v>
      </c>
    </row>
    <row r="9899" customFormat="false" ht="15" hidden="false" customHeight="true" outlineLevel="0" collapsed="false">
      <c r="A9899" s="1" t="n">
        <v>3</v>
      </c>
      <c r="B9899" s="18" t="n">
        <v>46274</v>
      </c>
      <c r="C9899" s="1" t="n">
        <v>11</v>
      </c>
      <c r="D9899" s="1" t="s">
        <v>3228</v>
      </c>
      <c r="E9899" s="1" t="n">
        <v>1705</v>
      </c>
      <c r="F9899" s="1" t="s">
        <v>149</v>
      </c>
      <c r="I9899" s="1" t="n">
        <v>2032526</v>
      </c>
      <c r="J9899" s="1" t="n">
        <v>21426</v>
      </c>
      <c r="K9899" s="1" t="n">
        <v>7894900014211</v>
      </c>
      <c r="L9899" s="1" t="s">
        <v>3247</v>
      </c>
      <c r="N9899" s="1" t="n">
        <v>90</v>
      </c>
      <c r="O9899" s="1" t="n">
        <v>827.04</v>
      </c>
      <c r="P9899" s="0" t="s">
        <v>3222</v>
      </c>
    </row>
    <row r="9900" customFormat="false" ht="15" hidden="false" customHeight="true" outlineLevel="0" collapsed="false">
      <c r="A9900" s="1" t="n">
        <v>3</v>
      </c>
      <c r="B9900" s="18" t="n">
        <v>46274</v>
      </c>
      <c r="C9900" s="1" t="n">
        <v>11</v>
      </c>
      <c r="D9900" s="1" t="s">
        <v>3228</v>
      </c>
      <c r="E9900" s="1" t="n">
        <v>1705</v>
      </c>
      <c r="F9900" s="1" t="s">
        <v>149</v>
      </c>
      <c r="I9900" s="1" t="n">
        <v>2032526</v>
      </c>
      <c r="J9900" s="1" t="n">
        <v>38331</v>
      </c>
      <c r="K9900" s="1" t="n">
        <v>2241883</v>
      </c>
      <c r="L9900" s="1" t="s">
        <v>6167</v>
      </c>
      <c r="N9900" s="1" t="n">
        <v>90</v>
      </c>
      <c r="O9900" s="1" t="n">
        <v>180</v>
      </c>
      <c r="P9900" s="0" t="s">
        <v>3222</v>
      </c>
    </row>
    <row r="9901" customFormat="false" ht="15" hidden="false" customHeight="true" outlineLevel="0" collapsed="false">
      <c r="A9901" s="1" t="n">
        <v>3</v>
      </c>
      <c r="B9901" s="18" t="n">
        <v>46274</v>
      </c>
      <c r="C9901" s="1" t="n">
        <v>11</v>
      </c>
      <c r="D9901" s="1" t="s">
        <v>3228</v>
      </c>
      <c r="E9901" s="1" t="n">
        <v>1705</v>
      </c>
      <c r="F9901" s="1" t="s">
        <v>149</v>
      </c>
      <c r="I9901" s="1" t="n">
        <v>2032526</v>
      </c>
      <c r="J9901" s="1" t="n">
        <v>67571</v>
      </c>
      <c r="K9901" s="1" t="n">
        <v>2262390</v>
      </c>
      <c r="L9901" s="1" t="s">
        <v>6168</v>
      </c>
      <c r="N9901" s="1" t="n">
        <v>10</v>
      </c>
      <c r="O9901" s="1" t="n">
        <v>248.6</v>
      </c>
      <c r="P9901" s="0" t="s">
        <v>3222</v>
      </c>
    </row>
    <row r="9902" customFormat="false" ht="15" hidden="false" customHeight="true" outlineLevel="0" collapsed="false">
      <c r="A9902" s="1" t="n">
        <v>3</v>
      </c>
      <c r="B9902" s="18" t="n">
        <v>46275</v>
      </c>
      <c r="C9902" s="1" t="n">
        <v>6</v>
      </c>
      <c r="D9902" s="1" t="s">
        <v>3227</v>
      </c>
      <c r="E9902" s="1" t="n">
        <v>42</v>
      </c>
      <c r="F9902" s="1" t="s">
        <v>99</v>
      </c>
      <c r="I9902" s="1" t="n">
        <v>4596</v>
      </c>
      <c r="J9902" s="1" t="n">
        <v>100103</v>
      </c>
      <c r="K9902" s="1" t="n">
        <v>104</v>
      </c>
      <c r="L9902" s="1" t="s">
        <v>3225</v>
      </c>
      <c r="N9902" s="1" t="n">
        <v>20</v>
      </c>
      <c r="O9902" s="1" t="n">
        <v>125</v>
      </c>
      <c r="P9902" s="0" t="s">
        <v>3222</v>
      </c>
    </row>
    <row r="9903" customFormat="false" ht="15" hidden="false" customHeight="true" outlineLevel="0" collapsed="false">
      <c r="A9903" s="1" t="n">
        <v>3</v>
      </c>
      <c r="B9903" s="18" t="n">
        <v>46275</v>
      </c>
      <c r="C9903" s="1" t="n">
        <v>6</v>
      </c>
      <c r="D9903" s="1" t="s">
        <v>3227</v>
      </c>
      <c r="E9903" s="1" t="n">
        <v>42</v>
      </c>
      <c r="F9903" s="1" t="s">
        <v>99</v>
      </c>
      <c r="I9903" s="1" t="n">
        <v>4597</v>
      </c>
      <c r="J9903" s="1" t="n">
        <v>109791</v>
      </c>
      <c r="K9903" s="1" t="n">
        <v>9667</v>
      </c>
      <c r="L9903" s="1" t="s">
        <v>3221</v>
      </c>
      <c r="N9903" s="1" t="n">
        <v>6</v>
      </c>
      <c r="O9903" s="1" t="n">
        <v>15</v>
      </c>
      <c r="P9903" s="0" t="s">
        <v>3222</v>
      </c>
    </row>
    <row r="9904" customFormat="false" ht="15" hidden="false" customHeight="true" outlineLevel="0" collapsed="false">
      <c r="A9904" s="1" t="n">
        <v>3</v>
      </c>
      <c r="B9904" s="18" t="n">
        <v>46275</v>
      </c>
      <c r="C9904" s="1" t="n">
        <v>6</v>
      </c>
      <c r="D9904" s="1" t="s">
        <v>3227</v>
      </c>
      <c r="E9904" s="1" t="n">
        <v>42</v>
      </c>
      <c r="F9904" s="1" t="s">
        <v>99</v>
      </c>
      <c r="I9904" s="1" t="n">
        <v>4597</v>
      </c>
      <c r="J9904" s="1" t="n">
        <v>37359</v>
      </c>
      <c r="K9904" s="1" t="n">
        <v>55526</v>
      </c>
      <c r="L9904" s="1" t="s">
        <v>3223</v>
      </c>
      <c r="N9904" s="1" t="n">
        <v>7</v>
      </c>
      <c r="O9904" s="1" t="n">
        <v>56</v>
      </c>
      <c r="P9904" s="0" t="s">
        <v>3222</v>
      </c>
    </row>
    <row r="9905" customFormat="false" ht="15" hidden="false" customHeight="true" outlineLevel="0" collapsed="false">
      <c r="A9905" s="1" t="n">
        <v>3</v>
      </c>
      <c r="B9905" s="18" t="n">
        <v>46275</v>
      </c>
      <c r="C9905" s="1" t="n">
        <v>6</v>
      </c>
      <c r="D9905" s="1" t="s">
        <v>3227</v>
      </c>
      <c r="E9905" s="1" t="n">
        <v>42</v>
      </c>
      <c r="F9905" s="1" t="s">
        <v>99</v>
      </c>
      <c r="I9905" s="1" t="n">
        <v>4597</v>
      </c>
      <c r="J9905" s="1" t="n">
        <v>37361</v>
      </c>
      <c r="K9905" s="1" t="n">
        <v>2240817</v>
      </c>
      <c r="L9905" s="1" t="s">
        <v>3224</v>
      </c>
      <c r="N9905" s="1" t="n">
        <v>75</v>
      </c>
      <c r="O9905" s="1" t="n">
        <v>150</v>
      </c>
      <c r="P9905" s="0" t="s">
        <v>3222</v>
      </c>
    </row>
    <row r="9906" customFormat="false" ht="15" hidden="false" customHeight="true" outlineLevel="0" collapsed="false">
      <c r="A9906" s="1" t="n">
        <v>3</v>
      </c>
      <c r="B9906" s="18" t="n">
        <v>46275</v>
      </c>
      <c r="C9906" s="1" t="n">
        <v>11</v>
      </c>
      <c r="D9906" s="1" t="s">
        <v>3228</v>
      </c>
      <c r="E9906" s="1" t="n">
        <v>457</v>
      </c>
      <c r="F9906" s="1" t="s">
        <v>2789</v>
      </c>
      <c r="I9906" s="1" t="n">
        <v>38</v>
      </c>
      <c r="J9906" s="1" t="n">
        <v>74802</v>
      </c>
      <c r="K9906" s="1" t="n">
        <v>40141138798</v>
      </c>
      <c r="L9906" s="1" t="s">
        <v>6169</v>
      </c>
      <c r="N9906" s="1" t="n">
        <v>10</v>
      </c>
      <c r="O9906" s="1" t="n">
        <v>50</v>
      </c>
      <c r="P9906" s="0" t="s">
        <v>3222</v>
      </c>
    </row>
    <row r="9907" customFormat="false" ht="15" hidden="false" customHeight="true" outlineLevel="0" collapsed="false">
      <c r="A9907" s="1" t="n">
        <v>3</v>
      </c>
      <c r="B9907" s="18" t="n">
        <v>46275</v>
      </c>
      <c r="C9907" s="1" t="n">
        <v>11</v>
      </c>
      <c r="D9907" s="1" t="s">
        <v>3228</v>
      </c>
      <c r="E9907" s="1" t="n">
        <v>457</v>
      </c>
      <c r="F9907" s="1" t="s">
        <v>2789</v>
      </c>
      <c r="I9907" s="1" t="n">
        <v>38</v>
      </c>
      <c r="J9907" s="1" t="n">
        <v>74812</v>
      </c>
      <c r="K9907" s="1" t="n">
        <v>40141138729</v>
      </c>
      <c r="L9907" s="1" t="s">
        <v>6170</v>
      </c>
      <c r="N9907" s="1" t="n">
        <v>10</v>
      </c>
      <c r="O9907" s="1" t="n">
        <v>50</v>
      </c>
      <c r="P9907" s="0" t="s">
        <v>3222</v>
      </c>
    </row>
    <row r="9908" customFormat="false" ht="15" hidden="false" customHeight="true" outlineLevel="0" collapsed="false">
      <c r="A9908" s="1" t="n">
        <v>3</v>
      </c>
      <c r="B9908" s="18" t="n">
        <v>46275</v>
      </c>
      <c r="C9908" s="1" t="n">
        <v>11</v>
      </c>
      <c r="D9908" s="1" t="s">
        <v>3228</v>
      </c>
      <c r="E9908" s="1" t="n">
        <v>457</v>
      </c>
      <c r="F9908" s="1" t="s">
        <v>2789</v>
      </c>
      <c r="I9908" s="1" t="n">
        <v>38</v>
      </c>
      <c r="J9908" s="1" t="n">
        <v>74813</v>
      </c>
      <c r="K9908" s="1" t="n">
        <v>40141138705</v>
      </c>
      <c r="L9908" s="1" t="s">
        <v>6170</v>
      </c>
      <c r="N9908" s="1" t="n">
        <v>10</v>
      </c>
      <c r="O9908" s="1" t="n">
        <v>50</v>
      </c>
      <c r="P9908" s="0" t="s">
        <v>3222</v>
      </c>
    </row>
    <row r="9909" customFormat="false" ht="15" hidden="false" customHeight="true" outlineLevel="0" collapsed="false">
      <c r="A9909" s="1" t="n">
        <v>3</v>
      </c>
      <c r="B9909" s="18" t="n">
        <v>46275</v>
      </c>
      <c r="C9909" s="1" t="n">
        <v>11</v>
      </c>
      <c r="D9909" s="1" t="s">
        <v>3228</v>
      </c>
      <c r="E9909" s="1" t="n">
        <v>457</v>
      </c>
      <c r="F9909" s="1" t="s">
        <v>2789</v>
      </c>
      <c r="I9909" s="1" t="n">
        <v>38</v>
      </c>
      <c r="J9909" s="1" t="n">
        <v>74815</v>
      </c>
      <c r="K9909" s="1" t="n">
        <v>40141138699</v>
      </c>
      <c r="L9909" s="1" t="s">
        <v>6170</v>
      </c>
      <c r="N9909" s="1" t="n">
        <v>10</v>
      </c>
      <c r="O9909" s="1" t="n">
        <v>50</v>
      </c>
      <c r="P9909" s="0" t="s">
        <v>3222</v>
      </c>
    </row>
    <row r="9910" customFormat="false" ht="15" hidden="false" customHeight="true" outlineLevel="0" collapsed="false">
      <c r="A9910" s="1" t="n">
        <v>3</v>
      </c>
      <c r="B9910" s="18" t="n">
        <v>46275</v>
      </c>
      <c r="C9910" s="1" t="n">
        <v>11</v>
      </c>
      <c r="D9910" s="1" t="s">
        <v>3228</v>
      </c>
      <c r="E9910" s="1" t="n">
        <v>457</v>
      </c>
      <c r="F9910" s="1" t="s">
        <v>2789</v>
      </c>
      <c r="I9910" s="1" t="n">
        <v>38</v>
      </c>
      <c r="J9910" s="1" t="n">
        <v>74816</v>
      </c>
      <c r="K9910" s="1" t="n">
        <v>40141138682</v>
      </c>
      <c r="L9910" s="1" t="s">
        <v>6169</v>
      </c>
      <c r="N9910" s="1" t="n">
        <v>10</v>
      </c>
      <c r="O9910" s="1" t="n">
        <v>50</v>
      </c>
      <c r="P9910" s="0" t="s">
        <v>3222</v>
      </c>
    </row>
    <row r="9911" customFormat="false" ht="15" hidden="false" customHeight="true" outlineLevel="0" collapsed="false">
      <c r="A9911" s="1" t="n">
        <v>3</v>
      </c>
      <c r="B9911" s="18" t="n">
        <v>46275</v>
      </c>
      <c r="C9911" s="1" t="n">
        <v>11</v>
      </c>
      <c r="D9911" s="1" t="s">
        <v>3228</v>
      </c>
      <c r="E9911" s="1" t="n">
        <v>666</v>
      </c>
      <c r="F9911" s="1" t="s">
        <v>470</v>
      </c>
      <c r="I9911" s="1" t="n">
        <v>8215</v>
      </c>
      <c r="J9911" s="1" t="n">
        <v>100217</v>
      </c>
      <c r="K9911" s="1" t="n">
        <v>218</v>
      </c>
      <c r="L9911" s="1" t="s">
        <v>3418</v>
      </c>
      <c r="N9911" s="1" t="n">
        <v>260</v>
      </c>
      <c r="O9911" s="1" t="n">
        <v>2267.72</v>
      </c>
      <c r="P9911" s="0" t="s">
        <v>3222</v>
      </c>
    </row>
    <row r="9912" customFormat="false" ht="15" hidden="false" customHeight="true" outlineLevel="0" collapsed="false">
      <c r="A9912" s="1" t="n">
        <v>3</v>
      </c>
      <c r="B9912" s="18" t="n">
        <v>46275</v>
      </c>
      <c r="C9912" s="1" t="n">
        <v>11</v>
      </c>
      <c r="D9912" s="1" t="s">
        <v>3228</v>
      </c>
      <c r="E9912" s="1" t="n">
        <v>1625</v>
      </c>
      <c r="F9912" s="1" t="s">
        <v>412</v>
      </c>
      <c r="I9912" s="1" t="n">
        <v>15292</v>
      </c>
      <c r="J9912" s="1" t="n">
        <v>29079</v>
      </c>
      <c r="K9912" s="1" t="n">
        <v>55515</v>
      </c>
      <c r="L9912" s="1" t="s">
        <v>3298</v>
      </c>
      <c r="N9912" s="1" t="n">
        <v>73</v>
      </c>
      <c r="O9912" s="1" t="n">
        <v>2336</v>
      </c>
      <c r="P9912" s="0" t="s">
        <v>3222</v>
      </c>
    </row>
    <row r="9913" customFormat="false" ht="15" hidden="false" customHeight="true" outlineLevel="0" collapsed="false">
      <c r="A9913" s="1" t="n">
        <v>3</v>
      </c>
      <c r="B9913" s="18" t="n">
        <v>46275</v>
      </c>
      <c r="C9913" s="1" t="n">
        <v>11</v>
      </c>
      <c r="D9913" s="1" t="s">
        <v>3228</v>
      </c>
      <c r="E9913" s="1" t="n">
        <v>1625</v>
      </c>
      <c r="F9913" s="1" t="s">
        <v>412</v>
      </c>
      <c r="I9913" s="1" t="n">
        <v>15292</v>
      </c>
      <c r="J9913" s="1" t="n">
        <v>29079</v>
      </c>
      <c r="K9913" s="1" t="n">
        <v>55515</v>
      </c>
      <c r="L9913" s="1" t="s">
        <v>3298</v>
      </c>
      <c r="N9913" s="1" t="n">
        <v>70</v>
      </c>
      <c r="O9913" s="1" t="n">
        <v>2240</v>
      </c>
      <c r="P9913" s="0" t="s">
        <v>3222</v>
      </c>
    </row>
    <row r="9914" customFormat="false" ht="15" hidden="false" customHeight="true" outlineLevel="0" collapsed="false">
      <c r="A9914" s="1" t="n">
        <v>3</v>
      </c>
      <c r="B9914" s="18" t="n">
        <v>46275</v>
      </c>
      <c r="C9914" s="1" t="n">
        <v>11</v>
      </c>
      <c r="D9914" s="1" t="s">
        <v>3228</v>
      </c>
      <c r="E9914" s="1" t="n">
        <v>1625</v>
      </c>
      <c r="F9914" s="1" t="s">
        <v>412</v>
      </c>
      <c r="I9914" s="1" t="n">
        <v>15292</v>
      </c>
      <c r="J9914" s="1" t="n">
        <v>29080</v>
      </c>
      <c r="K9914" s="1" t="n">
        <v>55516</v>
      </c>
      <c r="L9914" s="1" t="s">
        <v>3300</v>
      </c>
      <c r="N9914" s="1" t="n">
        <v>55.4</v>
      </c>
      <c r="O9914" s="1" t="n">
        <v>1218.8</v>
      </c>
      <c r="P9914" s="0" t="s">
        <v>3222</v>
      </c>
    </row>
    <row r="9915" customFormat="false" ht="15" hidden="false" customHeight="true" outlineLevel="0" collapsed="false">
      <c r="A9915" s="1" t="n">
        <v>3</v>
      </c>
      <c r="B9915" s="18" t="n">
        <v>46275</v>
      </c>
      <c r="C9915" s="1" t="n">
        <v>11</v>
      </c>
      <c r="D9915" s="1" t="s">
        <v>3228</v>
      </c>
      <c r="E9915" s="1" t="n">
        <v>1804</v>
      </c>
      <c r="F9915" s="1" t="s">
        <v>903</v>
      </c>
      <c r="I9915" s="1" t="n">
        <v>26886</v>
      </c>
      <c r="J9915" s="1" t="n">
        <v>15608</v>
      </c>
      <c r="K9915" s="1" t="n">
        <v>7891340303233</v>
      </c>
      <c r="L9915" s="1" t="s">
        <v>3702</v>
      </c>
      <c r="N9915" s="1" t="n">
        <v>20</v>
      </c>
      <c r="O9915" s="1" t="n">
        <v>52.8</v>
      </c>
      <c r="P9915" s="0" t="s">
        <v>3222</v>
      </c>
    </row>
    <row r="9916" customFormat="false" ht="15" hidden="false" customHeight="true" outlineLevel="0" collapsed="false">
      <c r="A9916" s="1" t="n">
        <v>3</v>
      </c>
      <c r="B9916" s="18" t="n">
        <v>46275</v>
      </c>
      <c r="C9916" s="1" t="n">
        <v>11</v>
      </c>
      <c r="D9916" s="1" t="s">
        <v>3228</v>
      </c>
      <c r="E9916" s="1" t="n">
        <v>1804</v>
      </c>
      <c r="F9916" s="1" t="s">
        <v>903</v>
      </c>
      <c r="I9916" s="1" t="n">
        <v>26886</v>
      </c>
      <c r="J9916" s="1" t="n">
        <v>15650</v>
      </c>
      <c r="K9916" s="1" t="n">
        <v>7891340303615</v>
      </c>
      <c r="L9916" s="1" t="s">
        <v>3703</v>
      </c>
      <c r="N9916" s="1" t="n">
        <v>20</v>
      </c>
      <c r="O9916" s="1" t="n">
        <v>52.8</v>
      </c>
      <c r="P9916" s="0" t="s">
        <v>3222</v>
      </c>
    </row>
    <row r="9917" customFormat="false" ht="15" hidden="false" customHeight="true" outlineLevel="0" collapsed="false">
      <c r="A9917" s="1" t="n">
        <v>3</v>
      </c>
      <c r="B9917" s="18" t="n">
        <v>46275</v>
      </c>
      <c r="C9917" s="1" t="n">
        <v>11</v>
      </c>
      <c r="D9917" s="1" t="s">
        <v>3228</v>
      </c>
      <c r="E9917" s="1" t="n">
        <v>1804</v>
      </c>
      <c r="F9917" s="1" t="s">
        <v>903</v>
      </c>
      <c r="I9917" s="1" t="n">
        <v>26886</v>
      </c>
      <c r="J9917" s="1" t="n">
        <v>17863</v>
      </c>
      <c r="K9917" s="1" t="n">
        <v>7891340303332</v>
      </c>
      <c r="L9917" s="1" t="s">
        <v>4917</v>
      </c>
      <c r="N9917" s="1" t="n">
        <v>20</v>
      </c>
      <c r="O9917" s="1" t="n">
        <v>52.8</v>
      </c>
      <c r="P9917" s="0" t="s">
        <v>3222</v>
      </c>
    </row>
    <row r="9918" customFormat="false" ht="15" hidden="false" customHeight="true" outlineLevel="0" collapsed="false">
      <c r="A9918" s="1" t="n">
        <v>3</v>
      </c>
      <c r="B9918" s="18" t="n">
        <v>46275</v>
      </c>
      <c r="C9918" s="1" t="n">
        <v>11</v>
      </c>
      <c r="D9918" s="1" t="s">
        <v>3228</v>
      </c>
      <c r="E9918" s="1" t="n">
        <v>1804</v>
      </c>
      <c r="F9918" s="1" t="s">
        <v>903</v>
      </c>
      <c r="I9918" s="1" t="n">
        <v>26886</v>
      </c>
      <c r="J9918" s="1" t="n">
        <v>25710</v>
      </c>
      <c r="K9918" s="1" t="n">
        <v>7898026970536</v>
      </c>
      <c r="L9918" s="1" t="s">
        <v>6171</v>
      </c>
      <c r="N9918" s="1" t="n">
        <v>24</v>
      </c>
      <c r="O9918" s="1" t="n">
        <v>119.76</v>
      </c>
      <c r="P9918" s="0" t="s">
        <v>3222</v>
      </c>
    </row>
    <row r="9919" customFormat="false" ht="15" hidden="false" customHeight="true" outlineLevel="0" collapsed="false">
      <c r="A9919" s="1" t="n">
        <v>3</v>
      </c>
      <c r="B9919" s="18" t="n">
        <v>46275</v>
      </c>
      <c r="C9919" s="1" t="n">
        <v>11</v>
      </c>
      <c r="D9919" s="1" t="s">
        <v>3228</v>
      </c>
      <c r="E9919" s="1" t="n">
        <v>1804</v>
      </c>
      <c r="F9919" s="1" t="s">
        <v>903</v>
      </c>
      <c r="I9919" s="1" t="n">
        <v>26886</v>
      </c>
      <c r="J9919" s="1" t="n">
        <v>29134</v>
      </c>
      <c r="K9919" s="1" t="n">
        <v>7891340365248</v>
      </c>
      <c r="L9919" s="1" t="s">
        <v>6172</v>
      </c>
      <c r="N9919" s="1" t="n">
        <v>20</v>
      </c>
      <c r="O9919" s="1" t="n">
        <v>52.8</v>
      </c>
      <c r="P9919" s="0" t="s">
        <v>3222</v>
      </c>
    </row>
    <row r="9920" customFormat="false" ht="15" hidden="false" customHeight="true" outlineLevel="0" collapsed="false">
      <c r="A9920" s="1" t="n">
        <v>3</v>
      </c>
      <c r="B9920" s="18" t="n">
        <v>46275</v>
      </c>
      <c r="C9920" s="1" t="n">
        <v>11</v>
      </c>
      <c r="D9920" s="1" t="s">
        <v>3228</v>
      </c>
      <c r="E9920" s="1" t="n">
        <v>1804</v>
      </c>
      <c r="F9920" s="1" t="s">
        <v>903</v>
      </c>
      <c r="I9920" s="1" t="n">
        <v>26886</v>
      </c>
      <c r="J9920" s="1" t="n">
        <v>35911</v>
      </c>
      <c r="K9920" s="1" t="n">
        <v>7891340365446</v>
      </c>
      <c r="L9920" s="1" t="s">
        <v>6173</v>
      </c>
      <c r="N9920" s="1" t="n">
        <v>45</v>
      </c>
      <c r="O9920" s="1" t="n">
        <v>33.75</v>
      </c>
      <c r="P9920" s="0" t="s">
        <v>3222</v>
      </c>
    </row>
    <row r="9921" customFormat="false" ht="15" hidden="false" customHeight="true" outlineLevel="0" collapsed="false">
      <c r="A9921" s="1" t="n">
        <v>3</v>
      </c>
      <c r="B9921" s="18" t="n">
        <v>46275</v>
      </c>
      <c r="C9921" s="1" t="n">
        <v>11</v>
      </c>
      <c r="D9921" s="1" t="s">
        <v>3228</v>
      </c>
      <c r="E9921" s="1" t="n">
        <v>1804</v>
      </c>
      <c r="F9921" s="1" t="s">
        <v>903</v>
      </c>
      <c r="I9921" s="1" t="n">
        <v>26886</v>
      </c>
      <c r="J9921" s="1" t="n">
        <v>35912</v>
      </c>
      <c r="K9921" s="1" t="n">
        <v>7891340365439</v>
      </c>
      <c r="L9921" s="1" t="s">
        <v>6174</v>
      </c>
      <c r="N9921" s="1" t="n">
        <v>45</v>
      </c>
      <c r="O9921" s="1" t="n">
        <v>33.75</v>
      </c>
      <c r="P9921" s="0" t="s">
        <v>3222</v>
      </c>
    </row>
    <row r="9922" customFormat="false" ht="15" hidden="false" customHeight="true" outlineLevel="0" collapsed="false">
      <c r="A9922" s="1" t="n">
        <v>3</v>
      </c>
      <c r="B9922" s="18" t="n">
        <v>46275</v>
      </c>
      <c r="C9922" s="1" t="n">
        <v>11</v>
      </c>
      <c r="D9922" s="1" t="s">
        <v>3228</v>
      </c>
      <c r="E9922" s="1" t="n">
        <v>1804</v>
      </c>
      <c r="F9922" s="1" t="s">
        <v>903</v>
      </c>
      <c r="I9922" s="1" t="n">
        <v>26886</v>
      </c>
      <c r="J9922" s="1" t="n">
        <v>36540</v>
      </c>
      <c r="K9922" s="1" t="n">
        <v>7891340365408</v>
      </c>
      <c r="L9922" s="1" t="s">
        <v>6175</v>
      </c>
      <c r="N9922" s="1" t="n">
        <v>30</v>
      </c>
      <c r="O9922" s="1" t="n">
        <v>43.5</v>
      </c>
      <c r="P9922" s="0" t="s">
        <v>3222</v>
      </c>
    </row>
    <row r="9923" customFormat="false" ht="15" hidden="false" customHeight="true" outlineLevel="0" collapsed="false">
      <c r="A9923" s="1" t="n">
        <v>3</v>
      </c>
      <c r="B9923" s="18" t="n">
        <v>46275</v>
      </c>
      <c r="C9923" s="1" t="n">
        <v>11</v>
      </c>
      <c r="D9923" s="1" t="s">
        <v>3228</v>
      </c>
      <c r="E9923" s="1" t="n">
        <v>1804</v>
      </c>
      <c r="F9923" s="1" t="s">
        <v>903</v>
      </c>
      <c r="I9923" s="1" t="n">
        <v>26886</v>
      </c>
      <c r="J9923" s="1" t="n">
        <v>37303</v>
      </c>
      <c r="K9923" s="1" t="n">
        <v>7891340365392</v>
      </c>
      <c r="L9923" s="1" t="s">
        <v>4919</v>
      </c>
      <c r="N9923" s="1" t="n">
        <v>20</v>
      </c>
      <c r="O9923" s="1" t="n">
        <v>52.8</v>
      </c>
      <c r="P9923" s="0" t="s">
        <v>3222</v>
      </c>
    </row>
    <row r="9924" customFormat="false" ht="15" hidden="false" customHeight="true" outlineLevel="0" collapsed="false">
      <c r="A9924" s="1" t="n">
        <v>3</v>
      </c>
      <c r="B9924" s="18" t="n">
        <v>46275</v>
      </c>
      <c r="C9924" s="1" t="n">
        <v>11</v>
      </c>
      <c r="D9924" s="1" t="s">
        <v>3228</v>
      </c>
      <c r="E9924" s="1" t="n">
        <v>1804</v>
      </c>
      <c r="F9924" s="1" t="s">
        <v>903</v>
      </c>
      <c r="I9924" s="1" t="n">
        <v>26886</v>
      </c>
      <c r="J9924" s="1" t="n">
        <v>44642</v>
      </c>
      <c r="K9924" s="1" t="n">
        <v>7891340365415</v>
      </c>
      <c r="L9924" s="1" t="s">
        <v>6176</v>
      </c>
      <c r="N9924" s="1" t="n">
        <v>30</v>
      </c>
      <c r="O9924" s="1" t="n">
        <v>43.5</v>
      </c>
      <c r="P9924" s="0" t="s">
        <v>3222</v>
      </c>
    </row>
    <row r="9925" customFormat="false" ht="15" hidden="false" customHeight="true" outlineLevel="0" collapsed="false">
      <c r="A9925" s="1" t="n">
        <v>3</v>
      </c>
      <c r="B9925" s="18" t="n">
        <v>46275</v>
      </c>
      <c r="C9925" s="1" t="n">
        <v>11</v>
      </c>
      <c r="D9925" s="1" t="s">
        <v>3228</v>
      </c>
      <c r="E9925" s="1" t="n">
        <v>1804</v>
      </c>
      <c r="F9925" s="1" t="s">
        <v>903</v>
      </c>
      <c r="I9925" s="1" t="n">
        <v>26886</v>
      </c>
      <c r="J9925" s="1" t="n">
        <v>44932</v>
      </c>
      <c r="K9925" s="1" t="n">
        <v>7891340365453</v>
      </c>
      <c r="L9925" s="1" t="s">
        <v>6177</v>
      </c>
      <c r="N9925" s="1" t="n">
        <v>45</v>
      </c>
      <c r="O9925" s="1" t="n">
        <v>33.75</v>
      </c>
      <c r="P9925" s="0" t="s">
        <v>3222</v>
      </c>
    </row>
    <row r="9926" customFormat="false" ht="15" hidden="false" customHeight="true" outlineLevel="0" collapsed="false">
      <c r="A9926" s="1" t="n">
        <v>3</v>
      </c>
      <c r="B9926" s="18" t="n">
        <v>46275</v>
      </c>
      <c r="C9926" s="1" t="n">
        <v>11</v>
      </c>
      <c r="D9926" s="1" t="s">
        <v>3228</v>
      </c>
      <c r="E9926" s="1" t="n">
        <v>1804</v>
      </c>
      <c r="F9926" s="1" t="s">
        <v>903</v>
      </c>
      <c r="I9926" s="1" t="n">
        <v>26886</v>
      </c>
      <c r="J9926" s="1" t="n">
        <v>44933</v>
      </c>
      <c r="K9926" s="1" t="n">
        <v>7891340365422</v>
      </c>
      <c r="L9926" s="1" t="s">
        <v>6178</v>
      </c>
      <c r="N9926" s="1" t="n">
        <v>30</v>
      </c>
      <c r="O9926" s="1" t="n">
        <v>43.5</v>
      </c>
      <c r="P9926" s="0" t="s">
        <v>3222</v>
      </c>
    </row>
    <row r="9927" customFormat="false" ht="15" hidden="false" customHeight="true" outlineLevel="0" collapsed="false">
      <c r="A9927" s="1" t="n">
        <v>3</v>
      </c>
      <c r="B9927" s="18" t="n">
        <v>46275</v>
      </c>
      <c r="C9927" s="1" t="n">
        <v>11</v>
      </c>
      <c r="D9927" s="1" t="s">
        <v>3228</v>
      </c>
      <c r="E9927" s="1" t="n">
        <v>1804</v>
      </c>
      <c r="F9927" s="1" t="s">
        <v>903</v>
      </c>
      <c r="I9927" s="1" t="n">
        <v>26886</v>
      </c>
      <c r="J9927" s="1" t="n">
        <v>44936</v>
      </c>
      <c r="K9927" s="1" t="n">
        <v>7891340365477</v>
      </c>
      <c r="L9927" s="1" t="s">
        <v>4922</v>
      </c>
      <c r="N9927" s="1" t="n">
        <v>30</v>
      </c>
      <c r="O9927" s="1" t="n">
        <v>53.7</v>
      </c>
      <c r="P9927" s="0" t="s">
        <v>3222</v>
      </c>
    </row>
    <row r="9928" customFormat="false" ht="15" hidden="false" customHeight="true" outlineLevel="0" collapsed="false">
      <c r="A9928" s="1" t="n">
        <v>3</v>
      </c>
      <c r="B9928" s="18" t="n">
        <v>46275</v>
      </c>
      <c r="C9928" s="1" t="n">
        <v>11</v>
      </c>
      <c r="D9928" s="1" t="s">
        <v>3228</v>
      </c>
      <c r="E9928" s="1" t="n">
        <v>1804</v>
      </c>
      <c r="F9928" s="1" t="s">
        <v>903</v>
      </c>
      <c r="I9928" s="1" t="n">
        <v>26886</v>
      </c>
      <c r="J9928" s="1" t="n">
        <v>44937</v>
      </c>
      <c r="K9928" s="1" t="n">
        <v>7891340365460</v>
      </c>
      <c r="L9928" s="1" t="s">
        <v>4924</v>
      </c>
      <c r="N9928" s="1" t="n">
        <v>30</v>
      </c>
      <c r="O9928" s="1" t="n">
        <v>53.7</v>
      </c>
      <c r="P9928" s="0" t="s">
        <v>3222</v>
      </c>
    </row>
    <row r="9929" customFormat="false" ht="15" hidden="false" customHeight="true" outlineLevel="0" collapsed="false">
      <c r="A9929" s="1" t="n">
        <v>3</v>
      </c>
      <c r="B9929" s="18" t="n">
        <v>46275</v>
      </c>
      <c r="C9929" s="1" t="n">
        <v>11</v>
      </c>
      <c r="D9929" s="1" t="s">
        <v>3228</v>
      </c>
      <c r="E9929" s="1" t="n">
        <v>1804</v>
      </c>
      <c r="F9929" s="1" t="s">
        <v>903</v>
      </c>
      <c r="I9929" s="1" t="n">
        <v>26886</v>
      </c>
      <c r="J9929" s="1" t="n">
        <v>54413</v>
      </c>
      <c r="K9929" s="1" t="n">
        <v>7891340365491</v>
      </c>
      <c r="L9929" s="1" t="s">
        <v>4926</v>
      </c>
      <c r="N9929" s="1" t="n">
        <v>30</v>
      </c>
      <c r="O9929" s="1" t="n">
        <v>53.7</v>
      </c>
      <c r="P9929" s="0" t="s">
        <v>3222</v>
      </c>
    </row>
    <row r="9930" customFormat="false" ht="15" hidden="false" customHeight="true" outlineLevel="0" collapsed="false">
      <c r="A9930" s="1" t="n">
        <v>3</v>
      </c>
      <c r="B9930" s="18" t="n">
        <v>46275</v>
      </c>
      <c r="C9930" s="1" t="n">
        <v>11</v>
      </c>
      <c r="D9930" s="1" t="s">
        <v>3228</v>
      </c>
      <c r="E9930" s="1" t="n">
        <v>1804</v>
      </c>
      <c r="F9930" s="1" t="s">
        <v>903</v>
      </c>
      <c r="I9930" s="1" t="n">
        <v>26886</v>
      </c>
      <c r="J9930" s="1" t="n">
        <v>71880</v>
      </c>
      <c r="K9930" s="1" t="n">
        <v>7891340365699</v>
      </c>
      <c r="L9930" s="1" t="s">
        <v>6179</v>
      </c>
      <c r="N9930" s="1" t="n">
        <v>50</v>
      </c>
      <c r="O9930" s="1" t="n">
        <v>89.5</v>
      </c>
      <c r="P9930" s="0" t="s">
        <v>3222</v>
      </c>
    </row>
    <row r="9931" customFormat="false" ht="15" hidden="false" customHeight="true" outlineLevel="0" collapsed="false">
      <c r="A9931" s="1" t="n">
        <v>3</v>
      </c>
      <c r="B9931" s="18" t="n">
        <v>46275</v>
      </c>
      <c r="C9931" s="1" t="n">
        <v>11</v>
      </c>
      <c r="D9931" s="1" t="s">
        <v>3228</v>
      </c>
      <c r="E9931" s="1" t="n">
        <v>1804</v>
      </c>
      <c r="F9931" s="1" t="s">
        <v>903</v>
      </c>
      <c r="I9931" s="1" t="n">
        <v>26886</v>
      </c>
      <c r="J9931" s="1" t="n">
        <v>71881</v>
      </c>
      <c r="K9931" s="1" t="n">
        <v>7891340365668</v>
      </c>
      <c r="L9931" s="1" t="s">
        <v>3862</v>
      </c>
      <c r="N9931" s="1" t="n">
        <v>50</v>
      </c>
      <c r="O9931" s="1" t="n">
        <v>89.5</v>
      </c>
      <c r="P9931" s="0" t="s">
        <v>3222</v>
      </c>
    </row>
    <row r="9932" customFormat="false" ht="15" hidden="false" customHeight="true" outlineLevel="0" collapsed="false">
      <c r="A9932" s="1" t="n">
        <v>3</v>
      </c>
      <c r="B9932" s="18" t="n">
        <v>46275</v>
      </c>
      <c r="C9932" s="1" t="n">
        <v>11</v>
      </c>
      <c r="D9932" s="1" t="s">
        <v>3228</v>
      </c>
      <c r="E9932" s="1" t="n">
        <v>1804</v>
      </c>
      <c r="F9932" s="1" t="s">
        <v>903</v>
      </c>
      <c r="I9932" s="1" t="n">
        <v>26886</v>
      </c>
      <c r="J9932" s="1" t="n">
        <v>71882</v>
      </c>
      <c r="K9932" s="1" t="n">
        <v>7891340365682</v>
      </c>
      <c r="L9932" s="1" t="s">
        <v>6180</v>
      </c>
      <c r="N9932" s="1" t="n">
        <v>50</v>
      </c>
      <c r="O9932" s="1" t="n">
        <v>89.5</v>
      </c>
      <c r="P9932" s="0" t="s">
        <v>3222</v>
      </c>
    </row>
    <row r="9933" customFormat="false" ht="15" hidden="false" customHeight="true" outlineLevel="0" collapsed="false">
      <c r="A9933" s="1" t="n">
        <v>3</v>
      </c>
      <c r="B9933" s="18" t="n">
        <v>46275</v>
      </c>
      <c r="C9933" s="1" t="n">
        <v>11</v>
      </c>
      <c r="D9933" s="1" t="s">
        <v>3228</v>
      </c>
      <c r="E9933" s="1" t="n">
        <v>1804</v>
      </c>
      <c r="F9933" s="1" t="s">
        <v>903</v>
      </c>
      <c r="I9933" s="1" t="n">
        <v>26886</v>
      </c>
      <c r="J9933" s="1" t="n">
        <v>71884</v>
      </c>
      <c r="K9933" s="1" t="n">
        <v>7891340365675</v>
      </c>
      <c r="L9933" s="1" t="s">
        <v>6181</v>
      </c>
      <c r="N9933" s="1" t="n">
        <v>50</v>
      </c>
      <c r="O9933" s="1" t="n">
        <v>89.5</v>
      </c>
      <c r="P9933" s="0" t="s">
        <v>3222</v>
      </c>
    </row>
    <row r="9934" customFormat="false" ht="15" hidden="false" customHeight="true" outlineLevel="0" collapsed="false">
      <c r="A9934" s="1" t="n">
        <v>3</v>
      </c>
      <c r="B9934" s="18" t="n">
        <v>46275</v>
      </c>
      <c r="C9934" s="1" t="n">
        <v>11</v>
      </c>
      <c r="D9934" s="1" t="s">
        <v>3228</v>
      </c>
      <c r="E9934" s="1" t="n">
        <v>1681</v>
      </c>
      <c r="F9934" s="1" t="s">
        <v>1808</v>
      </c>
      <c r="I9934" s="1" t="n">
        <v>39747</v>
      </c>
      <c r="J9934" s="1" t="n">
        <v>104678</v>
      </c>
      <c r="K9934" s="1" t="n">
        <v>7898247780075</v>
      </c>
      <c r="L9934" s="1" t="s">
        <v>4046</v>
      </c>
      <c r="N9934" s="1" t="n">
        <v>100</v>
      </c>
      <c r="O9934" s="1" t="n">
        <v>730</v>
      </c>
      <c r="P9934" s="0" t="s">
        <v>3222</v>
      </c>
    </row>
    <row r="9935" customFormat="false" ht="15" hidden="false" customHeight="true" outlineLevel="0" collapsed="false">
      <c r="A9935" s="1" t="n">
        <v>3</v>
      </c>
      <c r="B9935" s="18" t="n">
        <v>46275</v>
      </c>
      <c r="C9935" s="1" t="n">
        <v>11</v>
      </c>
      <c r="D9935" s="1" t="s">
        <v>3228</v>
      </c>
      <c r="E9935" s="1" t="n">
        <v>1681</v>
      </c>
      <c r="F9935" s="1" t="s">
        <v>1808</v>
      </c>
      <c r="I9935" s="1" t="n">
        <v>39747</v>
      </c>
      <c r="J9935" s="1" t="n">
        <v>12855</v>
      </c>
      <c r="K9935" s="1" t="n">
        <v>7898910758127</v>
      </c>
      <c r="L9935" s="1" t="s">
        <v>4998</v>
      </c>
      <c r="N9935" s="1" t="n">
        <v>24</v>
      </c>
      <c r="O9935" s="1" t="n">
        <v>105.36</v>
      </c>
      <c r="P9935" s="0" t="s">
        <v>3222</v>
      </c>
    </row>
    <row r="9936" customFormat="false" ht="15" hidden="false" customHeight="true" outlineLevel="0" collapsed="false">
      <c r="A9936" s="1" t="n">
        <v>3</v>
      </c>
      <c r="B9936" s="18" t="n">
        <v>46275</v>
      </c>
      <c r="C9936" s="1" t="n">
        <v>11</v>
      </c>
      <c r="D9936" s="1" t="s">
        <v>3228</v>
      </c>
      <c r="E9936" s="1" t="n">
        <v>1681</v>
      </c>
      <c r="F9936" s="1" t="s">
        <v>1808</v>
      </c>
      <c r="I9936" s="1" t="n">
        <v>39747</v>
      </c>
      <c r="J9936" s="1" t="n">
        <v>14128</v>
      </c>
      <c r="K9936" s="1" t="n">
        <v>7898080640611</v>
      </c>
      <c r="L9936" s="1" t="s">
        <v>3733</v>
      </c>
      <c r="N9936" s="1" t="n">
        <v>60</v>
      </c>
      <c r="O9936" s="1" t="n">
        <v>407.4</v>
      </c>
      <c r="P9936" s="0" t="s">
        <v>3222</v>
      </c>
    </row>
    <row r="9937" customFormat="false" ht="15" hidden="false" customHeight="true" outlineLevel="0" collapsed="false">
      <c r="A9937" s="1" t="n">
        <v>3</v>
      </c>
      <c r="B9937" s="18" t="n">
        <v>46275</v>
      </c>
      <c r="C9937" s="1" t="n">
        <v>11</v>
      </c>
      <c r="D9937" s="1" t="s">
        <v>3228</v>
      </c>
      <c r="E9937" s="1" t="n">
        <v>1681</v>
      </c>
      <c r="F9937" s="1" t="s">
        <v>1808</v>
      </c>
      <c r="I9937" s="1" t="n">
        <v>39747</v>
      </c>
      <c r="J9937" s="1" t="n">
        <v>22930</v>
      </c>
      <c r="K9937" s="1" t="n">
        <v>7898910758516</v>
      </c>
      <c r="L9937" s="1" t="s">
        <v>5003</v>
      </c>
      <c r="N9937" s="1" t="n">
        <v>18</v>
      </c>
      <c r="O9937" s="1" t="n">
        <v>79.02</v>
      </c>
      <c r="P9937" s="0" t="s">
        <v>3222</v>
      </c>
    </row>
    <row r="9938" customFormat="false" ht="15" hidden="false" customHeight="true" outlineLevel="0" collapsed="false">
      <c r="A9938" s="1" t="n">
        <v>3</v>
      </c>
      <c r="B9938" s="18" t="n">
        <v>46275</v>
      </c>
      <c r="C9938" s="1" t="n">
        <v>11</v>
      </c>
      <c r="D9938" s="1" t="s">
        <v>3228</v>
      </c>
      <c r="E9938" s="1" t="n">
        <v>1681</v>
      </c>
      <c r="F9938" s="1" t="s">
        <v>1808</v>
      </c>
      <c r="I9938" s="1" t="n">
        <v>39747</v>
      </c>
      <c r="J9938" s="1" t="n">
        <v>27241</v>
      </c>
      <c r="K9938" s="1" t="n">
        <v>7898910758639</v>
      </c>
      <c r="L9938" s="1" t="s">
        <v>4081</v>
      </c>
      <c r="N9938" s="1" t="n">
        <v>60</v>
      </c>
      <c r="O9938" s="1" t="n">
        <v>569.4</v>
      </c>
      <c r="P9938" s="0" t="s">
        <v>3222</v>
      </c>
    </row>
    <row r="9939" customFormat="false" ht="15" hidden="false" customHeight="true" outlineLevel="0" collapsed="false">
      <c r="A9939" s="1" t="n">
        <v>3</v>
      </c>
      <c r="B9939" s="18" t="n">
        <v>46275</v>
      </c>
      <c r="C9939" s="1" t="n">
        <v>11</v>
      </c>
      <c r="D9939" s="1" t="s">
        <v>3228</v>
      </c>
      <c r="E9939" s="1" t="n">
        <v>1681</v>
      </c>
      <c r="F9939" s="1" t="s">
        <v>1808</v>
      </c>
      <c r="I9939" s="1" t="n">
        <v>39747</v>
      </c>
      <c r="J9939" s="1" t="n">
        <v>27242</v>
      </c>
      <c r="K9939" s="1" t="n">
        <v>7898910758622</v>
      </c>
      <c r="L9939" s="1" t="s">
        <v>4082</v>
      </c>
      <c r="N9939" s="1" t="n">
        <v>36</v>
      </c>
      <c r="O9939" s="1" t="n">
        <v>341.64</v>
      </c>
      <c r="P9939" s="0" t="s">
        <v>3222</v>
      </c>
    </row>
    <row r="9940" customFormat="false" ht="15" hidden="false" customHeight="true" outlineLevel="0" collapsed="false">
      <c r="A9940" s="1" t="n">
        <v>3</v>
      </c>
      <c r="B9940" s="18" t="n">
        <v>46275</v>
      </c>
      <c r="C9940" s="1" t="n">
        <v>11</v>
      </c>
      <c r="D9940" s="1" t="s">
        <v>3228</v>
      </c>
      <c r="E9940" s="1" t="n">
        <v>1681</v>
      </c>
      <c r="F9940" s="1" t="s">
        <v>1808</v>
      </c>
      <c r="I9940" s="1" t="n">
        <v>39747</v>
      </c>
      <c r="J9940" s="1" t="n">
        <v>110184</v>
      </c>
      <c r="K9940" s="1" t="n">
        <v>37393</v>
      </c>
      <c r="L9940" s="1" t="s">
        <v>3523</v>
      </c>
      <c r="N9940" s="1" t="n">
        <v>80</v>
      </c>
      <c r="O9940" s="1" t="n">
        <v>703.2</v>
      </c>
      <c r="P9940" s="0" t="s">
        <v>3222</v>
      </c>
    </row>
    <row r="9941" customFormat="false" ht="15" hidden="false" customHeight="true" outlineLevel="0" collapsed="false">
      <c r="A9941" s="1" t="n">
        <v>3</v>
      </c>
      <c r="B9941" s="18" t="n">
        <v>46275</v>
      </c>
      <c r="C9941" s="1" t="n">
        <v>11</v>
      </c>
      <c r="D9941" s="1" t="s">
        <v>3228</v>
      </c>
      <c r="E9941" s="1" t="n">
        <v>1681</v>
      </c>
      <c r="F9941" s="1" t="s">
        <v>1808</v>
      </c>
      <c r="I9941" s="1" t="n">
        <v>39747</v>
      </c>
      <c r="J9941" s="1" t="n">
        <v>57639</v>
      </c>
      <c r="K9941" s="1" t="n">
        <v>7896004006277</v>
      </c>
      <c r="L9941" s="1" t="s">
        <v>3302</v>
      </c>
      <c r="N9941" s="1" t="n">
        <v>36</v>
      </c>
      <c r="O9941" s="1" t="n">
        <v>323.64</v>
      </c>
      <c r="P9941" s="0" t="s">
        <v>3222</v>
      </c>
    </row>
    <row r="9942" customFormat="false" ht="15" hidden="false" customHeight="true" outlineLevel="0" collapsed="false">
      <c r="A9942" s="1" t="n">
        <v>3</v>
      </c>
      <c r="B9942" s="18" t="n">
        <v>46275</v>
      </c>
      <c r="C9942" s="1" t="n">
        <v>11</v>
      </c>
      <c r="D9942" s="1" t="s">
        <v>3228</v>
      </c>
      <c r="E9942" s="1" t="n">
        <v>1681</v>
      </c>
      <c r="F9942" s="1" t="s">
        <v>1808</v>
      </c>
      <c r="I9942" s="1" t="n">
        <v>39747</v>
      </c>
      <c r="J9942" s="1" t="n">
        <v>74961</v>
      </c>
      <c r="K9942" s="1" t="n">
        <v>7898973135101</v>
      </c>
      <c r="L9942" s="1" t="s">
        <v>5005</v>
      </c>
      <c r="N9942" s="1" t="n">
        <v>24</v>
      </c>
      <c r="O9942" s="1" t="n">
        <v>263.04</v>
      </c>
      <c r="P9942" s="0" t="s">
        <v>3222</v>
      </c>
    </row>
    <row r="9943" customFormat="false" ht="15" hidden="false" customHeight="true" outlineLevel="0" collapsed="false">
      <c r="A9943" s="1" t="n">
        <v>3</v>
      </c>
      <c r="B9943" s="18" t="n">
        <v>46275</v>
      </c>
      <c r="C9943" s="1" t="n">
        <v>11</v>
      </c>
      <c r="D9943" s="1" t="s">
        <v>3228</v>
      </c>
      <c r="E9943" s="1" t="n">
        <v>1681</v>
      </c>
      <c r="F9943" s="1" t="s">
        <v>1808</v>
      </c>
      <c r="I9943" s="1" t="n">
        <v>39747</v>
      </c>
      <c r="J9943" s="1" t="n">
        <v>74973</v>
      </c>
      <c r="K9943" s="1" t="n">
        <v>7898973135095</v>
      </c>
      <c r="L9943" s="1" t="s">
        <v>6156</v>
      </c>
      <c r="N9943" s="1" t="n">
        <v>24</v>
      </c>
      <c r="O9943" s="1" t="n">
        <v>263.04</v>
      </c>
      <c r="P9943" s="0" t="s">
        <v>3222</v>
      </c>
    </row>
    <row r="9944" customFormat="false" ht="15" hidden="false" customHeight="true" outlineLevel="0" collapsed="false">
      <c r="A9944" s="1" t="n">
        <v>3</v>
      </c>
      <c r="B9944" s="18" t="n">
        <v>46275</v>
      </c>
      <c r="C9944" s="1" t="n">
        <v>11</v>
      </c>
      <c r="D9944" s="1" t="s">
        <v>3228</v>
      </c>
      <c r="E9944" s="1" t="n">
        <v>1681</v>
      </c>
      <c r="F9944" s="1" t="s">
        <v>1808</v>
      </c>
      <c r="I9944" s="1" t="n">
        <v>39747</v>
      </c>
      <c r="J9944" s="1" t="n">
        <v>79635</v>
      </c>
      <c r="K9944" s="1" t="n">
        <v>7891515391034</v>
      </c>
      <c r="L9944" s="1" t="s">
        <v>6182</v>
      </c>
      <c r="N9944" s="1" t="n">
        <v>30</v>
      </c>
      <c r="O9944" s="1" t="n">
        <v>599.7</v>
      </c>
      <c r="P9944" s="0" t="s">
        <v>3222</v>
      </c>
    </row>
    <row r="9945" customFormat="false" ht="15" hidden="false" customHeight="true" outlineLevel="0" collapsed="false">
      <c r="A9945" s="1" t="n">
        <v>3</v>
      </c>
      <c r="B9945" s="18" t="n">
        <v>46275</v>
      </c>
      <c r="C9945" s="1" t="n">
        <v>11</v>
      </c>
      <c r="D9945" s="1" t="s">
        <v>3228</v>
      </c>
      <c r="E9945" s="1" t="n">
        <v>1681</v>
      </c>
      <c r="F9945" s="1" t="s">
        <v>1808</v>
      </c>
      <c r="I9945" s="1" t="n">
        <v>39747</v>
      </c>
      <c r="J9945" s="1" t="n">
        <v>82067</v>
      </c>
      <c r="K9945" s="1" t="n">
        <v>618341238510</v>
      </c>
      <c r="L9945" s="1" t="s">
        <v>6183</v>
      </c>
      <c r="N9945" s="1" t="n">
        <v>100</v>
      </c>
      <c r="O9945" s="1" t="n">
        <v>699</v>
      </c>
      <c r="P9945" s="0" t="s">
        <v>3222</v>
      </c>
    </row>
    <row r="9946" customFormat="false" ht="15" hidden="false" customHeight="true" outlineLevel="0" collapsed="false">
      <c r="A9946" s="1" t="n">
        <v>3</v>
      </c>
      <c r="B9946" s="18" t="n">
        <v>46275</v>
      </c>
      <c r="C9946" s="1" t="n">
        <v>11</v>
      </c>
      <c r="D9946" s="1" t="s">
        <v>3228</v>
      </c>
      <c r="E9946" s="1" t="n">
        <v>1692</v>
      </c>
      <c r="F9946" s="1" t="s">
        <v>2875</v>
      </c>
      <c r="I9946" s="1" t="n">
        <v>45376</v>
      </c>
      <c r="J9946" s="1" t="n">
        <v>106088</v>
      </c>
      <c r="K9946" s="1" t="n">
        <v>7897235000041</v>
      </c>
      <c r="L9946" s="1" t="s">
        <v>6184</v>
      </c>
      <c r="N9946" s="1" t="n">
        <v>20</v>
      </c>
      <c r="O9946" s="1" t="n">
        <v>268</v>
      </c>
      <c r="P9946" s="0" t="s">
        <v>3222</v>
      </c>
    </row>
    <row r="9947" customFormat="false" ht="15" hidden="false" customHeight="true" outlineLevel="0" collapsed="false">
      <c r="A9947" s="1" t="n">
        <v>3</v>
      </c>
      <c r="B9947" s="18" t="n">
        <v>46275</v>
      </c>
      <c r="C9947" s="1" t="n">
        <v>11</v>
      </c>
      <c r="D9947" s="1" t="s">
        <v>3228</v>
      </c>
      <c r="E9947" s="1" t="n">
        <v>1692</v>
      </c>
      <c r="F9947" s="1" t="s">
        <v>2875</v>
      </c>
      <c r="I9947" s="1" t="n">
        <v>45376</v>
      </c>
      <c r="J9947" s="1" t="n">
        <v>27784</v>
      </c>
      <c r="K9947" s="1" t="n">
        <v>7897235000379</v>
      </c>
      <c r="L9947" s="1" t="s">
        <v>6185</v>
      </c>
      <c r="N9947" s="1" t="n">
        <v>20</v>
      </c>
      <c r="O9947" s="1" t="n">
        <v>97</v>
      </c>
      <c r="P9947" s="0" t="s">
        <v>3222</v>
      </c>
    </row>
    <row r="9948" customFormat="false" ht="15" hidden="false" customHeight="true" outlineLevel="0" collapsed="false">
      <c r="A9948" s="1" t="n">
        <v>3</v>
      </c>
      <c r="B9948" s="18" t="n">
        <v>46275</v>
      </c>
      <c r="C9948" s="1" t="n">
        <v>11</v>
      </c>
      <c r="D9948" s="1" t="s">
        <v>3228</v>
      </c>
      <c r="E9948" s="1" t="n">
        <v>1692</v>
      </c>
      <c r="F9948" s="1" t="s">
        <v>2875</v>
      </c>
      <c r="I9948" s="1" t="n">
        <v>45376</v>
      </c>
      <c r="J9948" s="1" t="n">
        <v>56038</v>
      </c>
      <c r="K9948" s="1" t="n">
        <v>7897235000409</v>
      </c>
      <c r="L9948" s="1" t="s">
        <v>6186</v>
      </c>
      <c r="N9948" s="1" t="n">
        <v>20</v>
      </c>
      <c r="O9948" s="1" t="n">
        <v>97</v>
      </c>
      <c r="P9948" s="0" t="s">
        <v>3222</v>
      </c>
    </row>
    <row r="9949" customFormat="false" ht="15" hidden="false" customHeight="true" outlineLevel="0" collapsed="false">
      <c r="A9949" s="1" t="n">
        <v>3</v>
      </c>
      <c r="B9949" s="18" t="n">
        <v>46275</v>
      </c>
      <c r="C9949" s="1" t="n">
        <v>11</v>
      </c>
      <c r="D9949" s="1" t="s">
        <v>3228</v>
      </c>
      <c r="E9949" s="1" t="n">
        <v>1678</v>
      </c>
      <c r="F9949" s="1" t="s">
        <v>234</v>
      </c>
      <c r="I9949" s="1" t="n">
        <v>165221</v>
      </c>
      <c r="J9949" s="1" t="n">
        <v>102654</v>
      </c>
      <c r="K9949" s="1" t="n">
        <v>70330703629</v>
      </c>
      <c r="L9949" s="1" t="s">
        <v>3895</v>
      </c>
      <c r="N9949" s="1" t="n">
        <v>48</v>
      </c>
      <c r="O9949" s="1" t="n">
        <v>70</v>
      </c>
      <c r="P9949" s="0" t="s">
        <v>3222</v>
      </c>
    </row>
    <row r="9950" customFormat="false" ht="15" hidden="false" customHeight="true" outlineLevel="0" collapsed="false">
      <c r="A9950" s="1" t="n">
        <v>3</v>
      </c>
      <c r="B9950" s="18" t="n">
        <v>46275</v>
      </c>
      <c r="C9950" s="1" t="n">
        <v>11</v>
      </c>
      <c r="D9950" s="1" t="s">
        <v>3228</v>
      </c>
      <c r="E9950" s="1" t="n">
        <v>1678</v>
      </c>
      <c r="F9950" s="1" t="s">
        <v>234</v>
      </c>
      <c r="I9950" s="1" t="n">
        <v>165221</v>
      </c>
      <c r="J9950" s="1" t="n">
        <v>103991</v>
      </c>
      <c r="K9950" s="1" t="n">
        <v>7896020417132</v>
      </c>
      <c r="L9950" s="1" t="s">
        <v>3896</v>
      </c>
      <c r="N9950" s="1" t="n">
        <v>84</v>
      </c>
      <c r="O9950" s="1" t="n">
        <v>99</v>
      </c>
      <c r="P9950" s="0" t="s">
        <v>3222</v>
      </c>
    </row>
    <row r="9951" customFormat="false" ht="15" hidden="false" customHeight="true" outlineLevel="0" collapsed="false">
      <c r="A9951" s="1" t="n">
        <v>3</v>
      </c>
      <c r="B9951" s="18" t="n">
        <v>46275</v>
      </c>
      <c r="C9951" s="1" t="n">
        <v>11</v>
      </c>
      <c r="D9951" s="1" t="s">
        <v>3228</v>
      </c>
      <c r="E9951" s="1" t="n">
        <v>1678</v>
      </c>
      <c r="F9951" s="1" t="s">
        <v>234</v>
      </c>
      <c r="I9951" s="1" t="n">
        <v>165221</v>
      </c>
      <c r="J9951" s="1" t="n">
        <v>107537</v>
      </c>
      <c r="K9951" s="1" t="n">
        <v>7896021620050</v>
      </c>
      <c r="L9951" s="1" t="s">
        <v>6187</v>
      </c>
      <c r="N9951" s="1" t="n">
        <v>120</v>
      </c>
      <c r="O9951" s="1" t="n">
        <v>97</v>
      </c>
      <c r="P9951" s="0" t="s">
        <v>3222</v>
      </c>
    </row>
    <row r="9952" customFormat="false" ht="15" hidden="false" customHeight="true" outlineLevel="0" collapsed="false">
      <c r="A9952" s="1" t="n">
        <v>3</v>
      </c>
      <c r="B9952" s="18" t="n">
        <v>46275</v>
      </c>
      <c r="C9952" s="1" t="n">
        <v>11</v>
      </c>
      <c r="D9952" s="1" t="s">
        <v>3228</v>
      </c>
      <c r="E9952" s="1" t="n">
        <v>1678</v>
      </c>
      <c r="F9952" s="1" t="s">
        <v>234</v>
      </c>
      <c r="I9952" s="1" t="n">
        <v>165221</v>
      </c>
      <c r="J9952" s="1" t="n">
        <v>10470</v>
      </c>
      <c r="K9952" s="1" t="n">
        <v>7898392930059</v>
      </c>
      <c r="L9952" s="1" t="s">
        <v>3897</v>
      </c>
      <c r="N9952" s="1" t="n">
        <v>6</v>
      </c>
      <c r="O9952" s="1" t="n">
        <v>56.5</v>
      </c>
      <c r="P9952" s="0" t="s">
        <v>3222</v>
      </c>
    </row>
    <row r="9953" customFormat="false" ht="15" hidden="false" customHeight="true" outlineLevel="0" collapsed="false">
      <c r="A9953" s="1" t="n">
        <v>3</v>
      </c>
      <c r="B9953" s="18" t="n">
        <v>46275</v>
      </c>
      <c r="C9953" s="1" t="n">
        <v>11</v>
      </c>
      <c r="D9953" s="1" t="s">
        <v>3228</v>
      </c>
      <c r="E9953" s="1" t="n">
        <v>1678</v>
      </c>
      <c r="F9953" s="1" t="s">
        <v>234</v>
      </c>
      <c r="I9953" s="1" t="n">
        <v>165221</v>
      </c>
      <c r="J9953" s="1" t="n">
        <v>11744</v>
      </c>
      <c r="K9953" s="1" t="n">
        <v>7896021622603</v>
      </c>
      <c r="L9953" s="1" t="s">
        <v>6188</v>
      </c>
      <c r="N9953" s="1" t="n">
        <v>60</v>
      </c>
      <c r="O9953" s="1" t="n">
        <v>148</v>
      </c>
      <c r="P9953" s="0" t="s">
        <v>3222</v>
      </c>
    </row>
    <row r="9954" customFormat="false" ht="15" hidden="false" customHeight="true" outlineLevel="0" collapsed="false">
      <c r="A9954" s="1" t="n">
        <v>3</v>
      </c>
      <c r="B9954" s="18" t="n">
        <v>46275</v>
      </c>
      <c r="C9954" s="1" t="n">
        <v>11</v>
      </c>
      <c r="D9954" s="1" t="s">
        <v>3228</v>
      </c>
      <c r="E9954" s="1" t="n">
        <v>1678</v>
      </c>
      <c r="F9954" s="1" t="s">
        <v>234</v>
      </c>
      <c r="I9954" s="1" t="n">
        <v>165221</v>
      </c>
      <c r="J9954" s="1" t="n">
        <v>15397</v>
      </c>
      <c r="K9954" s="1" t="n">
        <v>7898927045012</v>
      </c>
      <c r="L9954" s="1" t="s">
        <v>3905</v>
      </c>
      <c r="N9954" s="1" t="n">
        <v>30</v>
      </c>
      <c r="O9954" s="1" t="n">
        <v>118</v>
      </c>
      <c r="P9954" s="0" t="s">
        <v>3222</v>
      </c>
    </row>
    <row r="9955" customFormat="false" ht="15" hidden="false" customHeight="true" outlineLevel="0" collapsed="false">
      <c r="A9955" s="1" t="n">
        <v>3</v>
      </c>
      <c r="B9955" s="18" t="n">
        <v>46275</v>
      </c>
      <c r="C9955" s="1" t="n">
        <v>11</v>
      </c>
      <c r="D9955" s="1" t="s">
        <v>3228</v>
      </c>
      <c r="E9955" s="1" t="n">
        <v>1678</v>
      </c>
      <c r="F9955" s="1" t="s">
        <v>234</v>
      </c>
      <c r="I9955" s="1" t="n">
        <v>165221</v>
      </c>
      <c r="J9955" s="1" t="n">
        <v>19684</v>
      </c>
      <c r="K9955" s="1" t="n">
        <v>70330729872</v>
      </c>
      <c r="L9955" s="1" t="s">
        <v>3908</v>
      </c>
      <c r="N9955" s="1" t="n">
        <v>24</v>
      </c>
      <c r="O9955" s="1" t="n">
        <v>62</v>
      </c>
      <c r="P9955" s="0" t="s">
        <v>3222</v>
      </c>
    </row>
    <row r="9956" customFormat="false" ht="15" hidden="false" customHeight="true" outlineLevel="0" collapsed="false">
      <c r="A9956" s="1" t="n">
        <v>3</v>
      </c>
      <c r="B9956" s="18" t="n">
        <v>46275</v>
      </c>
      <c r="C9956" s="1" t="n">
        <v>11</v>
      </c>
      <c r="D9956" s="1" t="s">
        <v>3228</v>
      </c>
      <c r="E9956" s="1" t="n">
        <v>1678</v>
      </c>
      <c r="F9956" s="1" t="s">
        <v>234</v>
      </c>
      <c r="I9956" s="1" t="n">
        <v>165221</v>
      </c>
      <c r="J9956" s="1" t="n">
        <v>19944</v>
      </c>
      <c r="K9956" s="1" t="n">
        <v>70330729858</v>
      </c>
      <c r="L9956" s="1" t="s">
        <v>3909</v>
      </c>
      <c r="N9956" s="1" t="n">
        <v>24</v>
      </c>
      <c r="O9956" s="1" t="n">
        <v>62</v>
      </c>
      <c r="P9956" s="0" t="s">
        <v>3222</v>
      </c>
    </row>
    <row r="9957" customFormat="false" ht="15" hidden="false" customHeight="true" outlineLevel="0" collapsed="false">
      <c r="A9957" s="1" t="n">
        <v>3</v>
      </c>
      <c r="B9957" s="18" t="n">
        <v>46275</v>
      </c>
      <c r="C9957" s="1" t="n">
        <v>11</v>
      </c>
      <c r="D9957" s="1" t="s">
        <v>3228</v>
      </c>
      <c r="E9957" s="1" t="n">
        <v>1678</v>
      </c>
      <c r="F9957" s="1" t="s">
        <v>234</v>
      </c>
      <c r="I9957" s="1" t="n">
        <v>165221</v>
      </c>
      <c r="J9957" s="1" t="n">
        <v>22890</v>
      </c>
      <c r="K9957" s="1" t="n">
        <v>7896020417156</v>
      </c>
      <c r="L9957" s="1" t="s">
        <v>3912</v>
      </c>
      <c r="N9957" s="1" t="n">
        <v>24</v>
      </c>
      <c r="O9957" s="1" t="n">
        <v>74.5</v>
      </c>
      <c r="P9957" s="0" t="s">
        <v>3222</v>
      </c>
    </row>
    <row r="9958" customFormat="false" ht="15" hidden="false" customHeight="true" outlineLevel="0" collapsed="false">
      <c r="A9958" s="1" t="n">
        <v>3</v>
      </c>
      <c r="B9958" s="18" t="n">
        <v>46275</v>
      </c>
      <c r="C9958" s="1" t="n">
        <v>11</v>
      </c>
      <c r="D9958" s="1" t="s">
        <v>3228</v>
      </c>
      <c r="E9958" s="1" t="n">
        <v>1678</v>
      </c>
      <c r="F9958" s="1" t="s">
        <v>234</v>
      </c>
      <c r="I9958" s="1" t="n">
        <v>165221</v>
      </c>
      <c r="J9958" s="1" t="n">
        <v>24860</v>
      </c>
      <c r="K9958" s="1" t="n">
        <v>7893515615219</v>
      </c>
      <c r="L9958" s="1" t="s">
        <v>5701</v>
      </c>
      <c r="N9958" s="1" t="n">
        <v>20</v>
      </c>
      <c r="O9958" s="1" t="n">
        <v>110</v>
      </c>
      <c r="P9958" s="0" t="s">
        <v>3222</v>
      </c>
    </row>
    <row r="9959" customFormat="false" ht="15" hidden="false" customHeight="true" outlineLevel="0" collapsed="false">
      <c r="A9959" s="1" t="n">
        <v>3</v>
      </c>
      <c r="B9959" s="18" t="n">
        <v>46275</v>
      </c>
      <c r="C9959" s="1" t="n">
        <v>11</v>
      </c>
      <c r="D9959" s="1" t="s">
        <v>3228</v>
      </c>
      <c r="E9959" s="1" t="n">
        <v>1678</v>
      </c>
      <c r="F9959" s="1" t="s">
        <v>234</v>
      </c>
      <c r="I9959" s="1" t="n">
        <v>165221</v>
      </c>
      <c r="J9959" s="1" t="n">
        <v>25121</v>
      </c>
      <c r="K9959" s="1" t="n">
        <v>7893515615226</v>
      </c>
      <c r="L9959" s="1" t="s">
        <v>6189</v>
      </c>
      <c r="N9959" s="1" t="n">
        <v>50</v>
      </c>
      <c r="O9959" s="1" t="n">
        <v>110</v>
      </c>
      <c r="P9959" s="0" t="s">
        <v>3222</v>
      </c>
    </row>
    <row r="9960" customFormat="false" ht="15" hidden="false" customHeight="true" outlineLevel="0" collapsed="false">
      <c r="A9960" s="1" t="n">
        <v>3</v>
      </c>
      <c r="B9960" s="18" t="n">
        <v>46275</v>
      </c>
      <c r="C9960" s="1" t="n">
        <v>11</v>
      </c>
      <c r="D9960" s="1" t="s">
        <v>3228</v>
      </c>
      <c r="E9960" s="1" t="n">
        <v>1678</v>
      </c>
      <c r="F9960" s="1" t="s">
        <v>234</v>
      </c>
      <c r="I9960" s="1" t="n">
        <v>165221</v>
      </c>
      <c r="J9960" s="1" t="n">
        <v>51329</v>
      </c>
      <c r="K9960" s="1" t="n">
        <v>7898927045357</v>
      </c>
      <c r="L9960" s="1" t="s">
        <v>6190</v>
      </c>
      <c r="N9960" s="1" t="n">
        <v>3</v>
      </c>
      <c r="O9960" s="1" t="n">
        <v>20.94</v>
      </c>
      <c r="P9960" s="0" t="s">
        <v>3222</v>
      </c>
    </row>
    <row r="9961" customFormat="false" ht="15" hidden="false" customHeight="true" outlineLevel="0" collapsed="false">
      <c r="A9961" s="1" t="n">
        <v>3</v>
      </c>
      <c r="B9961" s="18" t="n">
        <v>46275</v>
      </c>
      <c r="C9961" s="1" t="n">
        <v>11</v>
      </c>
      <c r="D9961" s="1" t="s">
        <v>3228</v>
      </c>
      <c r="E9961" s="1" t="n">
        <v>1678</v>
      </c>
      <c r="F9961" s="1" t="s">
        <v>234</v>
      </c>
      <c r="I9961" s="1" t="n">
        <v>165221</v>
      </c>
      <c r="J9961" s="1" t="n">
        <v>53699</v>
      </c>
      <c r="K9961" s="1" t="n">
        <v>7897057810118</v>
      </c>
      <c r="L9961" s="1" t="s">
        <v>6191</v>
      </c>
      <c r="N9961" s="1" t="n">
        <v>12</v>
      </c>
      <c r="O9961" s="1" t="n">
        <v>25.75</v>
      </c>
      <c r="P9961" s="0" t="s">
        <v>3222</v>
      </c>
    </row>
    <row r="9962" customFormat="false" ht="15" hidden="false" customHeight="true" outlineLevel="0" collapsed="false">
      <c r="A9962" s="1" t="n">
        <v>3</v>
      </c>
      <c r="B9962" s="18" t="n">
        <v>46275</v>
      </c>
      <c r="C9962" s="1" t="n">
        <v>11</v>
      </c>
      <c r="D9962" s="1" t="s">
        <v>3228</v>
      </c>
      <c r="E9962" s="1" t="n">
        <v>1678</v>
      </c>
      <c r="F9962" s="1" t="s">
        <v>234</v>
      </c>
      <c r="I9962" s="1" t="n">
        <v>165221</v>
      </c>
      <c r="J9962" s="1" t="n">
        <v>53803</v>
      </c>
      <c r="K9962" s="1" t="n">
        <v>7897057800812</v>
      </c>
      <c r="L9962" s="1" t="s">
        <v>6192</v>
      </c>
      <c r="N9962" s="1" t="n">
        <v>12</v>
      </c>
      <c r="O9962" s="1" t="n">
        <v>25.75</v>
      </c>
      <c r="P9962" s="0" t="s">
        <v>3222</v>
      </c>
    </row>
    <row r="9963" customFormat="false" ht="15" hidden="false" customHeight="true" outlineLevel="0" collapsed="false">
      <c r="A9963" s="1" t="n">
        <v>3</v>
      </c>
      <c r="B9963" s="18" t="n">
        <v>46275</v>
      </c>
      <c r="C9963" s="1" t="n">
        <v>11</v>
      </c>
      <c r="D9963" s="1" t="s">
        <v>3228</v>
      </c>
      <c r="E9963" s="1" t="n">
        <v>1678</v>
      </c>
      <c r="F9963" s="1" t="s">
        <v>234</v>
      </c>
      <c r="I9963" s="1" t="n">
        <v>165221</v>
      </c>
      <c r="J9963" s="1" t="n">
        <v>53804</v>
      </c>
      <c r="K9963" s="1" t="n">
        <v>7897057800881</v>
      </c>
      <c r="L9963" s="1" t="s">
        <v>6193</v>
      </c>
      <c r="N9963" s="1" t="n">
        <v>12</v>
      </c>
      <c r="O9963" s="1" t="n">
        <v>25.75</v>
      </c>
      <c r="P9963" s="0" t="s">
        <v>3222</v>
      </c>
    </row>
    <row r="9964" customFormat="false" ht="15" hidden="false" customHeight="true" outlineLevel="0" collapsed="false">
      <c r="A9964" s="1" t="n">
        <v>3</v>
      </c>
      <c r="B9964" s="18" t="n">
        <v>46275</v>
      </c>
      <c r="C9964" s="1" t="n">
        <v>11</v>
      </c>
      <c r="D9964" s="1" t="s">
        <v>3228</v>
      </c>
      <c r="E9964" s="1" t="n">
        <v>1678</v>
      </c>
      <c r="F9964" s="1" t="s">
        <v>234</v>
      </c>
      <c r="I9964" s="1" t="n">
        <v>165221</v>
      </c>
      <c r="J9964" s="1" t="n">
        <v>56044</v>
      </c>
      <c r="K9964" s="1" t="n">
        <v>7898558790121</v>
      </c>
      <c r="L9964" s="1" t="s">
        <v>6194</v>
      </c>
      <c r="N9964" s="1" t="n">
        <v>3</v>
      </c>
      <c r="O9964" s="1" t="n">
        <v>43.5</v>
      </c>
      <c r="P9964" s="0" t="s">
        <v>3222</v>
      </c>
    </row>
    <row r="9965" customFormat="false" ht="15" hidden="false" customHeight="true" outlineLevel="0" collapsed="false">
      <c r="A9965" s="1" t="n">
        <v>3</v>
      </c>
      <c r="B9965" s="18" t="n">
        <v>46275</v>
      </c>
      <c r="C9965" s="1" t="n">
        <v>11</v>
      </c>
      <c r="D9965" s="1" t="s">
        <v>3228</v>
      </c>
      <c r="E9965" s="1" t="n">
        <v>1678</v>
      </c>
      <c r="F9965" s="1" t="s">
        <v>234</v>
      </c>
      <c r="I9965" s="1" t="n">
        <v>165221</v>
      </c>
      <c r="J9965" s="1" t="n">
        <v>56047</v>
      </c>
      <c r="K9965" s="1" t="n">
        <v>7898558790305</v>
      </c>
      <c r="L9965" s="1" t="s">
        <v>6195</v>
      </c>
      <c r="N9965" s="1" t="n">
        <v>3</v>
      </c>
      <c r="O9965" s="1" t="n">
        <v>43.5</v>
      </c>
      <c r="P9965" s="0" t="s">
        <v>3222</v>
      </c>
    </row>
    <row r="9966" customFormat="false" ht="15" hidden="false" customHeight="true" outlineLevel="0" collapsed="false">
      <c r="A9966" s="1" t="n">
        <v>3</v>
      </c>
      <c r="B9966" s="18" t="n">
        <v>46275</v>
      </c>
      <c r="C9966" s="1" t="n">
        <v>11</v>
      </c>
      <c r="D9966" s="1" t="s">
        <v>3228</v>
      </c>
      <c r="E9966" s="1" t="n">
        <v>1678</v>
      </c>
      <c r="F9966" s="1" t="s">
        <v>234</v>
      </c>
      <c r="I9966" s="1" t="n">
        <v>165221</v>
      </c>
      <c r="J9966" s="1" t="n">
        <v>56818</v>
      </c>
      <c r="K9966" s="1" t="n">
        <v>7898392933142</v>
      </c>
      <c r="L9966" s="1" t="s">
        <v>3920</v>
      </c>
      <c r="N9966" s="1" t="n">
        <v>6</v>
      </c>
      <c r="O9966" s="1" t="n">
        <v>73</v>
      </c>
      <c r="P9966" s="0" t="s">
        <v>3222</v>
      </c>
    </row>
    <row r="9967" customFormat="false" ht="15" hidden="false" customHeight="true" outlineLevel="0" collapsed="false">
      <c r="A9967" s="1" t="n">
        <v>3</v>
      </c>
      <c r="B9967" s="18" t="n">
        <v>46275</v>
      </c>
      <c r="C9967" s="1" t="n">
        <v>11</v>
      </c>
      <c r="D9967" s="1" t="s">
        <v>3228</v>
      </c>
      <c r="E9967" s="1" t="n">
        <v>1723</v>
      </c>
      <c r="F9967" s="1" t="s">
        <v>95</v>
      </c>
      <c r="I9967" s="1" t="n">
        <v>175897</v>
      </c>
      <c r="J9967" s="1" t="n">
        <v>29079</v>
      </c>
      <c r="K9967" s="1" t="n">
        <v>55515</v>
      </c>
      <c r="L9967" s="1" t="s">
        <v>3298</v>
      </c>
      <c r="N9967" s="1" t="n">
        <v>65.95</v>
      </c>
      <c r="O9967" s="1" t="n">
        <v>2143.38</v>
      </c>
      <c r="P9967" s="0" t="s">
        <v>3222</v>
      </c>
    </row>
    <row r="9968" customFormat="false" ht="15" hidden="false" customHeight="true" outlineLevel="0" collapsed="false">
      <c r="A9968" s="1" t="n">
        <v>3</v>
      </c>
      <c r="B9968" s="18" t="n">
        <v>46275</v>
      </c>
      <c r="C9968" s="1" t="n">
        <v>11</v>
      </c>
      <c r="D9968" s="1" t="s">
        <v>3228</v>
      </c>
      <c r="E9968" s="1" t="n">
        <v>1723</v>
      </c>
      <c r="F9968" s="1" t="s">
        <v>95</v>
      </c>
      <c r="I9968" s="1" t="n">
        <v>176001</v>
      </c>
      <c r="J9968" s="1" t="n">
        <v>110231</v>
      </c>
      <c r="K9968" s="1" t="n">
        <v>38306</v>
      </c>
      <c r="L9968" s="1" t="s">
        <v>3301</v>
      </c>
      <c r="N9968" s="1" t="n">
        <v>83.8</v>
      </c>
      <c r="O9968" s="1" t="n">
        <v>2681.6</v>
      </c>
      <c r="P9968" s="0" t="s">
        <v>3222</v>
      </c>
    </row>
    <row r="9969" customFormat="false" ht="15" hidden="false" customHeight="true" outlineLevel="0" collapsed="false">
      <c r="A9969" s="1" t="n">
        <v>3</v>
      </c>
      <c r="B9969" s="18" t="n">
        <v>46275</v>
      </c>
      <c r="C9969" s="1" t="n">
        <v>11</v>
      </c>
      <c r="D9969" s="1" t="s">
        <v>3228</v>
      </c>
      <c r="E9969" s="1" t="n">
        <v>1723</v>
      </c>
      <c r="F9969" s="1" t="s">
        <v>95</v>
      </c>
      <c r="I9969" s="1" t="n">
        <v>176088</v>
      </c>
      <c r="J9969" s="1" t="n">
        <v>29079</v>
      </c>
      <c r="K9969" s="1" t="n">
        <v>55515</v>
      </c>
      <c r="L9969" s="1" t="s">
        <v>3298</v>
      </c>
      <c r="N9969" s="1" t="n">
        <v>75.6</v>
      </c>
      <c r="O9969" s="1" t="n">
        <v>2419.2</v>
      </c>
      <c r="P9969" s="0" t="s">
        <v>3222</v>
      </c>
    </row>
    <row r="9970" customFormat="false" ht="15" hidden="false" customHeight="true" outlineLevel="0" collapsed="false">
      <c r="A9970" s="1" t="n">
        <v>3</v>
      </c>
      <c r="B9970" s="18" t="n">
        <v>46275</v>
      </c>
      <c r="C9970" s="1" t="n">
        <v>11</v>
      </c>
      <c r="D9970" s="1" t="s">
        <v>3228</v>
      </c>
      <c r="E9970" s="1" t="n">
        <v>1723</v>
      </c>
      <c r="F9970" s="1" t="s">
        <v>95</v>
      </c>
      <c r="I9970" s="1" t="n">
        <v>176088</v>
      </c>
      <c r="J9970" s="1" t="n">
        <v>77455</v>
      </c>
      <c r="K9970" s="1" t="n">
        <v>774567</v>
      </c>
      <c r="L9970" s="1" t="s">
        <v>3299</v>
      </c>
      <c r="N9970" s="1" t="n">
        <v>25.2</v>
      </c>
      <c r="O9970" s="1" t="n">
        <v>781.2</v>
      </c>
      <c r="P9970" s="0" t="s">
        <v>3222</v>
      </c>
    </row>
    <row r="9971" customFormat="false" ht="15" hidden="false" customHeight="true" outlineLevel="0" collapsed="false">
      <c r="A9971" s="1" t="n">
        <v>3</v>
      </c>
      <c r="B9971" s="18" t="n">
        <v>46275</v>
      </c>
      <c r="C9971" s="1" t="n">
        <v>11</v>
      </c>
      <c r="D9971" s="1" t="s">
        <v>3228</v>
      </c>
      <c r="E9971" s="1" t="n">
        <v>1723</v>
      </c>
      <c r="F9971" s="1" t="s">
        <v>95</v>
      </c>
      <c r="I9971" s="1" t="n">
        <v>176153</v>
      </c>
      <c r="J9971" s="1" t="n">
        <v>29079</v>
      </c>
      <c r="K9971" s="1" t="n">
        <v>55515</v>
      </c>
      <c r="L9971" s="1" t="s">
        <v>3298</v>
      </c>
      <c r="N9971" s="1" t="n">
        <v>82.8</v>
      </c>
      <c r="O9971" s="1" t="n">
        <v>2649.6</v>
      </c>
      <c r="P9971" s="0" t="s">
        <v>3222</v>
      </c>
    </row>
    <row r="9972" customFormat="false" ht="15" hidden="false" customHeight="true" outlineLevel="0" collapsed="false">
      <c r="A9972" s="1" t="n">
        <v>3</v>
      </c>
      <c r="B9972" s="18" t="n">
        <v>46275</v>
      </c>
      <c r="C9972" s="1" t="n">
        <v>11</v>
      </c>
      <c r="D9972" s="1" t="s">
        <v>3228</v>
      </c>
      <c r="E9972" s="1" t="n">
        <v>1723</v>
      </c>
      <c r="F9972" s="1" t="s">
        <v>95</v>
      </c>
      <c r="I9972" s="1" t="n">
        <v>176153</v>
      </c>
      <c r="J9972" s="1" t="n">
        <v>29080</v>
      </c>
      <c r="K9972" s="1" t="n">
        <v>55516</v>
      </c>
      <c r="L9972" s="1" t="s">
        <v>3300</v>
      </c>
      <c r="N9972" s="1" t="n">
        <v>66.8</v>
      </c>
      <c r="O9972" s="1" t="n">
        <v>1469.6</v>
      </c>
      <c r="P9972" s="0" t="s">
        <v>3222</v>
      </c>
    </row>
    <row r="9973" customFormat="false" ht="15" hidden="false" customHeight="true" outlineLevel="0" collapsed="false">
      <c r="A9973" s="1" t="n">
        <v>3</v>
      </c>
      <c r="B9973" s="18" t="n">
        <v>46275</v>
      </c>
      <c r="C9973" s="1" t="n">
        <v>11</v>
      </c>
      <c r="D9973" s="1" t="s">
        <v>3228</v>
      </c>
      <c r="E9973" s="1" t="n">
        <v>1723</v>
      </c>
      <c r="F9973" s="1" t="s">
        <v>95</v>
      </c>
      <c r="I9973" s="1" t="n">
        <v>176217</v>
      </c>
      <c r="J9973" s="1" t="n">
        <v>29079</v>
      </c>
      <c r="K9973" s="1" t="n">
        <v>55515</v>
      </c>
      <c r="L9973" s="1" t="s">
        <v>3298</v>
      </c>
      <c r="N9973" s="1" t="n">
        <v>68.6</v>
      </c>
      <c r="O9973" s="1" t="n">
        <v>2195.2</v>
      </c>
      <c r="P9973" s="0" t="s">
        <v>3222</v>
      </c>
    </row>
    <row r="9974" customFormat="false" ht="15" hidden="false" customHeight="true" outlineLevel="0" collapsed="false">
      <c r="A9974" s="1" t="n">
        <v>3</v>
      </c>
      <c r="B9974" s="18" t="n">
        <v>46275</v>
      </c>
      <c r="C9974" s="1" t="n">
        <v>11</v>
      </c>
      <c r="D9974" s="1" t="s">
        <v>3228</v>
      </c>
      <c r="E9974" s="1" t="n">
        <v>1107</v>
      </c>
      <c r="F9974" s="1" t="s">
        <v>202</v>
      </c>
      <c r="I9974" s="1" t="n">
        <v>454782</v>
      </c>
      <c r="J9974" s="1" t="n">
        <v>101692</v>
      </c>
      <c r="K9974" s="1" t="n">
        <v>7891962015620</v>
      </c>
      <c r="L9974" s="1" t="s">
        <v>5496</v>
      </c>
      <c r="N9974" s="1" t="n">
        <v>32</v>
      </c>
      <c r="O9974" s="1" t="n">
        <v>49.92</v>
      </c>
      <c r="P9974" s="0" t="s">
        <v>3222</v>
      </c>
    </row>
    <row r="9975" customFormat="false" ht="15" hidden="false" customHeight="true" outlineLevel="0" collapsed="false">
      <c r="A9975" s="1" t="n">
        <v>3</v>
      </c>
      <c r="B9975" s="18" t="n">
        <v>46275</v>
      </c>
      <c r="C9975" s="1" t="n">
        <v>11</v>
      </c>
      <c r="D9975" s="1" t="s">
        <v>3228</v>
      </c>
      <c r="E9975" s="1" t="n">
        <v>1107</v>
      </c>
      <c r="F9975" s="1" t="s">
        <v>202</v>
      </c>
      <c r="I9975" s="1" t="n">
        <v>454782</v>
      </c>
      <c r="J9975" s="1" t="n">
        <v>102245</v>
      </c>
      <c r="K9975" s="1" t="n">
        <v>7891048040003</v>
      </c>
      <c r="L9975" s="1" t="s">
        <v>4675</v>
      </c>
      <c r="N9975" s="1" t="n">
        <v>24</v>
      </c>
      <c r="O9975" s="1" t="n">
        <v>81.17</v>
      </c>
      <c r="P9975" s="0" t="s">
        <v>3222</v>
      </c>
    </row>
    <row r="9976" customFormat="false" ht="15" hidden="false" customHeight="true" outlineLevel="0" collapsed="false">
      <c r="A9976" s="1" t="n">
        <v>3</v>
      </c>
      <c r="B9976" s="18" t="n">
        <v>46275</v>
      </c>
      <c r="C9976" s="1" t="n">
        <v>11</v>
      </c>
      <c r="D9976" s="1" t="s">
        <v>3228</v>
      </c>
      <c r="E9976" s="1" t="n">
        <v>1107</v>
      </c>
      <c r="F9976" s="1" t="s">
        <v>202</v>
      </c>
      <c r="I9976" s="1" t="n">
        <v>454782</v>
      </c>
      <c r="J9976" s="1" t="n">
        <v>102900</v>
      </c>
      <c r="K9976" s="1" t="n">
        <v>7891048050057</v>
      </c>
      <c r="L9976" s="1" t="s">
        <v>4676</v>
      </c>
      <c r="N9976" s="1" t="n">
        <v>20</v>
      </c>
      <c r="O9976" s="1" t="n">
        <v>143.53</v>
      </c>
      <c r="P9976" s="0" t="s">
        <v>3222</v>
      </c>
    </row>
    <row r="9977" customFormat="false" ht="15" hidden="false" customHeight="true" outlineLevel="0" collapsed="false">
      <c r="A9977" s="1" t="n">
        <v>3</v>
      </c>
      <c r="B9977" s="18" t="n">
        <v>46275</v>
      </c>
      <c r="C9977" s="1" t="n">
        <v>11</v>
      </c>
      <c r="D9977" s="1" t="s">
        <v>3228</v>
      </c>
      <c r="E9977" s="1" t="n">
        <v>1107</v>
      </c>
      <c r="F9977" s="1" t="s">
        <v>202</v>
      </c>
      <c r="I9977" s="1" t="n">
        <v>454782</v>
      </c>
      <c r="J9977" s="1" t="n">
        <v>103674</v>
      </c>
      <c r="K9977" s="1" t="n">
        <v>7891962000725</v>
      </c>
      <c r="L9977" s="1" t="s">
        <v>4677</v>
      </c>
      <c r="N9977" s="1" t="n">
        <v>64</v>
      </c>
      <c r="O9977" s="1" t="n">
        <v>99.85</v>
      </c>
      <c r="P9977" s="0" t="s">
        <v>3222</v>
      </c>
    </row>
    <row r="9978" customFormat="false" ht="15" hidden="false" customHeight="true" outlineLevel="0" collapsed="false">
      <c r="A9978" s="1" t="n">
        <v>3</v>
      </c>
      <c r="B9978" s="18" t="n">
        <v>46275</v>
      </c>
      <c r="C9978" s="1" t="n">
        <v>11</v>
      </c>
      <c r="D9978" s="1" t="s">
        <v>3228</v>
      </c>
      <c r="E9978" s="1" t="n">
        <v>1107</v>
      </c>
      <c r="F9978" s="1" t="s">
        <v>202</v>
      </c>
      <c r="I9978" s="1" t="n">
        <v>454782</v>
      </c>
      <c r="J9978" s="1" t="n">
        <v>103860</v>
      </c>
      <c r="K9978" s="1" t="n">
        <v>7891048040065</v>
      </c>
      <c r="L9978" s="1" t="s">
        <v>4678</v>
      </c>
      <c r="N9978" s="1" t="n">
        <v>20</v>
      </c>
      <c r="O9978" s="1" t="n">
        <v>27.38</v>
      </c>
      <c r="P9978" s="0" t="s">
        <v>3222</v>
      </c>
    </row>
    <row r="9979" customFormat="false" ht="15" hidden="false" customHeight="true" outlineLevel="0" collapsed="false">
      <c r="A9979" s="1" t="n">
        <v>3</v>
      </c>
      <c r="B9979" s="18" t="n">
        <v>46275</v>
      </c>
      <c r="C9979" s="1" t="n">
        <v>11</v>
      </c>
      <c r="D9979" s="1" t="s">
        <v>3228</v>
      </c>
      <c r="E9979" s="1" t="n">
        <v>1107</v>
      </c>
      <c r="F9979" s="1" t="s">
        <v>202</v>
      </c>
      <c r="I9979" s="1" t="n">
        <v>454782</v>
      </c>
      <c r="J9979" s="1" t="n">
        <v>107701</v>
      </c>
      <c r="K9979" s="1" t="n">
        <v>7891048038048</v>
      </c>
      <c r="L9979" s="1" t="s">
        <v>5504</v>
      </c>
      <c r="N9979" s="1" t="n">
        <v>3</v>
      </c>
      <c r="O9979" s="1" t="n">
        <v>10.21</v>
      </c>
      <c r="P9979" s="0" t="s">
        <v>3222</v>
      </c>
    </row>
    <row r="9980" customFormat="false" ht="15" hidden="false" customHeight="true" outlineLevel="0" collapsed="false">
      <c r="A9980" s="1" t="n">
        <v>3</v>
      </c>
      <c r="B9980" s="18" t="n">
        <v>46275</v>
      </c>
      <c r="C9980" s="1" t="n">
        <v>11</v>
      </c>
      <c r="D9980" s="1" t="s">
        <v>3228</v>
      </c>
      <c r="E9980" s="1" t="n">
        <v>1107</v>
      </c>
      <c r="F9980" s="1" t="s">
        <v>202</v>
      </c>
      <c r="I9980" s="1" t="n">
        <v>454782</v>
      </c>
      <c r="J9980" s="1" t="n">
        <v>11279</v>
      </c>
      <c r="K9980" s="1" t="n">
        <v>7891048038031</v>
      </c>
      <c r="L9980" s="1" t="s">
        <v>5505</v>
      </c>
      <c r="N9980" s="1" t="n">
        <v>4</v>
      </c>
      <c r="O9980" s="1" t="n">
        <v>13.61</v>
      </c>
      <c r="P9980" s="0" t="s">
        <v>3222</v>
      </c>
    </row>
    <row r="9981" customFormat="false" ht="15" hidden="false" customHeight="true" outlineLevel="0" collapsed="false">
      <c r="A9981" s="1" t="n">
        <v>3</v>
      </c>
      <c r="B9981" s="18" t="n">
        <v>46275</v>
      </c>
      <c r="C9981" s="1" t="n">
        <v>11</v>
      </c>
      <c r="D9981" s="1" t="s">
        <v>3228</v>
      </c>
      <c r="E9981" s="1" t="n">
        <v>1107</v>
      </c>
      <c r="F9981" s="1" t="s">
        <v>202</v>
      </c>
      <c r="I9981" s="1" t="n">
        <v>454782</v>
      </c>
      <c r="J9981" s="1" t="n">
        <v>11674</v>
      </c>
      <c r="K9981" s="1" t="n">
        <v>7891048038017</v>
      </c>
      <c r="L9981" s="1" t="s">
        <v>5507</v>
      </c>
      <c r="N9981" s="1" t="n">
        <v>3</v>
      </c>
      <c r="O9981" s="1" t="n">
        <v>10.21</v>
      </c>
      <c r="P9981" s="0" t="s">
        <v>3222</v>
      </c>
    </row>
    <row r="9982" customFormat="false" ht="15" hidden="false" customHeight="true" outlineLevel="0" collapsed="false">
      <c r="A9982" s="1" t="n">
        <v>3</v>
      </c>
      <c r="B9982" s="18" t="n">
        <v>46275</v>
      </c>
      <c r="C9982" s="1" t="n">
        <v>11</v>
      </c>
      <c r="D9982" s="1" t="s">
        <v>3228</v>
      </c>
      <c r="E9982" s="1" t="n">
        <v>1107</v>
      </c>
      <c r="F9982" s="1" t="s">
        <v>202</v>
      </c>
      <c r="I9982" s="1" t="n">
        <v>454782</v>
      </c>
      <c r="J9982" s="1" t="n">
        <v>12275</v>
      </c>
      <c r="K9982" s="1" t="n">
        <v>7891962031170</v>
      </c>
      <c r="L9982" s="1" t="s">
        <v>4679</v>
      </c>
      <c r="N9982" s="1" t="n">
        <v>64</v>
      </c>
      <c r="O9982" s="1" t="n">
        <v>99.85</v>
      </c>
      <c r="P9982" s="0" t="s">
        <v>3222</v>
      </c>
    </row>
    <row r="9983" customFormat="false" ht="15" hidden="false" customHeight="true" outlineLevel="0" collapsed="false">
      <c r="A9983" s="1" t="n">
        <v>3</v>
      </c>
      <c r="B9983" s="18" t="n">
        <v>46275</v>
      </c>
      <c r="C9983" s="1" t="n">
        <v>11</v>
      </c>
      <c r="D9983" s="1" t="s">
        <v>3228</v>
      </c>
      <c r="E9983" s="1" t="n">
        <v>1107</v>
      </c>
      <c r="F9983" s="1" t="s">
        <v>202</v>
      </c>
      <c r="I9983" s="1" t="n">
        <v>454782</v>
      </c>
      <c r="J9983" s="1" t="n">
        <v>12704</v>
      </c>
      <c r="K9983" s="1" t="n">
        <v>7891048040089</v>
      </c>
      <c r="L9983" s="1" t="s">
        <v>6196</v>
      </c>
      <c r="N9983" s="1" t="n">
        <v>12</v>
      </c>
      <c r="O9983" s="1" t="n">
        <v>77.18</v>
      </c>
      <c r="P9983" s="0" t="s">
        <v>3222</v>
      </c>
    </row>
    <row r="9984" customFormat="false" ht="15" hidden="false" customHeight="true" outlineLevel="0" collapsed="false">
      <c r="A9984" s="1" t="n">
        <v>3</v>
      </c>
      <c r="B9984" s="18" t="n">
        <v>46275</v>
      </c>
      <c r="C9984" s="1" t="n">
        <v>11</v>
      </c>
      <c r="D9984" s="1" t="s">
        <v>3228</v>
      </c>
      <c r="E9984" s="1" t="n">
        <v>1107</v>
      </c>
      <c r="F9984" s="1" t="s">
        <v>202</v>
      </c>
      <c r="I9984" s="1" t="n">
        <v>454782</v>
      </c>
      <c r="J9984" s="1" t="n">
        <v>24548</v>
      </c>
      <c r="K9984" s="1" t="n">
        <v>7891962050072</v>
      </c>
      <c r="L9984" s="1" t="s">
        <v>4682</v>
      </c>
      <c r="N9984" s="1" t="n">
        <v>45</v>
      </c>
      <c r="O9984" s="1" t="n">
        <v>151.74</v>
      </c>
      <c r="P9984" s="0" t="s">
        <v>3222</v>
      </c>
    </row>
    <row r="9985" customFormat="false" ht="15" hidden="false" customHeight="true" outlineLevel="0" collapsed="false">
      <c r="A9985" s="1" t="n">
        <v>3</v>
      </c>
      <c r="B9985" s="18" t="n">
        <v>46275</v>
      </c>
      <c r="C9985" s="1" t="n">
        <v>11</v>
      </c>
      <c r="D9985" s="1" t="s">
        <v>3228</v>
      </c>
      <c r="E9985" s="1" t="n">
        <v>1107</v>
      </c>
      <c r="F9985" s="1" t="s">
        <v>202</v>
      </c>
      <c r="I9985" s="1" t="n">
        <v>454782</v>
      </c>
      <c r="J9985" s="1" t="n">
        <v>24780</v>
      </c>
      <c r="K9985" s="1" t="n">
        <v>7891962050065</v>
      </c>
      <c r="L9985" s="1" t="s">
        <v>5509</v>
      </c>
      <c r="N9985" s="1" t="n">
        <v>45</v>
      </c>
      <c r="O9985" s="1" t="n">
        <v>151.74</v>
      </c>
      <c r="P9985" s="0" t="s">
        <v>3222</v>
      </c>
    </row>
    <row r="9986" customFormat="false" ht="15" hidden="false" customHeight="true" outlineLevel="0" collapsed="false">
      <c r="A9986" s="1" t="n">
        <v>3</v>
      </c>
      <c r="B9986" s="18" t="n">
        <v>46275</v>
      </c>
      <c r="C9986" s="1" t="n">
        <v>11</v>
      </c>
      <c r="D9986" s="1" t="s">
        <v>3228</v>
      </c>
      <c r="E9986" s="1" t="n">
        <v>1107</v>
      </c>
      <c r="F9986" s="1" t="s">
        <v>202</v>
      </c>
      <c r="I9986" s="1" t="n">
        <v>454782</v>
      </c>
      <c r="J9986" s="1" t="n">
        <v>26494</v>
      </c>
      <c r="K9986" s="1" t="n">
        <v>7891048050606</v>
      </c>
      <c r="L9986" s="1" t="s">
        <v>6197</v>
      </c>
      <c r="N9986" s="1" t="n">
        <v>10</v>
      </c>
      <c r="O9986" s="1" t="n">
        <v>15</v>
      </c>
      <c r="P9986" s="0" t="s">
        <v>3222</v>
      </c>
    </row>
    <row r="9987" customFormat="false" ht="15" hidden="false" customHeight="true" outlineLevel="0" collapsed="false">
      <c r="A9987" s="1" t="n">
        <v>3</v>
      </c>
      <c r="B9987" s="18" t="n">
        <v>46275</v>
      </c>
      <c r="C9987" s="1" t="n">
        <v>11</v>
      </c>
      <c r="D9987" s="1" t="s">
        <v>3228</v>
      </c>
      <c r="E9987" s="1" t="n">
        <v>1107</v>
      </c>
      <c r="F9987" s="1" t="s">
        <v>202</v>
      </c>
      <c r="I9987" s="1" t="n">
        <v>454782</v>
      </c>
      <c r="J9987" s="1" t="n">
        <v>26495</v>
      </c>
      <c r="K9987" s="1" t="n">
        <v>7891048050651</v>
      </c>
      <c r="L9987" s="1" t="s">
        <v>6198</v>
      </c>
      <c r="N9987" s="1" t="n">
        <v>10</v>
      </c>
      <c r="O9987" s="1" t="n">
        <v>15</v>
      </c>
      <c r="P9987" s="0" t="s">
        <v>3222</v>
      </c>
    </row>
    <row r="9988" customFormat="false" ht="15" hidden="false" customHeight="true" outlineLevel="0" collapsed="false">
      <c r="A9988" s="1" t="n">
        <v>3</v>
      </c>
      <c r="B9988" s="18" t="n">
        <v>46275</v>
      </c>
      <c r="C9988" s="1" t="n">
        <v>11</v>
      </c>
      <c r="D9988" s="1" t="s">
        <v>3228</v>
      </c>
      <c r="E9988" s="1" t="n">
        <v>1107</v>
      </c>
      <c r="F9988" s="1" t="s">
        <v>202</v>
      </c>
      <c r="I9988" s="1" t="n">
        <v>454782</v>
      </c>
      <c r="J9988" s="1" t="n">
        <v>26496</v>
      </c>
      <c r="K9988" s="1" t="n">
        <v>7891048050668</v>
      </c>
      <c r="L9988" s="1" t="s">
        <v>5510</v>
      </c>
      <c r="N9988" s="1" t="n">
        <v>10</v>
      </c>
      <c r="O9988" s="1" t="n">
        <v>15</v>
      </c>
      <c r="P9988" s="0" t="s">
        <v>3222</v>
      </c>
    </row>
    <row r="9989" customFormat="false" ht="15" hidden="false" customHeight="true" outlineLevel="0" collapsed="false">
      <c r="A9989" s="1" t="n">
        <v>3</v>
      </c>
      <c r="B9989" s="18" t="n">
        <v>46275</v>
      </c>
      <c r="C9989" s="1" t="n">
        <v>11</v>
      </c>
      <c r="D9989" s="1" t="s">
        <v>3228</v>
      </c>
      <c r="E9989" s="1" t="n">
        <v>1107</v>
      </c>
      <c r="F9989" s="1" t="s">
        <v>202</v>
      </c>
      <c r="I9989" s="1" t="n">
        <v>454782</v>
      </c>
      <c r="J9989" s="1" t="n">
        <v>27022</v>
      </c>
      <c r="K9989" s="1" t="n">
        <v>7891048050682</v>
      </c>
      <c r="L9989" s="1" t="s">
        <v>5512</v>
      </c>
      <c r="N9989" s="1" t="n">
        <v>8</v>
      </c>
      <c r="O9989" s="1" t="n">
        <v>12</v>
      </c>
      <c r="P9989" s="0" t="s">
        <v>3222</v>
      </c>
    </row>
    <row r="9990" customFormat="false" ht="15" hidden="false" customHeight="true" outlineLevel="0" collapsed="false">
      <c r="A9990" s="1" t="n">
        <v>3</v>
      </c>
      <c r="B9990" s="18" t="n">
        <v>46275</v>
      </c>
      <c r="C9990" s="1" t="n">
        <v>11</v>
      </c>
      <c r="D9990" s="1" t="s">
        <v>3228</v>
      </c>
      <c r="E9990" s="1" t="n">
        <v>1107</v>
      </c>
      <c r="F9990" s="1" t="s">
        <v>202</v>
      </c>
      <c r="I9990" s="1" t="n">
        <v>454782</v>
      </c>
      <c r="J9990" s="1" t="n">
        <v>27023</v>
      </c>
      <c r="K9990" s="1" t="n">
        <v>7891048050637</v>
      </c>
      <c r="L9990" s="1" t="s">
        <v>5513</v>
      </c>
      <c r="N9990" s="1" t="n">
        <v>10</v>
      </c>
      <c r="O9990" s="1" t="n">
        <v>15</v>
      </c>
      <c r="P9990" s="0" t="s">
        <v>3222</v>
      </c>
    </row>
    <row r="9991" customFormat="false" ht="15" hidden="false" customHeight="true" outlineLevel="0" collapsed="false">
      <c r="A9991" s="1" t="n">
        <v>3</v>
      </c>
      <c r="B9991" s="18" t="n">
        <v>46275</v>
      </c>
      <c r="C9991" s="1" t="n">
        <v>11</v>
      </c>
      <c r="D9991" s="1" t="s">
        <v>3228</v>
      </c>
      <c r="E9991" s="1" t="n">
        <v>1107</v>
      </c>
      <c r="F9991" s="1" t="s">
        <v>202</v>
      </c>
      <c r="I9991" s="1" t="n">
        <v>454782</v>
      </c>
      <c r="J9991" s="1" t="n">
        <v>27024</v>
      </c>
      <c r="K9991" s="1" t="n">
        <v>7891048050675</v>
      </c>
      <c r="L9991" s="1" t="s">
        <v>5514</v>
      </c>
      <c r="N9991" s="1" t="n">
        <v>6</v>
      </c>
      <c r="O9991" s="1" t="n">
        <v>9</v>
      </c>
      <c r="P9991" s="0" t="s">
        <v>3222</v>
      </c>
    </row>
    <row r="9992" customFormat="false" ht="15" hidden="false" customHeight="true" outlineLevel="0" collapsed="false">
      <c r="A9992" s="1" t="n">
        <v>3</v>
      </c>
      <c r="B9992" s="18" t="n">
        <v>46275</v>
      </c>
      <c r="C9992" s="1" t="n">
        <v>11</v>
      </c>
      <c r="D9992" s="1" t="s">
        <v>3228</v>
      </c>
      <c r="E9992" s="1" t="n">
        <v>1107</v>
      </c>
      <c r="F9992" s="1" t="s">
        <v>202</v>
      </c>
      <c r="I9992" s="1" t="n">
        <v>454782</v>
      </c>
      <c r="J9992" s="1" t="n">
        <v>27395</v>
      </c>
      <c r="K9992" s="1" t="n">
        <v>7891962054117</v>
      </c>
      <c r="L9992" s="1" t="s">
        <v>4683</v>
      </c>
      <c r="N9992" s="1" t="n">
        <v>45</v>
      </c>
      <c r="O9992" s="1" t="n">
        <v>182.08</v>
      </c>
      <c r="P9992" s="0" t="s">
        <v>3222</v>
      </c>
    </row>
    <row r="9993" customFormat="false" ht="15" hidden="false" customHeight="true" outlineLevel="0" collapsed="false">
      <c r="A9993" s="1" t="n">
        <v>3</v>
      </c>
      <c r="B9993" s="18" t="n">
        <v>46275</v>
      </c>
      <c r="C9993" s="1" t="n">
        <v>11</v>
      </c>
      <c r="D9993" s="1" t="s">
        <v>3228</v>
      </c>
      <c r="E9993" s="1" t="n">
        <v>1107</v>
      </c>
      <c r="F9993" s="1" t="s">
        <v>202</v>
      </c>
      <c r="I9993" s="1" t="n">
        <v>454782</v>
      </c>
      <c r="J9993" s="1" t="n">
        <v>27396</v>
      </c>
      <c r="K9993" s="1" t="n">
        <v>7891962054100</v>
      </c>
      <c r="L9993" s="1" t="s">
        <v>4684</v>
      </c>
      <c r="N9993" s="1" t="n">
        <v>45</v>
      </c>
      <c r="O9993" s="1" t="n">
        <v>182.08</v>
      </c>
      <c r="P9993" s="0" t="s">
        <v>3222</v>
      </c>
    </row>
    <row r="9994" customFormat="false" ht="15" hidden="false" customHeight="true" outlineLevel="0" collapsed="false">
      <c r="A9994" s="1" t="n">
        <v>3</v>
      </c>
      <c r="B9994" s="18" t="n">
        <v>46275</v>
      </c>
      <c r="C9994" s="1" t="n">
        <v>11</v>
      </c>
      <c r="D9994" s="1" t="s">
        <v>3228</v>
      </c>
      <c r="E9994" s="1" t="n">
        <v>1107</v>
      </c>
      <c r="F9994" s="1" t="s">
        <v>202</v>
      </c>
      <c r="I9994" s="1" t="n">
        <v>454782</v>
      </c>
      <c r="J9994" s="1" t="n">
        <v>27397</v>
      </c>
      <c r="K9994" s="1" t="n">
        <v>7891962054124</v>
      </c>
      <c r="L9994" s="1" t="s">
        <v>4685</v>
      </c>
      <c r="N9994" s="1" t="n">
        <v>45</v>
      </c>
      <c r="O9994" s="1" t="n">
        <v>202.43</v>
      </c>
      <c r="P9994" s="0" t="s">
        <v>3222</v>
      </c>
    </row>
    <row r="9995" customFormat="false" ht="15" hidden="false" customHeight="true" outlineLevel="0" collapsed="false">
      <c r="A9995" s="1" t="n">
        <v>3</v>
      </c>
      <c r="B9995" s="18" t="n">
        <v>46275</v>
      </c>
      <c r="C9995" s="1" t="n">
        <v>11</v>
      </c>
      <c r="D9995" s="1" t="s">
        <v>3228</v>
      </c>
      <c r="E9995" s="1" t="n">
        <v>1107</v>
      </c>
      <c r="F9995" s="1" t="s">
        <v>202</v>
      </c>
      <c r="I9995" s="1" t="n">
        <v>454782</v>
      </c>
      <c r="J9995" s="1" t="n">
        <v>27481</v>
      </c>
      <c r="K9995" s="1" t="n">
        <v>7891962054810</v>
      </c>
      <c r="L9995" s="1" t="s">
        <v>4684</v>
      </c>
      <c r="N9995" s="1" t="n">
        <v>24</v>
      </c>
      <c r="O9995" s="1" t="n">
        <v>47.59</v>
      </c>
      <c r="P9995" s="0" t="s">
        <v>3222</v>
      </c>
    </row>
    <row r="9996" customFormat="false" ht="15" hidden="false" customHeight="true" outlineLevel="0" collapsed="false">
      <c r="A9996" s="1" t="n">
        <v>3</v>
      </c>
      <c r="B9996" s="18" t="n">
        <v>46275</v>
      </c>
      <c r="C9996" s="1" t="n">
        <v>11</v>
      </c>
      <c r="D9996" s="1" t="s">
        <v>3228</v>
      </c>
      <c r="E9996" s="1" t="n">
        <v>1107</v>
      </c>
      <c r="F9996" s="1" t="s">
        <v>202</v>
      </c>
      <c r="I9996" s="1" t="n">
        <v>454782</v>
      </c>
      <c r="J9996" s="1" t="n">
        <v>27482</v>
      </c>
      <c r="K9996" s="1" t="n">
        <v>7891962054476</v>
      </c>
      <c r="L9996" s="1" t="s">
        <v>4686</v>
      </c>
      <c r="N9996" s="1" t="n">
        <v>24</v>
      </c>
      <c r="O9996" s="1" t="n">
        <v>47.59</v>
      </c>
      <c r="P9996" s="0" t="s">
        <v>3222</v>
      </c>
    </row>
    <row r="9997" customFormat="false" ht="15" hidden="false" customHeight="true" outlineLevel="0" collapsed="false">
      <c r="A9997" s="1" t="n">
        <v>3</v>
      </c>
      <c r="B9997" s="18" t="n">
        <v>46275</v>
      </c>
      <c r="C9997" s="1" t="n">
        <v>11</v>
      </c>
      <c r="D9997" s="1" t="s">
        <v>3228</v>
      </c>
      <c r="E9997" s="1" t="n">
        <v>1107</v>
      </c>
      <c r="F9997" s="1" t="s">
        <v>202</v>
      </c>
      <c r="I9997" s="1" t="n">
        <v>454782</v>
      </c>
      <c r="J9997" s="1" t="n">
        <v>27552</v>
      </c>
      <c r="K9997" s="1" t="n">
        <v>7891048050644</v>
      </c>
      <c r="L9997" s="1" t="s">
        <v>6199</v>
      </c>
      <c r="N9997" s="1" t="n">
        <v>10</v>
      </c>
      <c r="O9997" s="1" t="n">
        <v>15</v>
      </c>
      <c r="P9997" s="0" t="s">
        <v>3222</v>
      </c>
    </row>
    <row r="9998" customFormat="false" ht="15" hidden="false" customHeight="true" outlineLevel="0" collapsed="false">
      <c r="A9998" s="1" t="n">
        <v>3</v>
      </c>
      <c r="B9998" s="18" t="n">
        <v>46275</v>
      </c>
      <c r="C9998" s="1" t="n">
        <v>11</v>
      </c>
      <c r="D9998" s="1" t="s">
        <v>3228</v>
      </c>
      <c r="E9998" s="1" t="n">
        <v>1107</v>
      </c>
      <c r="F9998" s="1" t="s">
        <v>202</v>
      </c>
      <c r="I9998" s="1" t="n">
        <v>454782</v>
      </c>
      <c r="J9998" s="1" t="n">
        <v>29485</v>
      </c>
      <c r="K9998" s="1" t="n">
        <v>7891962053196</v>
      </c>
      <c r="L9998" s="1" t="s">
        <v>5516</v>
      </c>
      <c r="N9998" s="1" t="n">
        <v>6</v>
      </c>
      <c r="O9998" s="1" t="n">
        <v>29.95</v>
      </c>
      <c r="P9998" s="0" t="s">
        <v>3222</v>
      </c>
    </row>
    <row r="9999" customFormat="false" ht="15" hidden="false" customHeight="true" outlineLevel="0" collapsed="false">
      <c r="A9999" s="1" t="n">
        <v>3</v>
      </c>
      <c r="B9999" s="18" t="n">
        <v>46275</v>
      </c>
      <c r="C9999" s="1" t="n">
        <v>11</v>
      </c>
      <c r="D9999" s="1" t="s">
        <v>3228</v>
      </c>
      <c r="E9999" s="1" t="n">
        <v>1107</v>
      </c>
      <c r="F9999" s="1" t="s">
        <v>202</v>
      </c>
      <c r="I9999" s="1" t="n">
        <v>454782</v>
      </c>
      <c r="J9999" s="1" t="n">
        <v>29486</v>
      </c>
      <c r="K9999" s="1" t="n">
        <v>7891962053189</v>
      </c>
      <c r="L9999" s="1" t="s">
        <v>5517</v>
      </c>
      <c r="N9999" s="1" t="n">
        <v>6</v>
      </c>
      <c r="O9999" s="1" t="n">
        <v>27.12</v>
      </c>
      <c r="P9999" s="0" t="s">
        <v>3222</v>
      </c>
    </row>
    <row r="10000" customFormat="false" ht="15" hidden="false" customHeight="true" outlineLevel="0" collapsed="false">
      <c r="A10000" s="1" t="n">
        <v>3</v>
      </c>
      <c r="B10000" s="18" t="n">
        <v>46275</v>
      </c>
      <c r="C10000" s="1" t="n">
        <v>11</v>
      </c>
      <c r="D10000" s="1" t="s">
        <v>3228</v>
      </c>
      <c r="E10000" s="1" t="n">
        <v>1107</v>
      </c>
      <c r="F10000" s="1" t="s">
        <v>202</v>
      </c>
      <c r="I10000" s="1" t="n">
        <v>454782</v>
      </c>
      <c r="J10000" s="1" t="n">
        <v>29923</v>
      </c>
      <c r="K10000" s="1" t="n">
        <v>7891962053202</v>
      </c>
      <c r="L10000" s="1" t="s">
        <v>5518</v>
      </c>
      <c r="N10000" s="1" t="n">
        <v>6</v>
      </c>
      <c r="O10000" s="1" t="n">
        <v>29.95</v>
      </c>
      <c r="P10000" s="0" t="s">
        <v>3222</v>
      </c>
    </row>
    <row r="10001" customFormat="false" ht="15" hidden="false" customHeight="true" outlineLevel="0" collapsed="false">
      <c r="A10001" s="1" t="n">
        <v>3</v>
      </c>
      <c r="B10001" s="18" t="n">
        <v>46275</v>
      </c>
      <c r="C10001" s="1" t="n">
        <v>11</v>
      </c>
      <c r="D10001" s="1" t="s">
        <v>3228</v>
      </c>
      <c r="E10001" s="1" t="n">
        <v>1107</v>
      </c>
      <c r="F10001" s="1" t="s">
        <v>202</v>
      </c>
      <c r="I10001" s="1" t="n">
        <v>454782</v>
      </c>
      <c r="J10001" s="1" t="n">
        <v>36857</v>
      </c>
      <c r="K10001" s="1" t="n">
        <v>7891962064048</v>
      </c>
      <c r="L10001" s="1" t="s">
        <v>4687</v>
      </c>
      <c r="N10001" s="1" t="n">
        <v>10</v>
      </c>
      <c r="O10001" s="1" t="n">
        <v>72.17</v>
      </c>
      <c r="P10001" s="0" t="s">
        <v>3222</v>
      </c>
    </row>
    <row r="10002" customFormat="false" ht="15" hidden="false" customHeight="true" outlineLevel="0" collapsed="false">
      <c r="A10002" s="1" t="n">
        <v>3</v>
      </c>
      <c r="B10002" s="18" t="n">
        <v>46275</v>
      </c>
      <c r="C10002" s="1" t="n">
        <v>11</v>
      </c>
      <c r="D10002" s="1" t="s">
        <v>3228</v>
      </c>
      <c r="E10002" s="1" t="n">
        <v>1107</v>
      </c>
      <c r="F10002" s="1" t="s">
        <v>202</v>
      </c>
      <c r="I10002" s="1" t="n">
        <v>454782</v>
      </c>
      <c r="J10002" s="1" t="n">
        <v>49004</v>
      </c>
      <c r="K10002" s="1" t="n">
        <v>7891962067346</v>
      </c>
      <c r="L10002" s="1" t="s">
        <v>4689</v>
      </c>
      <c r="N10002" s="1" t="n">
        <v>48</v>
      </c>
      <c r="O10002" s="1" t="n">
        <v>74.89</v>
      </c>
      <c r="P10002" s="0" t="s">
        <v>3222</v>
      </c>
    </row>
    <row r="10003" customFormat="false" ht="15" hidden="false" customHeight="true" outlineLevel="0" collapsed="false">
      <c r="A10003" s="1" t="n">
        <v>3</v>
      </c>
      <c r="B10003" s="18" t="n">
        <v>46275</v>
      </c>
      <c r="C10003" s="1" t="n">
        <v>11</v>
      </c>
      <c r="D10003" s="1" t="s">
        <v>3228</v>
      </c>
      <c r="E10003" s="1" t="n">
        <v>1107</v>
      </c>
      <c r="F10003" s="1" t="s">
        <v>202</v>
      </c>
      <c r="I10003" s="1" t="n">
        <v>454782</v>
      </c>
      <c r="J10003" s="1" t="n">
        <v>51756</v>
      </c>
      <c r="K10003" s="1" t="n">
        <v>7891962067889</v>
      </c>
      <c r="L10003" s="1" t="s">
        <v>6200</v>
      </c>
      <c r="N10003" s="1" t="n">
        <v>32</v>
      </c>
      <c r="O10003" s="1" t="n">
        <v>49.92</v>
      </c>
      <c r="P10003" s="0" t="s">
        <v>3222</v>
      </c>
    </row>
    <row r="10004" customFormat="false" ht="15" hidden="false" customHeight="true" outlineLevel="0" collapsed="false">
      <c r="A10004" s="1" t="n">
        <v>3</v>
      </c>
      <c r="B10004" s="18" t="n">
        <v>46275</v>
      </c>
      <c r="C10004" s="1" t="n">
        <v>11</v>
      </c>
      <c r="D10004" s="1" t="s">
        <v>3228</v>
      </c>
      <c r="E10004" s="1" t="n">
        <v>1107</v>
      </c>
      <c r="F10004" s="1" t="s">
        <v>202</v>
      </c>
      <c r="I10004" s="1" t="n">
        <v>454782</v>
      </c>
      <c r="J10004" s="1" t="n">
        <v>61192</v>
      </c>
      <c r="K10004" s="1" t="n">
        <v>7891962071763</v>
      </c>
      <c r="L10004" s="1" t="s">
        <v>5522</v>
      </c>
      <c r="N10004" s="1" t="n">
        <v>36</v>
      </c>
      <c r="O10004" s="1" t="n">
        <v>73.92</v>
      </c>
      <c r="P10004" s="0" t="s">
        <v>3222</v>
      </c>
    </row>
    <row r="10005" customFormat="false" ht="15" hidden="false" customHeight="true" outlineLevel="0" collapsed="false">
      <c r="A10005" s="1" t="n">
        <v>3</v>
      </c>
      <c r="B10005" s="18" t="n">
        <v>46275</v>
      </c>
      <c r="C10005" s="1" t="n">
        <v>11</v>
      </c>
      <c r="D10005" s="1" t="s">
        <v>3228</v>
      </c>
      <c r="E10005" s="1" t="n">
        <v>1107</v>
      </c>
      <c r="F10005" s="1" t="s">
        <v>202</v>
      </c>
      <c r="I10005" s="1" t="n">
        <v>454782</v>
      </c>
      <c r="J10005" s="1" t="n">
        <v>62128</v>
      </c>
      <c r="K10005" s="1" t="n">
        <v>7891962071732</v>
      </c>
      <c r="L10005" s="1" t="s">
        <v>4690</v>
      </c>
      <c r="N10005" s="1" t="n">
        <v>72</v>
      </c>
      <c r="O10005" s="1" t="n">
        <v>147.84</v>
      </c>
      <c r="P10005" s="0" t="s">
        <v>3222</v>
      </c>
    </row>
    <row r="10006" customFormat="false" ht="15" hidden="false" customHeight="true" outlineLevel="0" collapsed="false">
      <c r="A10006" s="1" t="n">
        <v>3</v>
      </c>
      <c r="B10006" s="18" t="n">
        <v>46275</v>
      </c>
      <c r="C10006" s="1" t="n">
        <v>11</v>
      </c>
      <c r="D10006" s="1" t="s">
        <v>3228</v>
      </c>
      <c r="E10006" s="1" t="n">
        <v>1107</v>
      </c>
      <c r="F10006" s="1" t="s">
        <v>202</v>
      </c>
      <c r="I10006" s="1" t="n">
        <v>454782</v>
      </c>
      <c r="J10006" s="1" t="n">
        <v>62129</v>
      </c>
      <c r="K10006" s="1" t="n">
        <v>7891962071749</v>
      </c>
      <c r="L10006" s="1" t="s">
        <v>5523</v>
      </c>
      <c r="N10006" s="1" t="n">
        <v>36</v>
      </c>
      <c r="O10006" s="1" t="n">
        <v>73.92</v>
      </c>
      <c r="P10006" s="0" t="s">
        <v>3222</v>
      </c>
    </row>
    <row r="10007" customFormat="false" ht="15" hidden="false" customHeight="true" outlineLevel="0" collapsed="false">
      <c r="A10007" s="1" t="n">
        <v>3</v>
      </c>
      <c r="B10007" s="18" t="n">
        <v>46275</v>
      </c>
      <c r="C10007" s="1" t="n">
        <v>11</v>
      </c>
      <c r="D10007" s="1" t="s">
        <v>3228</v>
      </c>
      <c r="E10007" s="1" t="n">
        <v>1107</v>
      </c>
      <c r="F10007" s="1" t="s">
        <v>202</v>
      </c>
      <c r="I10007" s="1" t="n">
        <v>454782</v>
      </c>
      <c r="J10007" s="1" t="n">
        <v>62130</v>
      </c>
      <c r="K10007" s="1" t="n">
        <v>7891962071756</v>
      </c>
      <c r="L10007" s="1" t="s">
        <v>4691</v>
      </c>
      <c r="N10007" s="1" t="n">
        <v>36</v>
      </c>
      <c r="O10007" s="1" t="n">
        <v>73.92</v>
      </c>
      <c r="P10007" s="0" t="s">
        <v>3222</v>
      </c>
    </row>
    <row r="10008" customFormat="false" ht="15" hidden="false" customHeight="true" outlineLevel="0" collapsed="false">
      <c r="A10008" s="1" t="n">
        <v>3</v>
      </c>
      <c r="B10008" s="18" t="n">
        <v>46275</v>
      </c>
      <c r="C10008" s="1" t="n">
        <v>11</v>
      </c>
      <c r="D10008" s="1" t="s">
        <v>3228</v>
      </c>
      <c r="E10008" s="1" t="n">
        <v>1107</v>
      </c>
      <c r="F10008" s="1" t="s">
        <v>202</v>
      </c>
      <c r="I10008" s="1" t="n">
        <v>454782</v>
      </c>
      <c r="J10008" s="1" t="n">
        <v>64856</v>
      </c>
      <c r="K10008" s="1" t="n">
        <v>7891962074665</v>
      </c>
      <c r="L10008" s="1" t="s">
        <v>4692</v>
      </c>
      <c r="N10008" s="1" t="n">
        <v>48</v>
      </c>
      <c r="O10008" s="1" t="n">
        <v>74.89</v>
      </c>
      <c r="P10008" s="0" t="s">
        <v>3222</v>
      </c>
    </row>
    <row r="10009" customFormat="false" ht="15" hidden="false" customHeight="true" outlineLevel="0" collapsed="false">
      <c r="A10009" s="1" t="n">
        <v>3</v>
      </c>
      <c r="B10009" s="18" t="n">
        <v>46275</v>
      </c>
      <c r="C10009" s="1" t="n">
        <v>22</v>
      </c>
      <c r="D10009" s="1" t="s">
        <v>3374</v>
      </c>
      <c r="E10009" s="1" t="n">
        <v>42</v>
      </c>
      <c r="F10009" s="1" t="s">
        <v>99</v>
      </c>
      <c r="I10009" s="1" t="n">
        <v>4595</v>
      </c>
      <c r="J10009" s="1" t="n">
        <v>100000</v>
      </c>
      <c r="K10009" s="1" t="n">
        <v>1</v>
      </c>
      <c r="L10009" s="1" t="s">
        <v>3389</v>
      </c>
      <c r="N10009" s="1" t="n">
        <v>3.036</v>
      </c>
      <c r="O10009" s="1" t="n">
        <v>75.93</v>
      </c>
      <c r="P10009" s="0" t="s">
        <v>3222</v>
      </c>
    </row>
    <row r="10010" customFormat="false" ht="15" hidden="false" customHeight="true" outlineLevel="0" collapsed="false">
      <c r="A10010" s="1" t="n">
        <v>3</v>
      </c>
      <c r="B10010" s="18" t="n">
        <v>46275</v>
      </c>
      <c r="C10010" s="1" t="n">
        <v>22</v>
      </c>
      <c r="D10010" s="1" t="s">
        <v>3374</v>
      </c>
      <c r="E10010" s="1" t="n">
        <v>42</v>
      </c>
      <c r="F10010" s="1" t="s">
        <v>99</v>
      </c>
      <c r="I10010" s="1" t="n">
        <v>4595</v>
      </c>
      <c r="J10010" s="1" t="n">
        <v>100006</v>
      </c>
      <c r="K10010" s="1" t="n">
        <v>7</v>
      </c>
      <c r="L10010" s="1" t="s">
        <v>3375</v>
      </c>
      <c r="N10010" s="1" t="n">
        <v>2.26</v>
      </c>
      <c r="O10010" s="1" t="n">
        <v>77.97</v>
      </c>
      <c r="P10010" s="0" t="s">
        <v>3222</v>
      </c>
    </row>
    <row r="10011" customFormat="false" ht="15" hidden="false" customHeight="true" outlineLevel="0" collapsed="false">
      <c r="A10011" s="1" t="n">
        <v>3</v>
      </c>
      <c r="B10011" s="18" t="n">
        <v>46275</v>
      </c>
      <c r="C10011" s="1" t="n">
        <v>22</v>
      </c>
      <c r="D10011" s="1" t="s">
        <v>3374</v>
      </c>
      <c r="E10011" s="1" t="n">
        <v>42</v>
      </c>
      <c r="F10011" s="1" t="s">
        <v>99</v>
      </c>
      <c r="I10011" s="1" t="n">
        <v>4595</v>
      </c>
      <c r="J10011" s="1" t="n">
        <v>100007</v>
      </c>
      <c r="K10011" s="1" t="n">
        <v>8</v>
      </c>
      <c r="L10011" s="1" t="s">
        <v>3393</v>
      </c>
      <c r="N10011" s="1" t="n">
        <v>2.938</v>
      </c>
      <c r="O10011" s="1" t="n">
        <v>86.15</v>
      </c>
      <c r="P10011" s="0" t="s">
        <v>3222</v>
      </c>
    </row>
    <row r="10012" customFormat="false" ht="15" hidden="false" customHeight="true" outlineLevel="0" collapsed="false">
      <c r="A10012" s="1" t="n">
        <v>3</v>
      </c>
      <c r="B10012" s="18" t="n">
        <v>46275</v>
      </c>
      <c r="C10012" s="1" t="n">
        <v>22</v>
      </c>
      <c r="D10012" s="1" t="s">
        <v>3374</v>
      </c>
      <c r="E10012" s="1" t="n">
        <v>42</v>
      </c>
      <c r="F10012" s="1" t="s">
        <v>99</v>
      </c>
      <c r="I10012" s="1" t="n">
        <v>4595</v>
      </c>
      <c r="J10012" s="1" t="n">
        <v>100008</v>
      </c>
      <c r="K10012" s="1" t="n">
        <v>9</v>
      </c>
      <c r="L10012" s="1" t="s">
        <v>3376</v>
      </c>
      <c r="N10012" s="1" t="n">
        <v>12.46</v>
      </c>
      <c r="O10012" s="1" t="n">
        <v>440.62</v>
      </c>
      <c r="P10012" s="0" t="s">
        <v>3222</v>
      </c>
    </row>
    <row r="10013" customFormat="false" ht="15" hidden="false" customHeight="true" outlineLevel="0" collapsed="false">
      <c r="A10013" s="1" t="n">
        <v>3</v>
      </c>
      <c r="B10013" s="18" t="n">
        <v>46275</v>
      </c>
      <c r="C10013" s="1" t="n">
        <v>22</v>
      </c>
      <c r="D10013" s="1" t="s">
        <v>3374</v>
      </c>
      <c r="E10013" s="1" t="n">
        <v>42</v>
      </c>
      <c r="F10013" s="1" t="s">
        <v>99</v>
      </c>
      <c r="I10013" s="1" t="n">
        <v>4595</v>
      </c>
      <c r="J10013" s="1" t="n">
        <v>100008</v>
      </c>
      <c r="K10013" s="1" t="n">
        <v>9</v>
      </c>
      <c r="L10013" s="1" t="s">
        <v>3376</v>
      </c>
      <c r="N10013" s="1" t="n">
        <v>24.986</v>
      </c>
      <c r="O10013" s="1" t="n">
        <v>781.2</v>
      </c>
      <c r="P10013" s="0" t="s">
        <v>3222</v>
      </c>
    </row>
    <row r="10014" customFormat="false" ht="15" hidden="false" customHeight="true" outlineLevel="0" collapsed="false">
      <c r="A10014" s="1" t="n">
        <v>3</v>
      </c>
      <c r="B10014" s="18" t="n">
        <v>46275</v>
      </c>
      <c r="C10014" s="1" t="n">
        <v>22</v>
      </c>
      <c r="D10014" s="1" t="s">
        <v>3374</v>
      </c>
      <c r="E10014" s="1" t="n">
        <v>42</v>
      </c>
      <c r="F10014" s="1" t="s">
        <v>99</v>
      </c>
      <c r="I10014" s="1" t="n">
        <v>4595</v>
      </c>
      <c r="J10014" s="1" t="n">
        <v>100010</v>
      </c>
      <c r="K10014" s="1" t="n">
        <v>11</v>
      </c>
      <c r="L10014" s="1" t="s">
        <v>3377</v>
      </c>
      <c r="N10014" s="1" t="n">
        <v>3.202</v>
      </c>
      <c r="O10014" s="1" t="n">
        <v>129.8</v>
      </c>
      <c r="P10014" s="0" t="s">
        <v>3222</v>
      </c>
    </row>
    <row r="10015" customFormat="false" ht="15" hidden="false" customHeight="true" outlineLevel="0" collapsed="false">
      <c r="A10015" s="1" t="n">
        <v>3</v>
      </c>
      <c r="B10015" s="18" t="n">
        <v>46275</v>
      </c>
      <c r="C10015" s="1" t="n">
        <v>22</v>
      </c>
      <c r="D10015" s="1" t="s">
        <v>3374</v>
      </c>
      <c r="E10015" s="1" t="n">
        <v>42</v>
      </c>
      <c r="F10015" s="1" t="s">
        <v>99</v>
      </c>
      <c r="I10015" s="1" t="n">
        <v>4595</v>
      </c>
      <c r="J10015" s="1" t="n">
        <v>100011</v>
      </c>
      <c r="K10015" s="1" t="n">
        <v>12</v>
      </c>
      <c r="L10015" s="1" t="s">
        <v>3378</v>
      </c>
      <c r="N10015" s="1" t="n">
        <v>6.225</v>
      </c>
      <c r="O10015" s="1" t="n">
        <v>252.35</v>
      </c>
      <c r="P10015" s="0" t="s">
        <v>3222</v>
      </c>
    </row>
    <row r="10016" customFormat="false" ht="15" hidden="false" customHeight="true" outlineLevel="0" collapsed="false">
      <c r="A10016" s="1" t="n">
        <v>3</v>
      </c>
      <c r="B10016" s="18" t="n">
        <v>46275</v>
      </c>
      <c r="C10016" s="1" t="n">
        <v>22</v>
      </c>
      <c r="D10016" s="1" t="s">
        <v>3374</v>
      </c>
      <c r="E10016" s="1" t="n">
        <v>42</v>
      </c>
      <c r="F10016" s="1" t="s">
        <v>99</v>
      </c>
      <c r="I10016" s="1" t="n">
        <v>4595</v>
      </c>
      <c r="J10016" s="1" t="n">
        <v>100012</v>
      </c>
      <c r="K10016" s="1" t="n">
        <v>13</v>
      </c>
      <c r="L10016" s="1" t="s">
        <v>3379</v>
      </c>
      <c r="N10016" s="1" t="n">
        <v>5.926</v>
      </c>
      <c r="O10016" s="1" t="n">
        <v>260.68</v>
      </c>
      <c r="P10016" s="0" t="s">
        <v>3222</v>
      </c>
    </row>
    <row r="10017" customFormat="false" ht="15" hidden="false" customHeight="true" outlineLevel="0" collapsed="false">
      <c r="A10017" s="1" t="n">
        <v>3</v>
      </c>
      <c r="B10017" s="18" t="n">
        <v>46275</v>
      </c>
      <c r="C10017" s="1" t="n">
        <v>22</v>
      </c>
      <c r="D10017" s="1" t="s">
        <v>3374</v>
      </c>
      <c r="E10017" s="1" t="n">
        <v>42</v>
      </c>
      <c r="F10017" s="1" t="s">
        <v>99</v>
      </c>
      <c r="I10017" s="1" t="n">
        <v>4595</v>
      </c>
      <c r="J10017" s="1" t="n">
        <v>100013</v>
      </c>
      <c r="K10017" s="1" t="n">
        <v>14</v>
      </c>
      <c r="L10017" s="1" t="s">
        <v>3380</v>
      </c>
      <c r="N10017" s="1" t="n">
        <v>9.865</v>
      </c>
      <c r="O10017" s="1" t="n">
        <v>468</v>
      </c>
      <c r="P10017" s="0" t="s">
        <v>3222</v>
      </c>
    </row>
    <row r="10018" customFormat="false" ht="15" hidden="false" customHeight="true" outlineLevel="0" collapsed="false">
      <c r="A10018" s="1" t="n">
        <v>3</v>
      </c>
      <c r="B10018" s="18" t="n">
        <v>46275</v>
      </c>
      <c r="C10018" s="1" t="n">
        <v>22</v>
      </c>
      <c r="D10018" s="1" t="s">
        <v>3374</v>
      </c>
      <c r="E10018" s="1" t="n">
        <v>42</v>
      </c>
      <c r="F10018" s="1" t="s">
        <v>99</v>
      </c>
      <c r="I10018" s="1" t="n">
        <v>4595</v>
      </c>
      <c r="J10018" s="1" t="n">
        <v>100014</v>
      </c>
      <c r="K10018" s="1" t="n">
        <v>15</v>
      </c>
      <c r="L10018" s="1" t="s">
        <v>3381</v>
      </c>
      <c r="N10018" s="1" t="n">
        <v>4.1</v>
      </c>
      <c r="O10018" s="1" t="n">
        <v>198.04</v>
      </c>
      <c r="P10018" s="0" t="s">
        <v>3222</v>
      </c>
    </row>
    <row r="10019" customFormat="false" ht="15" hidden="false" customHeight="true" outlineLevel="0" collapsed="false">
      <c r="A10019" s="1" t="n">
        <v>3</v>
      </c>
      <c r="B10019" s="18" t="n">
        <v>46275</v>
      </c>
      <c r="C10019" s="1" t="n">
        <v>22</v>
      </c>
      <c r="D10019" s="1" t="s">
        <v>3374</v>
      </c>
      <c r="E10019" s="1" t="n">
        <v>42</v>
      </c>
      <c r="F10019" s="1" t="s">
        <v>99</v>
      </c>
      <c r="I10019" s="1" t="n">
        <v>4595</v>
      </c>
      <c r="J10019" s="1" t="n">
        <v>100015</v>
      </c>
      <c r="K10019" s="1" t="n">
        <v>16</v>
      </c>
      <c r="L10019" s="1" t="s">
        <v>3382</v>
      </c>
      <c r="N10019" s="1" t="n">
        <v>1.402</v>
      </c>
      <c r="O10019" s="1" t="n">
        <v>61.67</v>
      </c>
      <c r="P10019" s="0" t="s">
        <v>3222</v>
      </c>
    </row>
    <row r="10020" customFormat="false" ht="15" hidden="false" customHeight="true" outlineLevel="0" collapsed="false">
      <c r="A10020" s="1" t="n">
        <v>3</v>
      </c>
      <c r="B10020" s="18" t="n">
        <v>46275</v>
      </c>
      <c r="C10020" s="1" t="n">
        <v>22</v>
      </c>
      <c r="D10020" s="1" t="s">
        <v>3374</v>
      </c>
      <c r="E10020" s="1" t="n">
        <v>42</v>
      </c>
      <c r="F10020" s="1" t="s">
        <v>99</v>
      </c>
      <c r="I10020" s="1" t="n">
        <v>4595</v>
      </c>
      <c r="J10020" s="1" t="n">
        <v>100016</v>
      </c>
      <c r="K10020" s="1" t="n">
        <v>17</v>
      </c>
      <c r="L10020" s="1" t="s">
        <v>3383</v>
      </c>
      <c r="N10020" s="1" t="n">
        <v>1.962</v>
      </c>
      <c r="O10020" s="1" t="n">
        <v>93.08</v>
      </c>
      <c r="P10020" s="0" t="s">
        <v>3222</v>
      </c>
    </row>
    <row r="10021" customFormat="false" ht="15" hidden="false" customHeight="true" outlineLevel="0" collapsed="false">
      <c r="A10021" s="1" t="n">
        <v>3</v>
      </c>
      <c r="B10021" s="18" t="n">
        <v>46275</v>
      </c>
      <c r="C10021" s="1" t="n">
        <v>22</v>
      </c>
      <c r="D10021" s="1" t="s">
        <v>3374</v>
      </c>
      <c r="E10021" s="1" t="n">
        <v>42</v>
      </c>
      <c r="F10021" s="1" t="s">
        <v>99</v>
      </c>
      <c r="I10021" s="1" t="n">
        <v>4595</v>
      </c>
      <c r="J10021" s="1" t="n">
        <v>100017</v>
      </c>
      <c r="K10021" s="1" t="n">
        <v>18</v>
      </c>
      <c r="L10021" s="1" t="s">
        <v>3384</v>
      </c>
      <c r="N10021" s="1" t="n">
        <v>1.498</v>
      </c>
      <c r="O10021" s="1" t="n">
        <v>83.99</v>
      </c>
      <c r="P10021" s="0" t="s">
        <v>3222</v>
      </c>
    </row>
    <row r="10022" customFormat="false" ht="15" hidden="false" customHeight="true" outlineLevel="0" collapsed="false">
      <c r="A10022" s="1" t="n">
        <v>3</v>
      </c>
      <c r="B10022" s="18" t="n">
        <v>46275</v>
      </c>
      <c r="C10022" s="1" t="n">
        <v>22</v>
      </c>
      <c r="D10022" s="1" t="s">
        <v>3374</v>
      </c>
      <c r="E10022" s="1" t="n">
        <v>42</v>
      </c>
      <c r="F10022" s="1" t="s">
        <v>99</v>
      </c>
      <c r="I10022" s="1" t="n">
        <v>4595</v>
      </c>
      <c r="J10022" s="1" t="n">
        <v>100020</v>
      </c>
      <c r="K10022" s="1" t="n">
        <v>21</v>
      </c>
      <c r="L10022" s="1" t="s">
        <v>3394</v>
      </c>
      <c r="N10022" s="1" t="n">
        <v>2.618</v>
      </c>
      <c r="O10022" s="1" t="n">
        <v>92.58</v>
      </c>
      <c r="P10022" s="0" t="s">
        <v>3222</v>
      </c>
    </row>
    <row r="10023" customFormat="false" ht="15" hidden="false" customHeight="true" outlineLevel="0" collapsed="false">
      <c r="A10023" s="1" t="n">
        <v>3</v>
      </c>
      <c r="B10023" s="18" t="n">
        <v>46275</v>
      </c>
      <c r="C10023" s="1" t="n">
        <v>22</v>
      </c>
      <c r="D10023" s="1" t="s">
        <v>3374</v>
      </c>
      <c r="E10023" s="1" t="n">
        <v>42</v>
      </c>
      <c r="F10023" s="1" t="s">
        <v>99</v>
      </c>
      <c r="I10023" s="1" t="n">
        <v>4595</v>
      </c>
      <c r="J10023" s="1" t="n">
        <v>100053</v>
      </c>
      <c r="K10023" s="1" t="n">
        <v>54</v>
      </c>
      <c r="L10023" s="1" t="s">
        <v>3385</v>
      </c>
      <c r="N10023" s="1" t="n">
        <v>1.614</v>
      </c>
      <c r="O10023" s="1" t="n">
        <v>62.64</v>
      </c>
      <c r="P10023" s="0" t="s">
        <v>3222</v>
      </c>
    </row>
    <row r="10024" customFormat="false" ht="15" hidden="false" customHeight="true" outlineLevel="0" collapsed="false">
      <c r="A10024" s="1" t="n">
        <v>3</v>
      </c>
      <c r="B10024" s="18" t="n">
        <v>46275</v>
      </c>
      <c r="C10024" s="1" t="n">
        <v>22</v>
      </c>
      <c r="D10024" s="1" t="s">
        <v>3374</v>
      </c>
      <c r="E10024" s="1" t="n">
        <v>42</v>
      </c>
      <c r="F10024" s="1" t="s">
        <v>99</v>
      </c>
      <c r="I10024" s="1" t="n">
        <v>4595</v>
      </c>
      <c r="J10024" s="1" t="n">
        <v>100638</v>
      </c>
      <c r="K10024" s="1" t="n">
        <v>508</v>
      </c>
      <c r="L10024" s="1" t="s">
        <v>3386</v>
      </c>
      <c r="N10024" s="1" t="n">
        <v>3.714</v>
      </c>
      <c r="O10024" s="1" t="n">
        <v>6.38</v>
      </c>
      <c r="P10024" s="0" t="s">
        <v>3222</v>
      </c>
    </row>
    <row r="10025" customFormat="false" ht="15" hidden="false" customHeight="true" outlineLevel="0" collapsed="false">
      <c r="A10025" s="1" t="n">
        <v>3</v>
      </c>
      <c r="B10025" s="18" t="n">
        <v>46275</v>
      </c>
      <c r="C10025" s="1" t="n">
        <v>22</v>
      </c>
      <c r="D10025" s="1" t="s">
        <v>3374</v>
      </c>
      <c r="E10025" s="1" t="n">
        <v>42</v>
      </c>
      <c r="F10025" s="1" t="s">
        <v>99</v>
      </c>
      <c r="I10025" s="1" t="n">
        <v>4595</v>
      </c>
      <c r="J10025" s="1" t="n">
        <v>100520</v>
      </c>
      <c r="K10025" s="1" t="n">
        <v>507</v>
      </c>
      <c r="L10025" s="1" t="s">
        <v>3387</v>
      </c>
      <c r="N10025" s="1" t="n">
        <v>11.362</v>
      </c>
      <c r="O10025" s="1" t="n">
        <v>29.31</v>
      </c>
      <c r="P10025" s="0" t="s">
        <v>3222</v>
      </c>
    </row>
    <row r="10026" customFormat="false" ht="15" hidden="false" customHeight="true" outlineLevel="0" collapsed="false">
      <c r="A10026" s="1" t="n">
        <v>3</v>
      </c>
      <c r="B10026" s="18" t="n">
        <v>46275</v>
      </c>
      <c r="C10026" s="1" t="n">
        <v>22</v>
      </c>
      <c r="D10026" s="1" t="s">
        <v>3374</v>
      </c>
      <c r="E10026" s="1" t="n">
        <v>42</v>
      </c>
      <c r="F10026" s="1" t="s">
        <v>99</v>
      </c>
      <c r="I10026" s="1" t="n">
        <v>4595</v>
      </c>
      <c r="J10026" s="1" t="n">
        <v>110455</v>
      </c>
      <c r="K10026" s="1" t="n">
        <v>53212</v>
      </c>
      <c r="L10026" s="1" t="s">
        <v>3388</v>
      </c>
      <c r="N10026" s="1" t="n">
        <v>0.214</v>
      </c>
      <c r="O10026" s="1" t="n">
        <v>0</v>
      </c>
      <c r="P10026" s="0" t="s">
        <v>3222</v>
      </c>
    </row>
    <row r="10027" customFormat="false" ht="15" hidden="false" customHeight="true" outlineLevel="0" collapsed="false">
      <c r="A10027" s="1" t="n">
        <v>3</v>
      </c>
      <c r="B10027" s="18" t="n">
        <v>46275</v>
      </c>
      <c r="C10027" s="1" t="n">
        <v>22</v>
      </c>
      <c r="D10027" s="1" t="s">
        <v>3374</v>
      </c>
      <c r="E10027" s="1" t="n">
        <v>42</v>
      </c>
      <c r="F10027" s="1" t="s">
        <v>99</v>
      </c>
      <c r="I10027" s="1" t="n">
        <v>4595</v>
      </c>
      <c r="J10027" s="1" t="n">
        <v>110455</v>
      </c>
      <c r="K10027" s="1" t="n">
        <v>53212</v>
      </c>
      <c r="L10027" s="1" t="s">
        <v>3388</v>
      </c>
      <c r="N10027" s="1" t="n">
        <v>1.418</v>
      </c>
      <c r="O10027" s="1" t="n">
        <v>0.01</v>
      </c>
      <c r="P10027" s="0" t="s">
        <v>3222</v>
      </c>
    </row>
    <row r="10028" customFormat="false" ht="15" hidden="false" customHeight="true" outlineLevel="0" collapsed="false">
      <c r="A10028" s="1" t="n">
        <v>3</v>
      </c>
      <c r="B10028" s="18" t="n">
        <v>46275</v>
      </c>
      <c r="C10028" s="1" t="n">
        <v>22</v>
      </c>
      <c r="D10028" s="1" t="s">
        <v>3374</v>
      </c>
      <c r="E10028" s="1" t="n">
        <v>42</v>
      </c>
      <c r="F10028" s="1" t="s">
        <v>99</v>
      </c>
      <c r="I10028" s="1" t="n">
        <v>4599</v>
      </c>
      <c r="J10028" s="1" t="n">
        <v>100006</v>
      </c>
      <c r="K10028" s="1" t="n">
        <v>7</v>
      </c>
      <c r="L10028" s="1" t="s">
        <v>3375</v>
      </c>
      <c r="N10028" s="1" t="n">
        <v>6.42</v>
      </c>
      <c r="O10028" s="1" t="n">
        <v>216.82</v>
      </c>
      <c r="P10028" s="0" t="s">
        <v>3222</v>
      </c>
    </row>
    <row r="10029" customFormat="false" ht="15" hidden="false" customHeight="true" outlineLevel="0" collapsed="false">
      <c r="A10029" s="1" t="n">
        <v>3</v>
      </c>
      <c r="B10029" s="18" t="n">
        <v>46275</v>
      </c>
      <c r="C10029" s="1" t="n">
        <v>22</v>
      </c>
      <c r="D10029" s="1" t="s">
        <v>3374</v>
      </c>
      <c r="E10029" s="1" t="n">
        <v>42</v>
      </c>
      <c r="F10029" s="1" t="s">
        <v>99</v>
      </c>
      <c r="I10029" s="1" t="n">
        <v>4599</v>
      </c>
      <c r="J10029" s="1" t="n">
        <v>100008</v>
      </c>
      <c r="K10029" s="1" t="n">
        <v>9</v>
      </c>
      <c r="L10029" s="1" t="s">
        <v>3376</v>
      </c>
      <c r="N10029" s="1" t="n">
        <v>0.878</v>
      </c>
      <c r="O10029" s="1" t="n">
        <v>30.39</v>
      </c>
      <c r="P10029" s="0" t="s">
        <v>3222</v>
      </c>
    </row>
    <row r="10030" customFormat="false" ht="15" hidden="false" customHeight="true" outlineLevel="0" collapsed="false">
      <c r="A10030" s="1" t="n">
        <v>3</v>
      </c>
      <c r="B10030" s="18" t="n">
        <v>46275</v>
      </c>
      <c r="C10030" s="1" t="n">
        <v>22</v>
      </c>
      <c r="D10030" s="1" t="s">
        <v>3374</v>
      </c>
      <c r="E10030" s="1" t="n">
        <v>42</v>
      </c>
      <c r="F10030" s="1" t="s">
        <v>99</v>
      </c>
      <c r="I10030" s="1" t="n">
        <v>4599</v>
      </c>
      <c r="J10030" s="1" t="n">
        <v>100010</v>
      </c>
      <c r="K10030" s="1" t="n">
        <v>11</v>
      </c>
      <c r="L10030" s="1" t="s">
        <v>3377</v>
      </c>
      <c r="N10030" s="1" t="n">
        <v>2.73</v>
      </c>
      <c r="O10030" s="1" t="n">
        <v>108.34</v>
      </c>
      <c r="P10030" s="0" t="s">
        <v>3222</v>
      </c>
    </row>
    <row r="10031" customFormat="false" ht="15" hidden="false" customHeight="true" outlineLevel="0" collapsed="false">
      <c r="A10031" s="1" t="n">
        <v>3</v>
      </c>
      <c r="B10031" s="18" t="n">
        <v>46275</v>
      </c>
      <c r="C10031" s="1" t="n">
        <v>22</v>
      </c>
      <c r="D10031" s="1" t="s">
        <v>3374</v>
      </c>
      <c r="E10031" s="1" t="n">
        <v>42</v>
      </c>
      <c r="F10031" s="1" t="s">
        <v>99</v>
      </c>
      <c r="I10031" s="1" t="n">
        <v>4599</v>
      </c>
      <c r="J10031" s="1" t="n">
        <v>100011</v>
      </c>
      <c r="K10031" s="1" t="n">
        <v>12</v>
      </c>
      <c r="L10031" s="1" t="s">
        <v>3378</v>
      </c>
      <c r="N10031" s="1" t="n">
        <v>6.125</v>
      </c>
      <c r="O10031" s="1" t="n">
        <v>243.06</v>
      </c>
      <c r="P10031" s="0" t="s">
        <v>3222</v>
      </c>
    </row>
    <row r="10032" customFormat="false" ht="15" hidden="false" customHeight="true" outlineLevel="0" collapsed="false">
      <c r="A10032" s="1" t="n">
        <v>3</v>
      </c>
      <c r="B10032" s="18" t="n">
        <v>46275</v>
      </c>
      <c r="C10032" s="1" t="n">
        <v>22</v>
      </c>
      <c r="D10032" s="1" t="s">
        <v>3374</v>
      </c>
      <c r="E10032" s="1" t="n">
        <v>42</v>
      </c>
      <c r="F10032" s="1" t="s">
        <v>99</v>
      </c>
      <c r="I10032" s="1" t="n">
        <v>4599</v>
      </c>
      <c r="J10032" s="1" t="n">
        <v>100012</v>
      </c>
      <c r="K10032" s="1" t="n">
        <v>13</v>
      </c>
      <c r="L10032" s="1" t="s">
        <v>3379</v>
      </c>
      <c r="N10032" s="1" t="n">
        <v>5.342</v>
      </c>
      <c r="O10032" s="1" t="n">
        <v>230.04</v>
      </c>
      <c r="P10032" s="0" t="s">
        <v>3222</v>
      </c>
    </row>
    <row r="10033" customFormat="false" ht="15" hidden="false" customHeight="true" outlineLevel="0" collapsed="false">
      <c r="A10033" s="1" t="n">
        <v>3</v>
      </c>
      <c r="B10033" s="18" t="n">
        <v>46275</v>
      </c>
      <c r="C10033" s="1" t="n">
        <v>22</v>
      </c>
      <c r="D10033" s="1" t="s">
        <v>3374</v>
      </c>
      <c r="E10033" s="1" t="n">
        <v>42</v>
      </c>
      <c r="F10033" s="1" t="s">
        <v>99</v>
      </c>
      <c r="I10033" s="1" t="n">
        <v>4599</v>
      </c>
      <c r="J10033" s="1" t="n">
        <v>100013</v>
      </c>
      <c r="K10033" s="1" t="n">
        <v>14</v>
      </c>
      <c r="L10033" s="1" t="s">
        <v>3380</v>
      </c>
      <c r="N10033" s="1" t="n">
        <v>9.665</v>
      </c>
      <c r="O10033" s="1" t="n">
        <v>448.84</v>
      </c>
      <c r="P10033" s="0" t="s">
        <v>3222</v>
      </c>
    </row>
    <row r="10034" customFormat="false" ht="15" hidden="false" customHeight="true" outlineLevel="0" collapsed="false">
      <c r="A10034" s="1" t="n">
        <v>3</v>
      </c>
      <c r="B10034" s="18" t="n">
        <v>46275</v>
      </c>
      <c r="C10034" s="1" t="n">
        <v>22</v>
      </c>
      <c r="D10034" s="1" t="s">
        <v>3374</v>
      </c>
      <c r="E10034" s="1" t="n">
        <v>42</v>
      </c>
      <c r="F10034" s="1" t="s">
        <v>99</v>
      </c>
      <c r="I10034" s="1" t="n">
        <v>4599</v>
      </c>
      <c r="J10034" s="1" t="n">
        <v>100014</v>
      </c>
      <c r="K10034" s="1" t="n">
        <v>15</v>
      </c>
      <c r="L10034" s="1" t="s">
        <v>3381</v>
      </c>
      <c r="N10034" s="1" t="n">
        <v>3.708</v>
      </c>
      <c r="O10034" s="1" t="n">
        <v>175.33</v>
      </c>
      <c r="P10034" s="0" t="s">
        <v>3222</v>
      </c>
    </row>
    <row r="10035" customFormat="false" ht="15" hidden="false" customHeight="true" outlineLevel="0" collapsed="false">
      <c r="A10035" s="1" t="n">
        <v>3</v>
      </c>
      <c r="B10035" s="18" t="n">
        <v>46275</v>
      </c>
      <c r="C10035" s="1" t="n">
        <v>22</v>
      </c>
      <c r="D10035" s="1" t="s">
        <v>3374</v>
      </c>
      <c r="E10035" s="1" t="n">
        <v>42</v>
      </c>
      <c r="F10035" s="1" t="s">
        <v>99</v>
      </c>
      <c r="I10035" s="1" t="n">
        <v>4599</v>
      </c>
      <c r="J10035" s="1" t="n">
        <v>100015</v>
      </c>
      <c r="K10035" s="1" t="n">
        <v>16</v>
      </c>
      <c r="L10035" s="1" t="s">
        <v>3382</v>
      </c>
      <c r="N10035" s="1" t="n">
        <v>1.438</v>
      </c>
      <c r="O10035" s="1" t="n">
        <v>61.92</v>
      </c>
      <c r="P10035" s="0" t="s">
        <v>3222</v>
      </c>
    </row>
    <row r="10036" customFormat="false" ht="15" hidden="false" customHeight="true" outlineLevel="0" collapsed="false">
      <c r="A10036" s="1" t="n">
        <v>3</v>
      </c>
      <c r="B10036" s="18" t="n">
        <v>46275</v>
      </c>
      <c r="C10036" s="1" t="n">
        <v>22</v>
      </c>
      <c r="D10036" s="1" t="s">
        <v>3374</v>
      </c>
      <c r="E10036" s="1" t="n">
        <v>42</v>
      </c>
      <c r="F10036" s="1" t="s">
        <v>99</v>
      </c>
      <c r="I10036" s="1" t="n">
        <v>4599</v>
      </c>
      <c r="J10036" s="1" t="n">
        <v>100016</v>
      </c>
      <c r="K10036" s="1" t="n">
        <v>17</v>
      </c>
      <c r="L10036" s="1" t="s">
        <v>3383</v>
      </c>
      <c r="N10036" s="1" t="n">
        <v>1.64</v>
      </c>
      <c r="O10036" s="1" t="n">
        <v>76.16</v>
      </c>
      <c r="P10036" s="0" t="s">
        <v>3222</v>
      </c>
    </row>
    <row r="10037" customFormat="false" ht="15" hidden="false" customHeight="true" outlineLevel="0" collapsed="false">
      <c r="A10037" s="1" t="n">
        <v>3</v>
      </c>
      <c r="B10037" s="18" t="n">
        <v>46275</v>
      </c>
      <c r="C10037" s="1" t="n">
        <v>22</v>
      </c>
      <c r="D10037" s="1" t="s">
        <v>3374</v>
      </c>
      <c r="E10037" s="1" t="n">
        <v>42</v>
      </c>
      <c r="F10037" s="1" t="s">
        <v>99</v>
      </c>
      <c r="I10037" s="1" t="n">
        <v>4599</v>
      </c>
      <c r="J10037" s="1" t="n">
        <v>100017</v>
      </c>
      <c r="K10037" s="1" t="n">
        <v>18</v>
      </c>
      <c r="L10037" s="1" t="s">
        <v>3384</v>
      </c>
      <c r="N10037" s="1" t="n">
        <v>1.538</v>
      </c>
      <c r="O10037" s="1" t="n">
        <v>84.41</v>
      </c>
      <c r="P10037" s="0" t="s">
        <v>3222</v>
      </c>
    </row>
    <row r="10038" customFormat="false" ht="15" hidden="false" customHeight="true" outlineLevel="0" collapsed="false">
      <c r="A10038" s="1" t="n">
        <v>3</v>
      </c>
      <c r="B10038" s="18" t="n">
        <v>46275</v>
      </c>
      <c r="C10038" s="1" t="n">
        <v>22</v>
      </c>
      <c r="D10038" s="1" t="s">
        <v>3374</v>
      </c>
      <c r="E10038" s="1" t="n">
        <v>42</v>
      </c>
      <c r="F10038" s="1" t="s">
        <v>99</v>
      </c>
      <c r="I10038" s="1" t="n">
        <v>4599</v>
      </c>
      <c r="J10038" s="1" t="n">
        <v>100018</v>
      </c>
      <c r="K10038" s="1" t="n">
        <v>19</v>
      </c>
      <c r="L10038" s="1" t="s">
        <v>5625</v>
      </c>
      <c r="N10038" s="1" t="n">
        <v>7.61</v>
      </c>
      <c r="O10038" s="1" t="n">
        <v>366.26</v>
      </c>
      <c r="P10038" s="0" t="s">
        <v>3222</v>
      </c>
    </row>
    <row r="10039" customFormat="false" ht="15" hidden="false" customHeight="true" outlineLevel="0" collapsed="false">
      <c r="A10039" s="1" t="n">
        <v>3</v>
      </c>
      <c r="B10039" s="18" t="n">
        <v>46275</v>
      </c>
      <c r="C10039" s="1" t="n">
        <v>22</v>
      </c>
      <c r="D10039" s="1" t="s">
        <v>3374</v>
      </c>
      <c r="E10039" s="1" t="n">
        <v>42</v>
      </c>
      <c r="F10039" s="1" t="s">
        <v>99</v>
      </c>
      <c r="I10039" s="1" t="n">
        <v>4599</v>
      </c>
      <c r="J10039" s="1" t="n">
        <v>100053</v>
      </c>
      <c r="K10039" s="1" t="n">
        <v>54</v>
      </c>
      <c r="L10039" s="1" t="s">
        <v>3385</v>
      </c>
      <c r="N10039" s="1" t="n">
        <v>1.648</v>
      </c>
      <c r="O10039" s="1" t="n">
        <v>62.62</v>
      </c>
      <c r="P10039" s="0" t="s">
        <v>3222</v>
      </c>
    </row>
    <row r="10040" customFormat="false" ht="15" hidden="false" customHeight="true" outlineLevel="0" collapsed="false">
      <c r="A10040" s="1" t="n">
        <v>3</v>
      </c>
      <c r="B10040" s="18" t="n">
        <v>46275</v>
      </c>
      <c r="C10040" s="1" t="n">
        <v>22</v>
      </c>
      <c r="D10040" s="1" t="s">
        <v>3374</v>
      </c>
      <c r="E10040" s="1" t="n">
        <v>42</v>
      </c>
      <c r="F10040" s="1" t="s">
        <v>99</v>
      </c>
      <c r="I10040" s="1" t="n">
        <v>4599</v>
      </c>
      <c r="J10040" s="1" t="n">
        <v>100638</v>
      </c>
      <c r="K10040" s="1" t="n">
        <v>508</v>
      </c>
      <c r="L10040" s="1" t="s">
        <v>3386</v>
      </c>
      <c r="N10040" s="1" t="n">
        <v>2.384</v>
      </c>
      <c r="O10040" s="1" t="n">
        <v>4.01</v>
      </c>
      <c r="P10040" s="0" t="s">
        <v>3222</v>
      </c>
    </row>
    <row r="10041" customFormat="false" ht="15" hidden="false" customHeight="true" outlineLevel="0" collapsed="false">
      <c r="A10041" s="1" t="n">
        <v>3</v>
      </c>
      <c r="B10041" s="18" t="n">
        <v>46275</v>
      </c>
      <c r="C10041" s="1" t="n">
        <v>22</v>
      </c>
      <c r="D10041" s="1" t="s">
        <v>3374</v>
      </c>
      <c r="E10041" s="1" t="n">
        <v>42</v>
      </c>
      <c r="F10041" s="1" t="s">
        <v>99</v>
      </c>
      <c r="I10041" s="1" t="n">
        <v>4599</v>
      </c>
      <c r="J10041" s="1" t="n">
        <v>100520</v>
      </c>
      <c r="K10041" s="1" t="n">
        <v>507</v>
      </c>
      <c r="L10041" s="1" t="s">
        <v>3387</v>
      </c>
      <c r="N10041" s="1" t="n">
        <v>13.928</v>
      </c>
      <c r="O10041" s="1" t="n">
        <v>35.17</v>
      </c>
      <c r="P10041" s="0" t="s">
        <v>3222</v>
      </c>
    </row>
    <row r="10042" customFormat="false" ht="15" hidden="false" customHeight="true" outlineLevel="0" collapsed="false">
      <c r="A10042" s="1" t="n">
        <v>3</v>
      </c>
      <c r="B10042" s="18" t="n">
        <v>46275</v>
      </c>
      <c r="C10042" s="1" t="n">
        <v>22</v>
      </c>
      <c r="D10042" s="1" t="s">
        <v>3374</v>
      </c>
      <c r="E10042" s="1" t="n">
        <v>42</v>
      </c>
      <c r="F10042" s="1" t="s">
        <v>99</v>
      </c>
      <c r="I10042" s="1" t="n">
        <v>4599</v>
      </c>
      <c r="J10042" s="1" t="n">
        <v>110455</v>
      </c>
      <c r="K10042" s="1" t="n">
        <v>53212</v>
      </c>
      <c r="L10042" s="1" t="s">
        <v>3388</v>
      </c>
      <c r="N10042" s="1" t="n">
        <v>0.896</v>
      </c>
      <c r="O10042" s="1" t="n">
        <v>0.01</v>
      </c>
      <c r="P10042" s="0" t="s">
        <v>3222</v>
      </c>
    </row>
    <row r="10043" customFormat="false" ht="15" hidden="false" customHeight="true" outlineLevel="0" collapsed="false">
      <c r="A10043" s="1" t="n">
        <v>3</v>
      </c>
      <c r="B10043" s="18" t="n">
        <v>46275</v>
      </c>
      <c r="C10043" s="1" t="n">
        <v>22</v>
      </c>
      <c r="D10043" s="1" t="s">
        <v>3374</v>
      </c>
      <c r="E10043" s="1" t="n">
        <v>42</v>
      </c>
      <c r="F10043" s="1" t="s">
        <v>99</v>
      </c>
      <c r="I10043" s="1" t="n">
        <v>4601</v>
      </c>
      <c r="J10043" s="1" t="n">
        <v>100000</v>
      </c>
      <c r="K10043" s="1" t="n">
        <v>1</v>
      </c>
      <c r="L10043" s="1" t="s">
        <v>3389</v>
      </c>
      <c r="N10043" s="1" t="n">
        <v>3.418</v>
      </c>
      <c r="O10043" s="1" t="n">
        <v>71.93</v>
      </c>
      <c r="P10043" s="0" t="s">
        <v>3222</v>
      </c>
    </row>
    <row r="10044" customFormat="false" ht="15" hidden="false" customHeight="true" outlineLevel="0" collapsed="false">
      <c r="A10044" s="1" t="n">
        <v>3</v>
      </c>
      <c r="B10044" s="18" t="n">
        <v>46275</v>
      </c>
      <c r="C10044" s="1" t="n">
        <v>22</v>
      </c>
      <c r="D10044" s="1" t="s">
        <v>3374</v>
      </c>
      <c r="E10044" s="1" t="n">
        <v>42</v>
      </c>
      <c r="F10044" s="1" t="s">
        <v>99</v>
      </c>
      <c r="I10044" s="1" t="n">
        <v>4601</v>
      </c>
      <c r="J10044" s="1" t="n">
        <v>100000</v>
      </c>
      <c r="K10044" s="1" t="n">
        <v>1</v>
      </c>
      <c r="L10044" s="1" t="s">
        <v>3389</v>
      </c>
      <c r="N10044" s="1" t="n">
        <v>2.812</v>
      </c>
      <c r="O10044" s="1" t="n">
        <v>63.24</v>
      </c>
      <c r="P10044" s="0" t="s">
        <v>3222</v>
      </c>
    </row>
    <row r="10045" customFormat="false" ht="15" hidden="false" customHeight="true" outlineLevel="0" collapsed="false">
      <c r="A10045" s="1" t="n">
        <v>3</v>
      </c>
      <c r="B10045" s="18" t="n">
        <v>46275</v>
      </c>
      <c r="C10045" s="1" t="n">
        <v>22</v>
      </c>
      <c r="D10045" s="1" t="s">
        <v>3374</v>
      </c>
      <c r="E10045" s="1" t="n">
        <v>42</v>
      </c>
      <c r="F10045" s="1" t="s">
        <v>99</v>
      </c>
      <c r="I10045" s="1" t="n">
        <v>4601</v>
      </c>
      <c r="J10045" s="1" t="n">
        <v>100001</v>
      </c>
      <c r="K10045" s="1" t="n">
        <v>2</v>
      </c>
      <c r="L10045" s="1" t="s">
        <v>3390</v>
      </c>
      <c r="N10045" s="1" t="n">
        <v>12.055</v>
      </c>
      <c r="O10045" s="1" t="n">
        <v>271.2</v>
      </c>
      <c r="P10045" s="0" t="s">
        <v>3222</v>
      </c>
    </row>
    <row r="10046" customFormat="false" ht="15" hidden="false" customHeight="true" outlineLevel="0" collapsed="false">
      <c r="A10046" s="1" t="n">
        <v>3</v>
      </c>
      <c r="B10046" s="18" t="n">
        <v>46275</v>
      </c>
      <c r="C10046" s="1" t="n">
        <v>22</v>
      </c>
      <c r="D10046" s="1" t="s">
        <v>3374</v>
      </c>
      <c r="E10046" s="1" t="n">
        <v>42</v>
      </c>
      <c r="F10046" s="1" t="s">
        <v>99</v>
      </c>
      <c r="I10046" s="1" t="n">
        <v>4601</v>
      </c>
      <c r="J10046" s="1" t="n">
        <v>100002</v>
      </c>
      <c r="K10046" s="1" t="n">
        <v>3</v>
      </c>
      <c r="L10046" s="1" t="s">
        <v>3391</v>
      </c>
      <c r="N10046" s="1" t="n">
        <v>22.225</v>
      </c>
      <c r="O10046" s="1" t="n">
        <v>516.12</v>
      </c>
      <c r="P10046" s="0" t="s">
        <v>3222</v>
      </c>
    </row>
    <row r="10047" customFormat="false" ht="15" hidden="false" customHeight="true" outlineLevel="0" collapsed="false">
      <c r="A10047" s="1" t="n">
        <v>3</v>
      </c>
      <c r="B10047" s="18" t="n">
        <v>46275</v>
      </c>
      <c r="C10047" s="1" t="n">
        <v>22</v>
      </c>
      <c r="D10047" s="1" t="s">
        <v>3374</v>
      </c>
      <c r="E10047" s="1" t="n">
        <v>42</v>
      </c>
      <c r="F10047" s="1" t="s">
        <v>99</v>
      </c>
      <c r="I10047" s="1" t="n">
        <v>4601</v>
      </c>
      <c r="J10047" s="1" t="n">
        <v>100003</v>
      </c>
      <c r="K10047" s="1" t="n">
        <v>4</v>
      </c>
      <c r="L10047" s="1" t="s">
        <v>3392</v>
      </c>
      <c r="N10047" s="1" t="n">
        <v>18.683</v>
      </c>
      <c r="O10047" s="1" t="n">
        <v>474.56</v>
      </c>
      <c r="P10047" s="0" t="s">
        <v>3222</v>
      </c>
    </row>
    <row r="10048" customFormat="false" ht="15" hidden="false" customHeight="true" outlineLevel="0" collapsed="false">
      <c r="A10048" s="1" t="n">
        <v>3</v>
      </c>
      <c r="B10048" s="18" t="n">
        <v>46275</v>
      </c>
      <c r="C10048" s="1" t="n">
        <v>22</v>
      </c>
      <c r="D10048" s="1" t="s">
        <v>3374</v>
      </c>
      <c r="E10048" s="1" t="n">
        <v>42</v>
      </c>
      <c r="F10048" s="1" t="s">
        <v>99</v>
      </c>
      <c r="I10048" s="1" t="n">
        <v>4601</v>
      </c>
      <c r="J10048" s="1" t="n">
        <v>100006</v>
      </c>
      <c r="K10048" s="1" t="n">
        <v>7</v>
      </c>
      <c r="L10048" s="1" t="s">
        <v>3375</v>
      </c>
      <c r="N10048" s="1" t="n">
        <v>4.918</v>
      </c>
      <c r="O10048" s="1" t="n">
        <v>152.56</v>
      </c>
      <c r="P10048" s="0" t="s">
        <v>3222</v>
      </c>
    </row>
    <row r="10049" customFormat="false" ht="15" hidden="false" customHeight="true" outlineLevel="0" collapsed="false">
      <c r="A10049" s="1" t="n">
        <v>3</v>
      </c>
      <c r="B10049" s="18" t="n">
        <v>46275</v>
      </c>
      <c r="C10049" s="1" t="n">
        <v>22</v>
      </c>
      <c r="D10049" s="1" t="s">
        <v>3374</v>
      </c>
      <c r="E10049" s="1" t="n">
        <v>42</v>
      </c>
      <c r="F10049" s="1" t="s">
        <v>99</v>
      </c>
      <c r="I10049" s="1" t="n">
        <v>4601</v>
      </c>
      <c r="J10049" s="1" t="n">
        <v>100007</v>
      </c>
      <c r="K10049" s="1" t="n">
        <v>8</v>
      </c>
      <c r="L10049" s="1" t="s">
        <v>3393</v>
      </c>
      <c r="N10049" s="1" t="n">
        <v>5.218</v>
      </c>
      <c r="O10049" s="1" t="n">
        <v>128.75</v>
      </c>
      <c r="P10049" s="0" t="s">
        <v>3222</v>
      </c>
    </row>
    <row r="10050" customFormat="false" ht="15" hidden="false" customHeight="true" outlineLevel="0" collapsed="false">
      <c r="A10050" s="1" t="n">
        <v>3</v>
      </c>
      <c r="B10050" s="18" t="n">
        <v>46275</v>
      </c>
      <c r="C10050" s="1" t="n">
        <v>22</v>
      </c>
      <c r="D10050" s="1" t="s">
        <v>3374</v>
      </c>
      <c r="E10050" s="1" t="n">
        <v>42</v>
      </c>
      <c r="F10050" s="1" t="s">
        <v>99</v>
      </c>
      <c r="I10050" s="1" t="n">
        <v>4601</v>
      </c>
      <c r="J10050" s="1" t="n">
        <v>100007</v>
      </c>
      <c r="K10050" s="1" t="n">
        <v>8</v>
      </c>
      <c r="L10050" s="1" t="s">
        <v>3393</v>
      </c>
      <c r="N10050" s="1" t="n">
        <v>4.828</v>
      </c>
      <c r="O10050" s="1" t="n">
        <v>127.3</v>
      </c>
      <c r="P10050" s="0" t="s">
        <v>3222</v>
      </c>
    </row>
    <row r="10051" customFormat="false" ht="15" hidden="false" customHeight="true" outlineLevel="0" collapsed="false">
      <c r="A10051" s="1" t="n">
        <v>3</v>
      </c>
      <c r="B10051" s="18" t="n">
        <v>46275</v>
      </c>
      <c r="C10051" s="1" t="n">
        <v>22</v>
      </c>
      <c r="D10051" s="1" t="s">
        <v>3374</v>
      </c>
      <c r="E10051" s="1" t="n">
        <v>42</v>
      </c>
      <c r="F10051" s="1" t="s">
        <v>99</v>
      </c>
      <c r="I10051" s="1" t="n">
        <v>4601</v>
      </c>
      <c r="J10051" s="1" t="n">
        <v>100008</v>
      </c>
      <c r="K10051" s="1" t="n">
        <v>9</v>
      </c>
      <c r="L10051" s="1" t="s">
        <v>3376</v>
      </c>
      <c r="N10051" s="1" t="n">
        <v>16.83</v>
      </c>
      <c r="O10051" s="1" t="n">
        <v>535.15</v>
      </c>
      <c r="P10051" s="0" t="s">
        <v>3222</v>
      </c>
    </row>
    <row r="10052" customFormat="false" ht="15" hidden="false" customHeight="true" outlineLevel="0" collapsed="false">
      <c r="A10052" s="1" t="n">
        <v>3</v>
      </c>
      <c r="B10052" s="18" t="n">
        <v>46275</v>
      </c>
      <c r="C10052" s="1" t="n">
        <v>22</v>
      </c>
      <c r="D10052" s="1" t="s">
        <v>3374</v>
      </c>
      <c r="E10052" s="1" t="n">
        <v>42</v>
      </c>
      <c r="F10052" s="1" t="s">
        <v>99</v>
      </c>
      <c r="I10052" s="1" t="n">
        <v>4601</v>
      </c>
      <c r="J10052" s="1" t="n">
        <v>100010</v>
      </c>
      <c r="K10052" s="1" t="n">
        <v>11</v>
      </c>
      <c r="L10052" s="1" t="s">
        <v>3377</v>
      </c>
      <c r="N10052" s="1" t="n">
        <v>3.368</v>
      </c>
      <c r="O10052" s="1" t="n">
        <v>122.77</v>
      </c>
      <c r="P10052" s="0" t="s">
        <v>3222</v>
      </c>
    </row>
    <row r="10053" customFormat="false" ht="15" hidden="false" customHeight="true" outlineLevel="0" collapsed="false">
      <c r="A10053" s="1" t="n">
        <v>3</v>
      </c>
      <c r="B10053" s="18" t="n">
        <v>46275</v>
      </c>
      <c r="C10053" s="1" t="n">
        <v>22</v>
      </c>
      <c r="D10053" s="1" t="s">
        <v>3374</v>
      </c>
      <c r="E10053" s="1" t="n">
        <v>42</v>
      </c>
      <c r="F10053" s="1" t="s">
        <v>99</v>
      </c>
      <c r="I10053" s="1" t="n">
        <v>4601</v>
      </c>
      <c r="J10053" s="1" t="n">
        <v>100011</v>
      </c>
      <c r="K10053" s="1" t="n">
        <v>12</v>
      </c>
      <c r="L10053" s="1" t="s">
        <v>3378</v>
      </c>
      <c r="N10053" s="1" t="n">
        <v>6.526</v>
      </c>
      <c r="O10053" s="1" t="n">
        <v>237.88</v>
      </c>
      <c r="P10053" s="0" t="s">
        <v>3222</v>
      </c>
    </row>
    <row r="10054" customFormat="false" ht="15" hidden="false" customHeight="true" outlineLevel="0" collapsed="false">
      <c r="A10054" s="1" t="n">
        <v>3</v>
      </c>
      <c r="B10054" s="18" t="n">
        <v>46275</v>
      </c>
      <c r="C10054" s="1" t="n">
        <v>22</v>
      </c>
      <c r="D10054" s="1" t="s">
        <v>3374</v>
      </c>
      <c r="E10054" s="1" t="n">
        <v>42</v>
      </c>
      <c r="F10054" s="1" t="s">
        <v>99</v>
      </c>
      <c r="I10054" s="1" t="n">
        <v>4601</v>
      </c>
      <c r="J10054" s="1" t="n">
        <v>100012</v>
      </c>
      <c r="K10054" s="1" t="n">
        <v>13</v>
      </c>
      <c r="L10054" s="1" t="s">
        <v>3379</v>
      </c>
      <c r="N10054" s="1" t="n">
        <v>5.414</v>
      </c>
      <c r="O10054" s="1" t="n">
        <v>214.15</v>
      </c>
      <c r="P10054" s="0" t="s">
        <v>3222</v>
      </c>
    </row>
    <row r="10055" customFormat="false" ht="15" hidden="false" customHeight="true" outlineLevel="0" collapsed="false">
      <c r="A10055" s="1" t="n">
        <v>3</v>
      </c>
      <c r="B10055" s="18" t="n">
        <v>46275</v>
      </c>
      <c r="C10055" s="1" t="n">
        <v>22</v>
      </c>
      <c r="D10055" s="1" t="s">
        <v>3374</v>
      </c>
      <c r="E10055" s="1" t="n">
        <v>42</v>
      </c>
      <c r="F10055" s="1" t="s">
        <v>99</v>
      </c>
      <c r="I10055" s="1" t="n">
        <v>4601</v>
      </c>
      <c r="J10055" s="1" t="n">
        <v>100013</v>
      </c>
      <c r="K10055" s="1" t="n">
        <v>14</v>
      </c>
      <c r="L10055" s="1" t="s">
        <v>3380</v>
      </c>
      <c r="N10055" s="1" t="n">
        <v>11.805</v>
      </c>
      <c r="O10055" s="1" t="n">
        <v>503.57</v>
      </c>
      <c r="P10055" s="0" t="s">
        <v>3222</v>
      </c>
    </row>
    <row r="10056" customFormat="false" ht="15" hidden="false" customHeight="true" outlineLevel="0" collapsed="false">
      <c r="A10056" s="1" t="n">
        <v>3</v>
      </c>
      <c r="B10056" s="18" t="n">
        <v>46275</v>
      </c>
      <c r="C10056" s="1" t="n">
        <v>22</v>
      </c>
      <c r="D10056" s="1" t="s">
        <v>3374</v>
      </c>
      <c r="E10056" s="1" t="n">
        <v>42</v>
      </c>
      <c r="F10056" s="1" t="s">
        <v>99</v>
      </c>
      <c r="I10056" s="1" t="n">
        <v>4601</v>
      </c>
      <c r="J10056" s="1" t="n">
        <v>100014</v>
      </c>
      <c r="K10056" s="1" t="n">
        <v>15</v>
      </c>
      <c r="L10056" s="1" t="s">
        <v>3381</v>
      </c>
      <c r="N10056" s="1" t="n">
        <v>4.754</v>
      </c>
      <c r="O10056" s="1" t="n">
        <v>206.48</v>
      </c>
      <c r="P10056" s="0" t="s">
        <v>3222</v>
      </c>
    </row>
    <row r="10057" customFormat="false" ht="15" hidden="false" customHeight="true" outlineLevel="0" collapsed="false">
      <c r="A10057" s="1" t="n">
        <v>3</v>
      </c>
      <c r="B10057" s="18" t="n">
        <v>46275</v>
      </c>
      <c r="C10057" s="1" t="n">
        <v>22</v>
      </c>
      <c r="D10057" s="1" t="s">
        <v>3374</v>
      </c>
      <c r="E10057" s="1" t="n">
        <v>42</v>
      </c>
      <c r="F10057" s="1" t="s">
        <v>99</v>
      </c>
      <c r="I10057" s="1" t="n">
        <v>4601</v>
      </c>
      <c r="J10057" s="1" t="n">
        <v>100015</v>
      </c>
      <c r="K10057" s="1" t="n">
        <v>16</v>
      </c>
      <c r="L10057" s="1" t="s">
        <v>3382</v>
      </c>
      <c r="N10057" s="1" t="n">
        <v>1.746</v>
      </c>
      <c r="O10057" s="1" t="n">
        <v>69.06</v>
      </c>
      <c r="P10057" s="0" t="s">
        <v>3222</v>
      </c>
    </row>
    <row r="10058" customFormat="false" ht="15" hidden="false" customHeight="true" outlineLevel="0" collapsed="false">
      <c r="A10058" s="1" t="n">
        <v>3</v>
      </c>
      <c r="B10058" s="18" t="n">
        <v>46275</v>
      </c>
      <c r="C10058" s="1" t="n">
        <v>22</v>
      </c>
      <c r="D10058" s="1" t="s">
        <v>3374</v>
      </c>
      <c r="E10058" s="1" t="n">
        <v>42</v>
      </c>
      <c r="F10058" s="1" t="s">
        <v>99</v>
      </c>
      <c r="I10058" s="1" t="n">
        <v>4601</v>
      </c>
      <c r="J10058" s="1" t="n">
        <v>100016</v>
      </c>
      <c r="K10058" s="1" t="n">
        <v>17</v>
      </c>
      <c r="L10058" s="1" t="s">
        <v>3383</v>
      </c>
      <c r="N10058" s="1" t="n">
        <v>1.998</v>
      </c>
      <c r="O10058" s="1" t="n">
        <v>85.23</v>
      </c>
      <c r="P10058" s="0" t="s">
        <v>3222</v>
      </c>
    </row>
    <row r="10059" customFormat="false" ht="15" hidden="false" customHeight="true" outlineLevel="0" collapsed="false">
      <c r="A10059" s="1" t="n">
        <v>3</v>
      </c>
      <c r="B10059" s="18" t="n">
        <v>46275</v>
      </c>
      <c r="C10059" s="1" t="n">
        <v>22</v>
      </c>
      <c r="D10059" s="1" t="s">
        <v>3374</v>
      </c>
      <c r="E10059" s="1" t="n">
        <v>42</v>
      </c>
      <c r="F10059" s="1" t="s">
        <v>99</v>
      </c>
      <c r="I10059" s="1" t="n">
        <v>4601</v>
      </c>
      <c r="J10059" s="1" t="n">
        <v>100017</v>
      </c>
      <c r="K10059" s="1" t="n">
        <v>18</v>
      </c>
      <c r="L10059" s="1" t="s">
        <v>3384</v>
      </c>
      <c r="N10059" s="1" t="n">
        <v>2.894</v>
      </c>
      <c r="O10059" s="1" t="n">
        <v>145.9</v>
      </c>
      <c r="P10059" s="0" t="s">
        <v>3222</v>
      </c>
    </row>
    <row r="10060" customFormat="false" ht="15" hidden="false" customHeight="true" outlineLevel="0" collapsed="false">
      <c r="A10060" s="1" t="n">
        <v>3</v>
      </c>
      <c r="B10060" s="18" t="n">
        <v>46275</v>
      </c>
      <c r="C10060" s="1" t="n">
        <v>22</v>
      </c>
      <c r="D10060" s="1" t="s">
        <v>3374</v>
      </c>
      <c r="E10060" s="1" t="n">
        <v>42</v>
      </c>
      <c r="F10060" s="1" t="s">
        <v>99</v>
      </c>
      <c r="I10060" s="1" t="n">
        <v>4601</v>
      </c>
      <c r="J10060" s="1" t="n">
        <v>100020</v>
      </c>
      <c r="K10060" s="1" t="n">
        <v>21</v>
      </c>
      <c r="L10060" s="1" t="s">
        <v>3394</v>
      </c>
      <c r="N10060" s="1" t="n">
        <v>3.402</v>
      </c>
      <c r="O10060" s="1" t="n">
        <v>108.17</v>
      </c>
      <c r="P10060" s="0" t="s">
        <v>3222</v>
      </c>
    </row>
    <row r="10061" customFormat="false" ht="15" hidden="false" customHeight="true" outlineLevel="0" collapsed="false">
      <c r="A10061" s="1" t="n">
        <v>3</v>
      </c>
      <c r="B10061" s="18" t="n">
        <v>46275</v>
      </c>
      <c r="C10061" s="1" t="n">
        <v>22</v>
      </c>
      <c r="D10061" s="1" t="s">
        <v>3374</v>
      </c>
      <c r="E10061" s="1" t="n">
        <v>42</v>
      </c>
      <c r="F10061" s="1" t="s">
        <v>99</v>
      </c>
      <c r="I10061" s="1" t="n">
        <v>4601</v>
      </c>
      <c r="J10061" s="1" t="n">
        <v>100053</v>
      </c>
      <c r="K10061" s="1" t="n">
        <v>54</v>
      </c>
      <c r="L10061" s="1" t="s">
        <v>3385</v>
      </c>
      <c r="N10061" s="1" t="n">
        <v>1.812</v>
      </c>
      <c r="O10061" s="1" t="n">
        <v>63.24</v>
      </c>
      <c r="P10061" s="0" t="s">
        <v>3222</v>
      </c>
    </row>
    <row r="10062" customFormat="false" ht="15" hidden="false" customHeight="true" outlineLevel="0" collapsed="false">
      <c r="A10062" s="1" t="n">
        <v>3</v>
      </c>
      <c r="B10062" s="18" t="n">
        <v>46275</v>
      </c>
      <c r="C10062" s="1" t="n">
        <v>22</v>
      </c>
      <c r="D10062" s="1" t="s">
        <v>3374</v>
      </c>
      <c r="E10062" s="1" t="n">
        <v>42</v>
      </c>
      <c r="F10062" s="1" t="s">
        <v>99</v>
      </c>
      <c r="I10062" s="1" t="n">
        <v>4601</v>
      </c>
      <c r="J10062" s="1" t="n">
        <v>100638</v>
      </c>
      <c r="K10062" s="1" t="n">
        <v>508</v>
      </c>
      <c r="L10062" s="1" t="s">
        <v>3386</v>
      </c>
      <c r="N10062" s="1" t="n">
        <v>6.715</v>
      </c>
      <c r="O10062" s="1" t="n">
        <v>10.37</v>
      </c>
      <c r="P10062" s="0" t="s">
        <v>3222</v>
      </c>
    </row>
    <row r="10063" customFormat="false" ht="15" hidden="false" customHeight="true" outlineLevel="0" collapsed="false">
      <c r="A10063" s="1" t="n">
        <v>3</v>
      </c>
      <c r="B10063" s="18" t="n">
        <v>46275</v>
      </c>
      <c r="C10063" s="1" t="n">
        <v>22</v>
      </c>
      <c r="D10063" s="1" t="s">
        <v>3374</v>
      </c>
      <c r="E10063" s="1" t="n">
        <v>42</v>
      </c>
      <c r="F10063" s="1" t="s">
        <v>99</v>
      </c>
      <c r="I10063" s="1" t="n">
        <v>4601</v>
      </c>
      <c r="J10063" s="1" t="n">
        <v>100638</v>
      </c>
      <c r="K10063" s="1" t="n">
        <v>508</v>
      </c>
      <c r="L10063" s="1" t="s">
        <v>3386</v>
      </c>
      <c r="N10063" s="1" t="n">
        <v>1.922</v>
      </c>
      <c r="O10063" s="1" t="n">
        <v>2.78</v>
      </c>
      <c r="P10063" s="0" t="s">
        <v>3222</v>
      </c>
    </row>
    <row r="10064" customFormat="false" ht="15" hidden="false" customHeight="true" outlineLevel="0" collapsed="false">
      <c r="A10064" s="1" t="n">
        <v>3</v>
      </c>
      <c r="B10064" s="18" t="n">
        <v>46275</v>
      </c>
      <c r="C10064" s="1" t="n">
        <v>22</v>
      </c>
      <c r="D10064" s="1" t="s">
        <v>3374</v>
      </c>
      <c r="E10064" s="1" t="n">
        <v>42</v>
      </c>
      <c r="F10064" s="1" t="s">
        <v>99</v>
      </c>
      <c r="I10064" s="1" t="n">
        <v>4601</v>
      </c>
      <c r="J10064" s="1" t="n">
        <v>100520</v>
      </c>
      <c r="K10064" s="1" t="n">
        <v>507</v>
      </c>
      <c r="L10064" s="1" t="s">
        <v>3387</v>
      </c>
      <c r="N10064" s="1" t="n">
        <v>1.95</v>
      </c>
      <c r="O10064" s="1" t="n">
        <v>4.52</v>
      </c>
      <c r="P10064" s="0" t="s">
        <v>3222</v>
      </c>
    </row>
    <row r="10065" customFormat="false" ht="15" hidden="false" customHeight="true" outlineLevel="0" collapsed="false">
      <c r="A10065" s="1" t="n">
        <v>3</v>
      </c>
      <c r="B10065" s="18" t="n">
        <v>46275</v>
      </c>
      <c r="C10065" s="1" t="n">
        <v>22</v>
      </c>
      <c r="D10065" s="1" t="s">
        <v>3374</v>
      </c>
      <c r="E10065" s="1" t="n">
        <v>42</v>
      </c>
      <c r="F10065" s="1" t="s">
        <v>99</v>
      </c>
      <c r="I10065" s="1" t="n">
        <v>4601</v>
      </c>
      <c r="J10065" s="1" t="n">
        <v>100520</v>
      </c>
      <c r="K10065" s="1" t="n">
        <v>507</v>
      </c>
      <c r="L10065" s="1" t="s">
        <v>3387</v>
      </c>
      <c r="N10065" s="1" t="n">
        <v>1.962</v>
      </c>
      <c r="O10065" s="1" t="n">
        <v>4.26</v>
      </c>
      <c r="P10065" s="0" t="s">
        <v>3222</v>
      </c>
    </row>
    <row r="10066" customFormat="false" ht="15" hidden="false" customHeight="true" outlineLevel="0" collapsed="false">
      <c r="A10066" s="1" t="n">
        <v>3</v>
      </c>
      <c r="B10066" s="18" t="n">
        <v>46275</v>
      </c>
      <c r="C10066" s="1" t="n">
        <v>22</v>
      </c>
      <c r="D10066" s="1" t="s">
        <v>3374</v>
      </c>
      <c r="E10066" s="1" t="n">
        <v>42</v>
      </c>
      <c r="F10066" s="1" t="s">
        <v>99</v>
      </c>
      <c r="I10066" s="1" t="n">
        <v>4601</v>
      </c>
      <c r="J10066" s="1" t="n">
        <v>110455</v>
      </c>
      <c r="K10066" s="1" t="n">
        <v>53212</v>
      </c>
      <c r="L10066" s="1" t="s">
        <v>3388</v>
      </c>
      <c r="N10066" s="1" t="n">
        <v>1.317</v>
      </c>
      <c r="O10066" s="1" t="n">
        <v>0</v>
      </c>
      <c r="P10066" s="0" t="s">
        <v>3222</v>
      </c>
    </row>
    <row r="10067" customFormat="false" ht="15" hidden="false" customHeight="true" outlineLevel="0" collapsed="false">
      <c r="A10067" s="1" t="n">
        <v>3</v>
      </c>
      <c r="B10067" s="18" t="n">
        <v>46275</v>
      </c>
      <c r="C10067" s="1" t="n">
        <v>22</v>
      </c>
      <c r="D10067" s="1" t="s">
        <v>3374</v>
      </c>
      <c r="E10067" s="1" t="n">
        <v>42</v>
      </c>
      <c r="F10067" s="1" t="s">
        <v>99</v>
      </c>
      <c r="I10067" s="1" t="n">
        <v>4601</v>
      </c>
      <c r="J10067" s="1" t="n">
        <v>110455</v>
      </c>
      <c r="K10067" s="1" t="n">
        <v>53212</v>
      </c>
      <c r="L10067" s="1" t="s">
        <v>3388</v>
      </c>
      <c r="N10067" s="1" t="n">
        <v>1.028</v>
      </c>
      <c r="O10067" s="1" t="n">
        <v>0.01</v>
      </c>
      <c r="P10067" s="0" t="s">
        <v>3222</v>
      </c>
    </row>
    <row r="10068" customFormat="false" ht="15" hidden="false" customHeight="true" outlineLevel="0" collapsed="false">
      <c r="A10068" s="1" t="n">
        <v>3</v>
      </c>
      <c r="B10068" s="18" t="n">
        <v>46275</v>
      </c>
      <c r="C10068" s="1" t="n">
        <v>22</v>
      </c>
      <c r="D10068" s="1" t="s">
        <v>3374</v>
      </c>
      <c r="E10068" s="1" t="n">
        <v>42</v>
      </c>
      <c r="F10068" s="1" t="s">
        <v>99</v>
      </c>
      <c r="I10068" s="1" t="n">
        <v>4603</v>
      </c>
      <c r="J10068" s="1" t="n">
        <v>100000</v>
      </c>
      <c r="K10068" s="1" t="n">
        <v>1</v>
      </c>
      <c r="L10068" s="1" t="s">
        <v>3389</v>
      </c>
      <c r="N10068" s="1" t="n">
        <v>4.502</v>
      </c>
      <c r="O10068" s="1" t="n">
        <v>108.21</v>
      </c>
      <c r="P10068" s="0" t="s">
        <v>3222</v>
      </c>
    </row>
    <row r="10069" customFormat="false" ht="15" hidden="false" customHeight="true" outlineLevel="0" collapsed="false">
      <c r="A10069" s="1" t="n">
        <v>3</v>
      </c>
      <c r="B10069" s="18" t="n">
        <v>46275</v>
      </c>
      <c r="C10069" s="1" t="n">
        <v>22</v>
      </c>
      <c r="D10069" s="1" t="s">
        <v>3374</v>
      </c>
      <c r="E10069" s="1" t="n">
        <v>42</v>
      </c>
      <c r="F10069" s="1" t="s">
        <v>99</v>
      </c>
      <c r="I10069" s="1" t="n">
        <v>4603</v>
      </c>
      <c r="J10069" s="1" t="n">
        <v>100006</v>
      </c>
      <c r="K10069" s="1" t="n">
        <v>7</v>
      </c>
      <c r="L10069" s="1" t="s">
        <v>3375</v>
      </c>
      <c r="N10069" s="1" t="n">
        <v>3.35</v>
      </c>
      <c r="O10069" s="1" t="n">
        <v>111.08</v>
      </c>
      <c r="P10069" s="0" t="s">
        <v>3222</v>
      </c>
    </row>
    <row r="10070" customFormat="false" ht="15" hidden="false" customHeight="true" outlineLevel="0" collapsed="false">
      <c r="A10070" s="1" t="n">
        <v>3</v>
      </c>
      <c r="B10070" s="18" t="n">
        <v>46275</v>
      </c>
      <c r="C10070" s="1" t="n">
        <v>22</v>
      </c>
      <c r="D10070" s="1" t="s">
        <v>3374</v>
      </c>
      <c r="E10070" s="1" t="n">
        <v>42</v>
      </c>
      <c r="F10070" s="1" t="s">
        <v>99</v>
      </c>
      <c r="I10070" s="1" t="n">
        <v>4603</v>
      </c>
      <c r="J10070" s="1" t="n">
        <v>100007</v>
      </c>
      <c r="K10070" s="1" t="n">
        <v>8</v>
      </c>
      <c r="L10070" s="1" t="s">
        <v>3393</v>
      </c>
      <c r="N10070" s="1" t="n">
        <v>5.3</v>
      </c>
      <c r="O10070" s="1" t="n">
        <v>149.37</v>
      </c>
      <c r="P10070" s="0" t="s">
        <v>3222</v>
      </c>
    </row>
    <row r="10071" customFormat="false" ht="15" hidden="false" customHeight="true" outlineLevel="0" collapsed="false">
      <c r="A10071" s="1" t="n">
        <v>3</v>
      </c>
      <c r="B10071" s="18" t="n">
        <v>46275</v>
      </c>
      <c r="C10071" s="1" t="n">
        <v>22</v>
      </c>
      <c r="D10071" s="1" t="s">
        <v>3374</v>
      </c>
      <c r="E10071" s="1" t="n">
        <v>42</v>
      </c>
      <c r="F10071" s="1" t="s">
        <v>99</v>
      </c>
      <c r="I10071" s="1" t="n">
        <v>4603</v>
      </c>
      <c r="J10071" s="1" t="n">
        <v>100010</v>
      </c>
      <c r="K10071" s="1" t="n">
        <v>11</v>
      </c>
      <c r="L10071" s="1" t="s">
        <v>3377</v>
      </c>
      <c r="N10071" s="1" t="n">
        <v>5.244</v>
      </c>
      <c r="O10071" s="1" t="n">
        <v>204.31</v>
      </c>
      <c r="P10071" s="0" t="s">
        <v>3222</v>
      </c>
    </row>
    <row r="10072" customFormat="false" ht="15" hidden="false" customHeight="true" outlineLevel="0" collapsed="false">
      <c r="A10072" s="1" t="n">
        <v>3</v>
      </c>
      <c r="B10072" s="18" t="n">
        <v>46275</v>
      </c>
      <c r="C10072" s="1" t="n">
        <v>22</v>
      </c>
      <c r="D10072" s="1" t="s">
        <v>3374</v>
      </c>
      <c r="E10072" s="1" t="n">
        <v>42</v>
      </c>
      <c r="F10072" s="1" t="s">
        <v>99</v>
      </c>
      <c r="I10072" s="1" t="n">
        <v>4603</v>
      </c>
      <c r="J10072" s="1" t="n">
        <v>100011</v>
      </c>
      <c r="K10072" s="1" t="n">
        <v>12</v>
      </c>
      <c r="L10072" s="1" t="s">
        <v>3378</v>
      </c>
      <c r="N10072" s="1" t="n">
        <v>10.724</v>
      </c>
      <c r="O10072" s="1" t="n">
        <v>417.82</v>
      </c>
      <c r="P10072" s="0" t="s">
        <v>3222</v>
      </c>
    </row>
    <row r="10073" customFormat="false" ht="15" hidden="false" customHeight="true" outlineLevel="0" collapsed="false">
      <c r="A10073" s="1" t="n">
        <v>3</v>
      </c>
      <c r="B10073" s="18" t="n">
        <v>46275</v>
      </c>
      <c r="C10073" s="1" t="n">
        <v>22</v>
      </c>
      <c r="D10073" s="1" t="s">
        <v>3374</v>
      </c>
      <c r="E10073" s="1" t="n">
        <v>42</v>
      </c>
      <c r="F10073" s="1" t="s">
        <v>99</v>
      </c>
      <c r="I10073" s="1" t="n">
        <v>4603</v>
      </c>
      <c r="J10073" s="1" t="n">
        <v>100012</v>
      </c>
      <c r="K10073" s="1" t="n">
        <v>13</v>
      </c>
      <c r="L10073" s="1" t="s">
        <v>3379</v>
      </c>
      <c r="N10073" s="1" t="n">
        <v>9.234</v>
      </c>
      <c r="O10073" s="1" t="n">
        <v>390.4</v>
      </c>
      <c r="P10073" s="0" t="s">
        <v>3222</v>
      </c>
    </row>
    <row r="10074" customFormat="false" ht="15" hidden="false" customHeight="true" outlineLevel="0" collapsed="false">
      <c r="A10074" s="1" t="n">
        <v>3</v>
      </c>
      <c r="B10074" s="18" t="n">
        <v>46275</v>
      </c>
      <c r="C10074" s="1" t="n">
        <v>22</v>
      </c>
      <c r="D10074" s="1" t="s">
        <v>3374</v>
      </c>
      <c r="E10074" s="1" t="n">
        <v>42</v>
      </c>
      <c r="F10074" s="1" t="s">
        <v>99</v>
      </c>
      <c r="I10074" s="1" t="n">
        <v>4603</v>
      </c>
      <c r="J10074" s="1" t="n">
        <v>100013</v>
      </c>
      <c r="K10074" s="1" t="n">
        <v>14</v>
      </c>
      <c r="L10074" s="1" t="s">
        <v>3380</v>
      </c>
      <c r="N10074" s="1" t="n">
        <v>15.815</v>
      </c>
      <c r="O10074" s="1" t="n">
        <v>721.08</v>
      </c>
      <c r="P10074" s="0" t="s">
        <v>3222</v>
      </c>
    </row>
    <row r="10075" customFormat="false" ht="15" hidden="false" customHeight="true" outlineLevel="0" collapsed="false">
      <c r="A10075" s="1" t="n">
        <v>3</v>
      </c>
      <c r="B10075" s="18" t="n">
        <v>46275</v>
      </c>
      <c r="C10075" s="1" t="n">
        <v>22</v>
      </c>
      <c r="D10075" s="1" t="s">
        <v>3374</v>
      </c>
      <c r="E10075" s="1" t="n">
        <v>42</v>
      </c>
      <c r="F10075" s="1" t="s">
        <v>99</v>
      </c>
      <c r="I10075" s="1" t="n">
        <v>4603</v>
      </c>
      <c r="J10075" s="1" t="n">
        <v>100014</v>
      </c>
      <c r="K10075" s="1" t="n">
        <v>15</v>
      </c>
      <c r="L10075" s="1" t="s">
        <v>3381</v>
      </c>
      <c r="N10075" s="1" t="n">
        <v>6.632</v>
      </c>
      <c r="O10075" s="1" t="n">
        <v>307.88</v>
      </c>
      <c r="P10075" s="0" t="s">
        <v>3222</v>
      </c>
    </row>
    <row r="10076" customFormat="false" ht="15" hidden="false" customHeight="true" outlineLevel="0" collapsed="false">
      <c r="A10076" s="1" t="n">
        <v>3</v>
      </c>
      <c r="B10076" s="18" t="n">
        <v>46275</v>
      </c>
      <c r="C10076" s="1" t="n">
        <v>22</v>
      </c>
      <c r="D10076" s="1" t="s">
        <v>3374</v>
      </c>
      <c r="E10076" s="1" t="n">
        <v>42</v>
      </c>
      <c r="F10076" s="1" t="s">
        <v>99</v>
      </c>
      <c r="I10076" s="1" t="n">
        <v>4603</v>
      </c>
      <c r="J10076" s="1" t="n">
        <v>100015</v>
      </c>
      <c r="K10076" s="1" t="n">
        <v>16</v>
      </c>
      <c r="L10076" s="1" t="s">
        <v>3382</v>
      </c>
      <c r="N10076" s="1" t="n">
        <v>2.534</v>
      </c>
      <c r="O10076" s="1" t="n">
        <v>107.13</v>
      </c>
      <c r="P10076" s="0" t="s">
        <v>3222</v>
      </c>
    </row>
    <row r="10077" customFormat="false" ht="15" hidden="false" customHeight="true" outlineLevel="0" collapsed="false">
      <c r="A10077" s="1" t="n">
        <v>3</v>
      </c>
      <c r="B10077" s="18" t="n">
        <v>46275</v>
      </c>
      <c r="C10077" s="1" t="n">
        <v>22</v>
      </c>
      <c r="D10077" s="1" t="s">
        <v>3374</v>
      </c>
      <c r="E10077" s="1" t="n">
        <v>42</v>
      </c>
      <c r="F10077" s="1" t="s">
        <v>99</v>
      </c>
      <c r="I10077" s="1" t="n">
        <v>4603</v>
      </c>
      <c r="J10077" s="1" t="n">
        <v>100017</v>
      </c>
      <c r="K10077" s="1" t="n">
        <v>18</v>
      </c>
      <c r="L10077" s="1" t="s">
        <v>3384</v>
      </c>
      <c r="N10077" s="1" t="n">
        <v>2.318</v>
      </c>
      <c r="O10077" s="1" t="n">
        <v>124.91</v>
      </c>
      <c r="P10077" s="0" t="s">
        <v>3222</v>
      </c>
    </row>
    <row r="10078" customFormat="false" ht="15" hidden="false" customHeight="true" outlineLevel="0" collapsed="false">
      <c r="A10078" s="1" t="n">
        <v>3</v>
      </c>
      <c r="B10078" s="18" t="n">
        <v>46275</v>
      </c>
      <c r="C10078" s="1" t="n">
        <v>22</v>
      </c>
      <c r="D10078" s="1" t="s">
        <v>3374</v>
      </c>
      <c r="E10078" s="1" t="n">
        <v>42</v>
      </c>
      <c r="F10078" s="1" t="s">
        <v>99</v>
      </c>
      <c r="I10078" s="1" t="n">
        <v>4603</v>
      </c>
      <c r="J10078" s="1" t="n">
        <v>100638</v>
      </c>
      <c r="K10078" s="1" t="n">
        <v>508</v>
      </c>
      <c r="L10078" s="1" t="s">
        <v>3386</v>
      </c>
      <c r="N10078" s="1" t="n">
        <v>4.228</v>
      </c>
      <c r="O10078" s="1" t="n">
        <v>6.98</v>
      </c>
      <c r="P10078" s="0" t="s">
        <v>3222</v>
      </c>
    </row>
    <row r="10079" customFormat="false" ht="15" hidden="false" customHeight="true" outlineLevel="0" collapsed="false">
      <c r="A10079" s="1" t="n">
        <v>3</v>
      </c>
      <c r="B10079" s="18" t="n">
        <v>46275</v>
      </c>
      <c r="C10079" s="1" t="n">
        <v>22</v>
      </c>
      <c r="D10079" s="1" t="s">
        <v>3374</v>
      </c>
      <c r="E10079" s="1" t="n">
        <v>42</v>
      </c>
      <c r="F10079" s="1" t="s">
        <v>99</v>
      </c>
      <c r="I10079" s="1" t="n">
        <v>4603</v>
      </c>
      <c r="J10079" s="1" t="n">
        <v>100520</v>
      </c>
      <c r="K10079" s="1" t="n">
        <v>507</v>
      </c>
      <c r="L10079" s="1" t="s">
        <v>3387</v>
      </c>
      <c r="N10079" s="1" t="n">
        <v>13.078</v>
      </c>
      <c r="O10079" s="1" t="n">
        <v>32.42</v>
      </c>
      <c r="P10079" s="0" t="s">
        <v>3222</v>
      </c>
    </row>
    <row r="10080" customFormat="false" ht="15" hidden="false" customHeight="true" outlineLevel="0" collapsed="false">
      <c r="A10080" s="1" t="n">
        <v>3</v>
      </c>
      <c r="B10080" s="18" t="n">
        <v>46275</v>
      </c>
      <c r="C10080" s="1" t="n">
        <v>22</v>
      </c>
      <c r="D10080" s="1" t="s">
        <v>3374</v>
      </c>
      <c r="E10080" s="1" t="n">
        <v>42</v>
      </c>
      <c r="F10080" s="1" t="s">
        <v>99</v>
      </c>
      <c r="I10080" s="1" t="n">
        <v>4603</v>
      </c>
      <c r="J10080" s="1" t="n">
        <v>110455</v>
      </c>
      <c r="K10080" s="1" t="n">
        <v>53212</v>
      </c>
      <c r="L10080" s="1" t="s">
        <v>3388</v>
      </c>
      <c r="N10080" s="1" t="n">
        <v>0.841</v>
      </c>
      <c r="O10080" s="1" t="n">
        <v>0.01</v>
      </c>
      <c r="P10080" s="0" t="s">
        <v>3222</v>
      </c>
    </row>
    <row r="10081" customFormat="false" ht="15" hidden="false" customHeight="true" outlineLevel="0" collapsed="false">
      <c r="A10081" s="1" t="n">
        <v>3</v>
      </c>
      <c r="B10081" s="18" t="n">
        <v>46275</v>
      </c>
      <c r="C10081" s="1" t="n">
        <v>22</v>
      </c>
      <c r="D10081" s="1" t="s">
        <v>3374</v>
      </c>
      <c r="E10081" s="1" t="n">
        <v>42</v>
      </c>
      <c r="F10081" s="1" t="s">
        <v>99</v>
      </c>
      <c r="I10081" s="1" t="n">
        <v>4605</v>
      </c>
      <c r="J10081" s="1" t="n">
        <v>100000</v>
      </c>
      <c r="K10081" s="1" t="n">
        <v>1</v>
      </c>
      <c r="L10081" s="1" t="s">
        <v>3389</v>
      </c>
      <c r="N10081" s="1" t="n">
        <v>2.484</v>
      </c>
      <c r="O10081" s="1" t="n">
        <v>53.1</v>
      </c>
      <c r="P10081" s="0" t="s">
        <v>3222</v>
      </c>
    </row>
    <row r="10082" customFormat="false" ht="15" hidden="false" customHeight="true" outlineLevel="0" collapsed="false">
      <c r="A10082" s="1" t="n">
        <v>3</v>
      </c>
      <c r="B10082" s="18" t="n">
        <v>46275</v>
      </c>
      <c r="C10082" s="1" t="n">
        <v>22</v>
      </c>
      <c r="D10082" s="1" t="s">
        <v>3374</v>
      </c>
      <c r="E10082" s="1" t="n">
        <v>42</v>
      </c>
      <c r="F10082" s="1" t="s">
        <v>99</v>
      </c>
      <c r="I10082" s="1" t="n">
        <v>4605</v>
      </c>
      <c r="J10082" s="1" t="n">
        <v>100000</v>
      </c>
      <c r="K10082" s="1" t="n">
        <v>1</v>
      </c>
      <c r="L10082" s="1" t="s">
        <v>3389</v>
      </c>
      <c r="N10082" s="1" t="n">
        <v>5.432</v>
      </c>
      <c r="O10082" s="1" t="n">
        <v>132.7</v>
      </c>
      <c r="P10082" s="0" t="s">
        <v>3222</v>
      </c>
    </row>
    <row r="10083" customFormat="false" ht="15" hidden="false" customHeight="true" outlineLevel="0" collapsed="false">
      <c r="A10083" s="1" t="n">
        <v>3</v>
      </c>
      <c r="B10083" s="18" t="n">
        <v>46275</v>
      </c>
      <c r="C10083" s="1" t="n">
        <v>22</v>
      </c>
      <c r="D10083" s="1" t="s">
        <v>3374</v>
      </c>
      <c r="E10083" s="1" t="n">
        <v>42</v>
      </c>
      <c r="F10083" s="1" t="s">
        <v>99</v>
      </c>
      <c r="I10083" s="1" t="n">
        <v>4605</v>
      </c>
      <c r="J10083" s="1" t="n">
        <v>100001</v>
      </c>
      <c r="K10083" s="1" t="n">
        <v>2</v>
      </c>
      <c r="L10083" s="1" t="s">
        <v>3390</v>
      </c>
      <c r="N10083" s="1" t="n">
        <v>9.665</v>
      </c>
      <c r="O10083" s="1" t="n">
        <v>220.87</v>
      </c>
      <c r="P10083" s="0" t="s">
        <v>3222</v>
      </c>
    </row>
    <row r="10084" customFormat="false" ht="15" hidden="false" customHeight="true" outlineLevel="0" collapsed="false">
      <c r="A10084" s="1" t="n">
        <v>3</v>
      </c>
      <c r="B10084" s="18" t="n">
        <v>46275</v>
      </c>
      <c r="C10084" s="1" t="n">
        <v>22</v>
      </c>
      <c r="D10084" s="1" t="s">
        <v>3374</v>
      </c>
      <c r="E10084" s="1" t="n">
        <v>42</v>
      </c>
      <c r="F10084" s="1" t="s">
        <v>99</v>
      </c>
      <c r="I10084" s="1" t="n">
        <v>4605</v>
      </c>
      <c r="J10084" s="1" t="n">
        <v>100002</v>
      </c>
      <c r="K10084" s="1" t="n">
        <v>3</v>
      </c>
      <c r="L10084" s="1" t="s">
        <v>3391</v>
      </c>
      <c r="N10084" s="1" t="n">
        <v>13.336</v>
      </c>
      <c r="O10084" s="1" t="n">
        <v>314.59</v>
      </c>
      <c r="P10084" s="0" t="s">
        <v>3222</v>
      </c>
    </row>
    <row r="10085" customFormat="false" ht="15" hidden="false" customHeight="true" outlineLevel="0" collapsed="false">
      <c r="A10085" s="1" t="n">
        <v>3</v>
      </c>
      <c r="B10085" s="18" t="n">
        <v>46275</v>
      </c>
      <c r="C10085" s="1" t="n">
        <v>22</v>
      </c>
      <c r="D10085" s="1" t="s">
        <v>3374</v>
      </c>
      <c r="E10085" s="1" t="n">
        <v>42</v>
      </c>
      <c r="F10085" s="1" t="s">
        <v>99</v>
      </c>
      <c r="I10085" s="1" t="n">
        <v>4605</v>
      </c>
      <c r="J10085" s="1" t="n">
        <v>100003</v>
      </c>
      <c r="K10085" s="1" t="n">
        <v>4</v>
      </c>
      <c r="L10085" s="1" t="s">
        <v>3392</v>
      </c>
      <c r="N10085" s="1" t="n">
        <v>17.95</v>
      </c>
      <c r="O10085" s="1" t="n">
        <v>463.14</v>
      </c>
      <c r="P10085" s="0" t="s">
        <v>3222</v>
      </c>
    </row>
    <row r="10086" customFormat="false" ht="15" hidden="false" customHeight="true" outlineLevel="0" collapsed="false">
      <c r="A10086" s="1" t="n">
        <v>3</v>
      </c>
      <c r="B10086" s="18" t="n">
        <v>46275</v>
      </c>
      <c r="C10086" s="1" t="n">
        <v>22</v>
      </c>
      <c r="D10086" s="1" t="s">
        <v>3374</v>
      </c>
      <c r="E10086" s="1" t="n">
        <v>42</v>
      </c>
      <c r="F10086" s="1" t="s">
        <v>99</v>
      </c>
      <c r="I10086" s="1" t="n">
        <v>4605</v>
      </c>
      <c r="J10086" s="1" t="n">
        <v>100006</v>
      </c>
      <c r="K10086" s="1" t="n">
        <v>7</v>
      </c>
      <c r="L10086" s="1" t="s">
        <v>3375</v>
      </c>
      <c r="N10086" s="1" t="n">
        <v>4.422</v>
      </c>
      <c r="O10086" s="1" t="n">
        <v>149.02</v>
      </c>
      <c r="P10086" s="0" t="s">
        <v>3222</v>
      </c>
    </row>
    <row r="10087" customFormat="false" ht="15" hidden="false" customHeight="true" outlineLevel="0" collapsed="false">
      <c r="A10087" s="1" t="n">
        <v>3</v>
      </c>
      <c r="B10087" s="18" t="n">
        <v>46275</v>
      </c>
      <c r="C10087" s="1" t="n">
        <v>22</v>
      </c>
      <c r="D10087" s="1" t="s">
        <v>3374</v>
      </c>
      <c r="E10087" s="1" t="n">
        <v>42</v>
      </c>
      <c r="F10087" s="1" t="s">
        <v>99</v>
      </c>
      <c r="I10087" s="1" t="n">
        <v>4605</v>
      </c>
      <c r="J10087" s="1" t="n">
        <v>100007</v>
      </c>
      <c r="K10087" s="1" t="n">
        <v>8</v>
      </c>
      <c r="L10087" s="1" t="s">
        <v>3393</v>
      </c>
      <c r="N10087" s="1" t="n">
        <v>6.25</v>
      </c>
      <c r="O10087" s="1" t="n">
        <v>156.65</v>
      </c>
      <c r="P10087" s="0" t="s">
        <v>3222</v>
      </c>
    </row>
    <row r="10088" customFormat="false" ht="15" hidden="false" customHeight="true" outlineLevel="0" collapsed="false">
      <c r="A10088" s="1" t="n">
        <v>3</v>
      </c>
      <c r="B10088" s="18" t="n">
        <v>46275</v>
      </c>
      <c r="C10088" s="1" t="n">
        <v>22</v>
      </c>
      <c r="D10088" s="1" t="s">
        <v>3374</v>
      </c>
      <c r="E10088" s="1" t="n">
        <v>42</v>
      </c>
      <c r="F10088" s="1" t="s">
        <v>99</v>
      </c>
      <c r="I10088" s="1" t="n">
        <v>4605</v>
      </c>
      <c r="J10088" s="1" t="n">
        <v>100007</v>
      </c>
      <c r="K10088" s="1" t="n">
        <v>8</v>
      </c>
      <c r="L10088" s="1" t="s">
        <v>3393</v>
      </c>
      <c r="N10088" s="1" t="n">
        <v>7.872</v>
      </c>
      <c r="O10088" s="1" t="n">
        <v>225.37</v>
      </c>
      <c r="P10088" s="0" t="s">
        <v>3222</v>
      </c>
    </row>
    <row r="10089" customFormat="false" ht="15" hidden="false" customHeight="true" outlineLevel="0" collapsed="false">
      <c r="A10089" s="1" t="n">
        <v>3</v>
      </c>
      <c r="B10089" s="18" t="n">
        <v>46275</v>
      </c>
      <c r="C10089" s="1" t="n">
        <v>22</v>
      </c>
      <c r="D10089" s="1" t="s">
        <v>3374</v>
      </c>
      <c r="E10089" s="1" t="n">
        <v>42</v>
      </c>
      <c r="F10089" s="1" t="s">
        <v>99</v>
      </c>
      <c r="I10089" s="1" t="n">
        <v>4605</v>
      </c>
      <c r="J10089" s="1" t="n">
        <v>100008</v>
      </c>
      <c r="K10089" s="1" t="n">
        <v>9</v>
      </c>
      <c r="L10089" s="1" t="s">
        <v>3376</v>
      </c>
      <c r="N10089" s="1" t="n">
        <v>24.135</v>
      </c>
      <c r="O10089" s="1" t="n">
        <v>833.81</v>
      </c>
      <c r="P10089" s="0" t="s">
        <v>3222</v>
      </c>
    </row>
    <row r="10090" customFormat="false" ht="15" hidden="false" customHeight="true" outlineLevel="0" collapsed="false">
      <c r="A10090" s="1" t="n">
        <v>3</v>
      </c>
      <c r="B10090" s="18" t="n">
        <v>46275</v>
      </c>
      <c r="C10090" s="1" t="n">
        <v>22</v>
      </c>
      <c r="D10090" s="1" t="s">
        <v>3374</v>
      </c>
      <c r="E10090" s="1" t="n">
        <v>42</v>
      </c>
      <c r="F10090" s="1" t="s">
        <v>99</v>
      </c>
      <c r="I10090" s="1" t="n">
        <v>4605</v>
      </c>
      <c r="J10090" s="1" t="n">
        <v>100010</v>
      </c>
      <c r="K10090" s="1" t="n">
        <v>11</v>
      </c>
      <c r="L10090" s="1" t="s">
        <v>3377</v>
      </c>
      <c r="N10090" s="1" t="n">
        <v>5.072</v>
      </c>
      <c r="O10090" s="1" t="n">
        <v>200.99</v>
      </c>
      <c r="P10090" s="0" t="s">
        <v>3222</v>
      </c>
    </row>
    <row r="10091" customFormat="false" ht="15" hidden="false" customHeight="true" outlineLevel="0" collapsed="false">
      <c r="A10091" s="1" t="n">
        <v>3</v>
      </c>
      <c r="B10091" s="18" t="n">
        <v>46275</v>
      </c>
      <c r="C10091" s="1" t="n">
        <v>22</v>
      </c>
      <c r="D10091" s="1" t="s">
        <v>3374</v>
      </c>
      <c r="E10091" s="1" t="n">
        <v>42</v>
      </c>
      <c r="F10091" s="1" t="s">
        <v>99</v>
      </c>
      <c r="I10091" s="1" t="n">
        <v>4605</v>
      </c>
      <c r="J10091" s="1" t="n">
        <v>100011</v>
      </c>
      <c r="K10091" s="1" t="n">
        <v>12</v>
      </c>
      <c r="L10091" s="1" t="s">
        <v>3378</v>
      </c>
      <c r="N10091" s="1" t="n">
        <v>13.28</v>
      </c>
      <c r="O10091" s="1" t="n">
        <v>526.26</v>
      </c>
      <c r="P10091" s="0" t="s">
        <v>3222</v>
      </c>
    </row>
    <row r="10092" customFormat="false" ht="15" hidden="false" customHeight="true" outlineLevel="0" collapsed="false">
      <c r="A10092" s="1" t="n">
        <v>3</v>
      </c>
      <c r="B10092" s="18" t="n">
        <v>46275</v>
      </c>
      <c r="C10092" s="1" t="n">
        <v>22</v>
      </c>
      <c r="D10092" s="1" t="s">
        <v>3374</v>
      </c>
      <c r="E10092" s="1" t="n">
        <v>42</v>
      </c>
      <c r="F10092" s="1" t="s">
        <v>99</v>
      </c>
      <c r="I10092" s="1" t="n">
        <v>4605</v>
      </c>
      <c r="J10092" s="1" t="n">
        <v>100012</v>
      </c>
      <c r="K10092" s="1" t="n">
        <v>13</v>
      </c>
      <c r="L10092" s="1" t="s">
        <v>3379</v>
      </c>
      <c r="N10092" s="1" t="n">
        <v>11.156</v>
      </c>
      <c r="O10092" s="1" t="n">
        <v>479.64</v>
      </c>
      <c r="P10092" s="0" t="s">
        <v>3222</v>
      </c>
    </row>
    <row r="10093" customFormat="false" ht="15" hidden="false" customHeight="true" outlineLevel="0" collapsed="false">
      <c r="A10093" s="1" t="n">
        <v>3</v>
      </c>
      <c r="B10093" s="18" t="n">
        <v>46275</v>
      </c>
      <c r="C10093" s="1" t="n">
        <v>22</v>
      </c>
      <c r="D10093" s="1" t="s">
        <v>3374</v>
      </c>
      <c r="E10093" s="1" t="n">
        <v>42</v>
      </c>
      <c r="F10093" s="1" t="s">
        <v>99</v>
      </c>
      <c r="I10093" s="1" t="n">
        <v>4605</v>
      </c>
      <c r="J10093" s="1" t="n">
        <v>100013</v>
      </c>
      <c r="K10093" s="1" t="n">
        <v>14</v>
      </c>
      <c r="L10093" s="1" t="s">
        <v>3380</v>
      </c>
      <c r="N10093" s="1" t="n">
        <v>19.365</v>
      </c>
      <c r="O10093" s="1" t="n">
        <v>898.06</v>
      </c>
      <c r="P10093" s="0" t="s">
        <v>3222</v>
      </c>
    </row>
    <row r="10094" customFormat="false" ht="15" hidden="false" customHeight="true" outlineLevel="0" collapsed="false">
      <c r="A10094" s="1" t="n">
        <v>3</v>
      </c>
      <c r="B10094" s="18" t="n">
        <v>46275</v>
      </c>
      <c r="C10094" s="1" t="n">
        <v>22</v>
      </c>
      <c r="D10094" s="1" t="s">
        <v>3374</v>
      </c>
      <c r="E10094" s="1" t="n">
        <v>42</v>
      </c>
      <c r="F10094" s="1" t="s">
        <v>99</v>
      </c>
      <c r="I10094" s="1" t="n">
        <v>4605</v>
      </c>
      <c r="J10094" s="1" t="n">
        <v>100014</v>
      </c>
      <c r="K10094" s="1" t="n">
        <v>15</v>
      </c>
      <c r="L10094" s="1" t="s">
        <v>3381</v>
      </c>
      <c r="N10094" s="1" t="n">
        <v>8.514</v>
      </c>
      <c r="O10094" s="1" t="n">
        <v>401.86</v>
      </c>
      <c r="P10094" s="0" t="s">
        <v>3222</v>
      </c>
    </row>
    <row r="10095" customFormat="false" ht="15" hidden="false" customHeight="true" outlineLevel="0" collapsed="false">
      <c r="A10095" s="1" t="n">
        <v>3</v>
      </c>
      <c r="B10095" s="18" t="n">
        <v>46275</v>
      </c>
      <c r="C10095" s="1" t="n">
        <v>22</v>
      </c>
      <c r="D10095" s="1" t="s">
        <v>3374</v>
      </c>
      <c r="E10095" s="1" t="n">
        <v>42</v>
      </c>
      <c r="F10095" s="1" t="s">
        <v>99</v>
      </c>
      <c r="I10095" s="1" t="n">
        <v>4605</v>
      </c>
      <c r="J10095" s="1" t="n">
        <v>100015</v>
      </c>
      <c r="K10095" s="1" t="n">
        <v>16</v>
      </c>
      <c r="L10095" s="1" t="s">
        <v>3382</v>
      </c>
      <c r="N10095" s="1" t="n">
        <v>2.924</v>
      </c>
      <c r="O10095" s="1" t="n">
        <v>125.8</v>
      </c>
      <c r="P10095" s="0" t="s">
        <v>3222</v>
      </c>
    </row>
    <row r="10096" customFormat="false" ht="15" hidden="false" customHeight="true" outlineLevel="0" collapsed="false">
      <c r="A10096" s="1" t="n">
        <v>3</v>
      </c>
      <c r="B10096" s="18" t="n">
        <v>46275</v>
      </c>
      <c r="C10096" s="1" t="n">
        <v>22</v>
      </c>
      <c r="D10096" s="1" t="s">
        <v>3374</v>
      </c>
      <c r="E10096" s="1" t="n">
        <v>42</v>
      </c>
      <c r="F10096" s="1" t="s">
        <v>99</v>
      </c>
      <c r="I10096" s="1" t="n">
        <v>4605</v>
      </c>
      <c r="J10096" s="1" t="n">
        <v>100016</v>
      </c>
      <c r="K10096" s="1" t="n">
        <v>17</v>
      </c>
      <c r="L10096" s="1" t="s">
        <v>3383</v>
      </c>
      <c r="N10096" s="1" t="n">
        <v>4.208</v>
      </c>
      <c r="O10096" s="1" t="n">
        <v>194.91</v>
      </c>
      <c r="P10096" s="0" t="s">
        <v>3222</v>
      </c>
    </row>
    <row r="10097" customFormat="false" ht="15" hidden="false" customHeight="true" outlineLevel="0" collapsed="false">
      <c r="A10097" s="1" t="n">
        <v>3</v>
      </c>
      <c r="B10097" s="18" t="n">
        <v>46275</v>
      </c>
      <c r="C10097" s="1" t="n">
        <v>22</v>
      </c>
      <c r="D10097" s="1" t="s">
        <v>3374</v>
      </c>
      <c r="E10097" s="1" t="n">
        <v>42</v>
      </c>
      <c r="F10097" s="1" t="s">
        <v>99</v>
      </c>
      <c r="I10097" s="1" t="n">
        <v>4605</v>
      </c>
      <c r="J10097" s="1" t="n">
        <v>100017</v>
      </c>
      <c r="K10097" s="1" t="n">
        <v>18</v>
      </c>
      <c r="L10097" s="1" t="s">
        <v>3384</v>
      </c>
      <c r="N10097" s="1" t="n">
        <v>2.986</v>
      </c>
      <c r="O10097" s="1" t="n">
        <v>163.49</v>
      </c>
      <c r="P10097" s="0" t="s">
        <v>3222</v>
      </c>
    </row>
    <row r="10098" customFormat="false" ht="15" hidden="false" customHeight="true" outlineLevel="0" collapsed="false">
      <c r="A10098" s="1" t="n">
        <v>3</v>
      </c>
      <c r="B10098" s="18" t="n">
        <v>46275</v>
      </c>
      <c r="C10098" s="1" t="n">
        <v>22</v>
      </c>
      <c r="D10098" s="1" t="s">
        <v>3374</v>
      </c>
      <c r="E10098" s="1" t="n">
        <v>42</v>
      </c>
      <c r="F10098" s="1" t="s">
        <v>99</v>
      </c>
      <c r="I10098" s="1" t="n">
        <v>4605</v>
      </c>
      <c r="J10098" s="1" t="n">
        <v>100020</v>
      </c>
      <c r="K10098" s="1" t="n">
        <v>21</v>
      </c>
      <c r="L10098" s="1" t="s">
        <v>3394</v>
      </c>
      <c r="N10098" s="1" t="n">
        <v>1.316</v>
      </c>
      <c r="O10098" s="1" t="n">
        <v>45.39</v>
      </c>
      <c r="P10098" s="0" t="s">
        <v>3222</v>
      </c>
    </row>
    <row r="10099" customFormat="false" ht="15" hidden="false" customHeight="true" outlineLevel="0" collapsed="false">
      <c r="A10099" s="1" t="n">
        <v>3</v>
      </c>
      <c r="B10099" s="18" t="n">
        <v>46275</v>
      </c>
      <c r="C10099" s="1" t="n">
        <v>22</v>
      </c>
      <c r="D10099" s="1" t="s">
        <v>3374</v>
      </c>
      <c r="E10099" s="1" t="n">
        <v>42</v>
      </c>
      <c r="F10099" s="1" t="s">
        <v>99</v>
      </c>
      <c r="I10099" s="1" t="n">
        <v>4605</v>
      </c>
      <c r="J10099" s="1" t="n">
        <v>100053</v>
      </c>
      <c r="K10099" s="1" t="n">
        <v>54</v>
      </c>
      <c r="L10099" s="1" t="s">
        <v>3385</v>
      </c>
      <c r="N10099" s="1" t="n">
        <v>3.518</v>
      </c>
      <c r="O10099" s="1" t="n">
        <v>133.18</v>
      </c>
      <c r="P10099" s="0" t="s">
        <v>3222</v>
      </c>
    </row>
    <row r="10100" customFormat="false" ht="15" hidden="false" customHeight="true" outlineLevel="0" collapsed="false">
      <c r="A10100" s="1" t="n">
        <v>3</v>
      </c>
      <c r="B10100" s="18" t="n">
        <v>46275</v>
      </c>
      <c r="C10100" s="1" t="n">
        <v>22</v>
      </c>
      <c r="D10100" s="1" t="s">
        <v>3374</v>
      </c>
      <c r="E10100" s="1" t="n">
        <v>42</v>
      </c>
      <c r="F10100" s="1" t="s">
        <v>99</v>
      </c>
      <c r="I10100" s="1" t="n">
        <v>4605</v>
      </c>
      <c r="J10100" s="1" t="n">
        <v>100638</v>
      </c>
      <c r="K10100" s="1" t="n">
        <v>508</v>
      </c>
      <c r="L10100" s="1" t="s">
        <v>3386</v>
      </c>
      <c r="N10100" s="1" t="n">
        <v>5.098</v>
      </c>
      <c r="O10100" s="1" t="n">
        <v>8.56</v>
      </c>
      <c r="P10100" s="0" t="s">
        <v>3222</v>
      </c>
    </row>
    <row r="10101" customFormat="false" ht="15" hidden="false" customHeight="true" outlineLevel="0" collapsed="false">
      <c r="A10101" s="1" t="n">
        <v>3</v>
      </c>
      <c r="B10101" s="18" t="n">
        <v>46275</v>
      </c>
      <c r="C10101" s="1" t="n">
        <v>22</v>
      </c>
      <c r="D10101" s="1" t="s">
        <v>3374</v>
      </c>
      <c r="E10101" s="1" t="n">
        <v>42</v>
      </c>
      <c r="F10101" s="1" t="s">
        <v>99</v>
      </c>
      <c r="I10101" s="1" t="n">
        <v>4605</v>
      </c>
      <c r="J10101" s="1" t="n">
        <v>100638</v>
      </c>
      <c r="K10101" s="1" t="n">
        <v>508</v>
      </c>
      <c r="L10101" s="1" t="s">
        <v>3386</v>
      </c>
      <c r="N10101" s="1" t="n">
        <v>1.924</v>
      </c>
      <c r="O10101" s="1" t="n">
        <v>2.82</v>
      </c>
      <c r="P10101" s="0" t="s">
        <v>3222</v>
      </c>
    </row>
    <row r="10102" customFormat="false" ht="15" hidden="false" customHeight="true" outlineLevel="0" collapsed="false">
      <c r="A10102" s="1" t="n">
        <v>3</v>
      </c>
      <c r="B10102" s="18" t="n">
        <v>46275</v>
      </c>
      <c r="C10102" s="1" t="n">
        <v>22</v>
      </c>
      <c r="D10102" s="1" t="s">
        <v>3374</v>
      </c>
      <c r="E10102" s="1" t="n">
        <v>42</v>
      </c>
      <c r="F10102" s="1" t="s">
        <v>99</v>
      </c>
      <c r="I10102" s="1" t="n">
        <v>4605</v>
      </c>
      <c r="J10102" s="1" t="n">
        <v>100520</v>
      </c>
      <c r="K10102" s="1" t="n">
        <v>507</v>
      </c>
      <c r="L10102" s="1" t="s">
        <v>3387</v>
      </c>
      <c r="N10102" s="1" t="n">
        <v>22.589</v>
      </c>
      <c r="O10102" s="1" t="n">
        <v>56.97</v>
      </c>
      <c r="P10102" s="0" t="s">
        <v>3222</v>
      </c>
    </row>
    <row r="10103" customFormat="false" ht="15" hidden="false" customHeight="true" outlineLevel="0" collapsed="false">
      <c r="A10103" s="1" t="n">
        <v>3</v>
      </c>
      <c r="B10103" s="18" t="n">
        <v>46275</v>
      </c>
      <c r="C10103" s="1" t="n">
        <v>22</v>
      </c>
      <c r="D10103" s="1" t="s">
        <v>3374</v>
      </c>
      <c r="E10103" s="1" t="n">
        <v>42</v>
      </c>
      <c r="F10103" s="1" t="s">
        <v>99</v>
      </c>
      <c r="I10103" s="1" t="n">
        <v>4605</v>
      </c>
      <c r="J10103" s="1" t="n">
        <v>100520</v>
      </c>
      <c r="K10103" s="1" t="n">
        <v>507</v>
      </c>
      <c r="L10103" s="1" t="s">
        <v>3387</v>
      </c>
      <c r="N10103" s="1" t="n">
        <v>3.456</v>
      </c>
      <c r="O10103" s="1" t="n">
        <v>7.62</v>
      </c>
      <c r="P10103" s="0" t="s">
        <v>3222</v>
      </c>
    </row>
    <row r="10104" customFormat="false" ht="15" hidden="false" customHeight="true" outlineLevel="0" collapsed="false">
      <c r="A10104" s="1" t="n">
        <v>3</v>
      </c>
      <c r="B10104" s="18" t="n">
        <v>46275</v>
      </c>
      <c r="C10104" s="1" t="n">
        <v>22</v>
      </c>
      <c r="D10104" s="1" t="s">
        <v>3374</v>
      </c>
      <c r="E10104" s="1" t="n">
        <v>42</v>
      </c>
      <c r="F10104" s="1" t="s">
        <v>99</v>
      </c>
      <c r="I10104" s="1" t="n">
        <v>4605</v>
      </c>
      <c r="J10104" s="1" t="n">
        <v>110455</v>
      </c>
      <c r="K10104" s="1" t="n">
        <v>53212</v>
      </c>
      <c r="L10104" s="1" t="s">
        <v>3388</v>
      </c>
      <c r="N10104" s="1" t="n">
        <v>0.335</v>
      </c>
      <c r="O10104" s="1" t="n">
        <v>0.01</v>
      </c>
      <c r="P10104" s="0" t="s">
        <v>3222</v>
      </c>
    </row>
    <row r="10105" customFormat="false" ht="15" hidden="false" customHeight="true" outlineLevel="0" collapsed="false">
      <c r="A10105" s="1" t="n">
        <v>3</v>
      </c>
      <c r="B10105" s="18" t="n">
        <v>46275</v>
      </c>
      <c r="C10105" s="1" t="n">
        <v>22</v>
      </c>
      <c r="D10105" s="1" t="s">
        <v>3374</v>
      </c>
      <c r="E10105" s="1" t="n">
        <v>42</v>
      </c>
      <c r="F10105" s="1" t="s">
        <v>99</v>
      </c>
      <c r="I10105" s="1" t="n">
        <v>4605</v>
      </c>
      <c r="J10105" s="1" t="n">
        <v>110455</v>
      </c>
      <c r="K10105" s="1" t="n">
        <v>53212</v>
      </c>
      <c r="L10105" s="1" t="s">
        <v>3388</v>
      </c>
      <c r="N10105" s="1" t="n">
        <v>1.113</v>
      </c>
      <c r="O10105" s="1" t="n">
        <v>0</v>
      </c>
      <c r="P10105" s="0" t="s">
        <v>3222</v>
      </c>
    </row>
    <row r="10106" customFormat="false" ht="15" hidden="false" customHeight="true" outlineLevel="0" collapsed="false">
      <c r="A10106" s="1" t="n">
        <v>3</v>
      </c>
      <c r="B10106" s="18" t="n">
        <v>46275</v>
      </c>
      <c r="C10106" s="1" t="n">
        <v>22</v>
      </c>
      <c r="D10106" s="1" t="s">
        <v>3374</v>
      </c>
      <c r="E10106" s="1" t="n">
        <v>42</v>
      </c>
      <c r="F10106" s="1" t="s">
        <v>99</v>
      </c>
      <c r="I10106" s="1" t="n">
        <v>4607</v>
      </c>
      <c r="J10106" s="1" t="n">
        <v>100000</v>
      </c>
      <c r="K10106" s="1" t="n">
        <v>1</v>
      </c>
      <c r="L10106" s="1" t="s">
        <v>3389</v>
      </c>
      <c r="N10106" s="1" t="n">
        <v>2.468</v>
      </c>
      <c r="O10106" s="1" t="n">
        <v>61.8</v>
      </c>
      <c r="P10106" s="0" t="s">
        <v>3222</v>
      </c>
    </row>
    <row r="10107" customFormat="false" ht="15" hidden="false" customHeight="true" outlineLevel="0" collapsed="false">
      <c r="A10107" s="1" t="n">
        <v>3</v>
      </c>
      <c r="B10107" s="18" t="n">
        <v>46275</v>
      </c>
      <c r="C10107" s="1" t="n">
        <v>22</v>
      </c>
      <c r="D10107" s="1" t="s">
        <v>3374</v>
      </c>
      <c r="E10107" s="1" t="n">
        <v>42</v>
      </c>
      <c r="F10107" s="1" t="s">
        <v>99</v>
      </c>
      <c r="I10107" s="1" t="n">
        <v>4607</v>
      </c>
      <c r="J10107" s="1" t="n">
        <v>100006</v>
      </c>
      <c r="K10107" s="1" t="n">
        <v>7</v>
      </c>
      <c r="L10107" s="1" t="s">
        <v>3375</v>
      </c>
      <c r="N10107" s="1" t="n">
        <v>2.336</v>
      </c>
      <c r="O10107" s="1" t="n">
        <v>80.69</v>
      </c>
      <c r="P10107" s="0" t="s">
        <v>3222</v>
      </c>
    </row>
    <row r="10108" customFormat="false" ht="15" hidden="false" customHeight="true" outlineLevel="0" collapsed="false">
      <c r="A10108" s="1" t="n">
        <v>3</v>
      </c>
      <c r="B10108" s="18" t="n">
        <v>46275</v>
      </c>
      <c r="C10108" s="1" t="n">
        <v>22</v>
      </c>
      <c r="D10108" s="1" t="s">
        <v>3374</v>
      </c>
      <c r="E10108" s="1" t="n">
        <v>42</v>
      </c>
      <c r="F10108" s="1" t="s">
        <v>99</v>
      </c>
      <c r="I10108" s="1" t="n">
        <v>4607</v>
      </c>
      <c r="J10108" s="1" t="n">
        <v>100008</v>
      </c>
      <c r="K10108" s="1" t="n">
        <v>9</v>
      </c>
      <c r="L10108" s="1" t="s">
        <v>3376</v>
      </c>
      <c r="N10108" s="1" t="n">
        <v>10.695</v>
      </c>
      <c r="O10108" s="1" t="n">
        <v>378.65</v>
      </c>
      <c r="P10108" s="0" t="s">
        <v>3222</v>
      </c>
    </row>
    <row r="10109" customFormat="false" ht="15" hidden="false" customHeight="true" outlineLevel="0" collapsed="false">
      <c r="A10109" s="1" t="n">
        <v>3</v>
      </c>
      <c r="B10109" s="18" t="n">
        <v>46275</v>
      </c>
      <c r="C10109" s="1" t="n">
        <v>22</v>
      </c>
      <c r="D10109" s="1" t="s">
        <v>3374</v>
      </c>
      <c r="E10109" s="1" t="n">
        <v>42</v>
      </c>
      <c r="F10109" s="1" t="s">
        <v>99</v>
      </c>
      <c r="I10109" s="1" t="n">
        <v>4607</v>
      </c>
      <c r="J10109" s="1" t="n">
        <v>100010</v>
      </c>
      <c r="K10109" s="1" t="n">
        <v>11</v>
      </c>
      <c r="L10109" s="1" t="s">
        <v>3377</v>
      </c>
      <c r="N10109" s="1" t="n">
        <v>2.444</v>
      </c>
      <c r="O10109" s="1" t="n">
        <v>99.19</v>
      </c>
      <c r="P10109" s="0" t="s">
        <v>3222</v>
      </c>
    </row>
    <row r="10110" customFormat="false" ht="15" hidden="false" customHeight="true" outlineLevel="0" collapsed="false">
      <c r="A10110" s="1" t="n">
        <v>3</v>
      </c>
      <c r="B10110" s="18" t="n">
        <v>46275</v>
      </c>
      <c r="C10110" s="1" t="n">
        <v>22</v>
      </c>
      <c r="D10110" s="1" t="s">
        <v>3374</v>
      </c>
      <c r="E10110" s="1" t="n">
        <v>42</v>
      </c>
      <c r="F10110" s="1" t="s">
        <v>99</v>
      </c>
      <c r="I10110" s="1" t="n">
        <v>4607</v>
      </c>
      <c r="J10110" s="1" t="n">
        <v>100011</v>
      </c>
      <c r="K10110" s="1" t="n">
        <v>12</v>
      </c>
      <c r="L10110" s="1" t="s">
        <v>3378</v>
      </c>
      <c r="N10110" s="1" t="n">
        <v>6.215</v>
      </c>
      <c r="O10110" s="1" t="n">
        <v>252.25</v>
      </c>
      <c r="P10110" s="0" t="s">
        <v>3222</v>
      </c>
    </row>
    <row r="10111" customFormat="false" ht="15" hidden="false" customHeight="true" outlineLevel="0" collapsed="false">
      <c r="A10111" s="1" t="n">
        <v>3</v>
      </c>
      <c r="B10111" s="18" t="n">
        <v>46275</v>
      </c>
      <c r="C10111" s="1" t="n">
        <v>22</v>
      </c>
      <c r="D10111" s="1" t="s">
        <v>3374</v>
      </c>
      <c r="E10111" s="1" t="n">
        <v>42</v>
      </c>
      <c r="F10111" s="1" t="s">
        <v>99</v>
      </c>
      <c r="I10111" s="1" t="n">
        <v>4607</v>
      </c>
      <c r="J10111" s="1" t="n">
        <v>100012</v>
      </c>
      <c r="K10111" s="1" t="n">
        <v>13</v>
      </c>
      <c r="L10111" s="1" t="s">
        <v>3379</v>
      </c>
      <c r="N10111" s="1" t="n">
        <v>5.486</v>
      </c>
      <c r="O10111" s="1" t="n">
        <v>241.61</v>
      </c>
      <c r="P10111" s="0" t="s">
        <v>3222</v>
      </c>
    </row>
    <row r="10112" customFormat="false" ht="15" hidden="false" customHeight="true" outlineLevel="0" collapsed="false">
      <c r="A10112" s="1" t="n">
        <v>3</v>
      </c>
      <c r="B10112" s="18" t="n">
        <v>46275</v>
      </c>
      <c r="C10112" s="1" t="n">
        <v>22</v>
      </c>
      <c r="D10112" s="1" t="s">
        <v>3374</v>
      </c>
      <c r="E10112" s="1" t="n">
        <v>42</v>
      </c>
      <c r="F10112" s="1" t="s">
        <v>99</v>
      </c>
      <c r="I10112" s="1" t="n">
        <v>4607</v>
      </c>
      <c r="J10112" s="1" t="n">
        <v>100013</v>
      </c>
      <c r="K10112" s="1" t="n">
        <v>14</v>
      </c>
      <c r="L10112" s="1" t="s">
        <v>3380</v>
      </c>
      <c r="N10112" s="1" t="n">
        <v>9.365</v>
      </c>
      <c r="O10112" s="1" t="n">
        <v>444.81</v>
      </c>
      <c r="P10112" s="0" t="s">
        <v>3222</v>
      </c>
    </row>
    <row r="10113" customFormat="false" ht="15" hidden="false" customHeight="true" outlineLevel="0" collapsed="false">
      <c r="A10113" s="1" t="n">
        <v>3</v>
      </c>
      <c r="B10113" s="18" t="n">
        <v>46275</v>
      </c>
      <c r="C10113" s="1" t="n">
        <v>22</v>
      </c>
      <c r="D10113" s="1" t="s">
        <v>3374</v>
      </c>
      <c r="E10113" s="1" t="n">
        <v>42</v>
      </c>
      <c r="F10113" s="1" t="s">
        <v>99</v>
      </c>
      <c r="I10113" s="1" t="n">
        <v>4607</v>
      </c>
      <c r="J10113" s="1" t="n">
        <v>100014</v>
      </c>
      <c r="K10113" s="1" t="n">
        <v>15</v>
      </c>
      <c r="L10113" s="1" t="s">
        <v>3381</v>
      </c>
      <c r="N10113" s="1" t="n">
        <v>4.22</v>
      </c>
      <c r="O10113" s="1" t="n">
        <v>204.08</v>
      </c>
      <c r="P10113" s="0" t="s">
        <v>3222</v>
      </c>
    </row>
    <row r="10114" customFormat="false" ht="15" hidden="false" customHeight="true" outlineLevel="0" collapsed="false">
      <c r="A10114" s="1" t="n">
        <v>3</v>
      </c>
      <c r="B10114" s="18" t="n">
        <v>46275</v>
      </c>
      <c r="C10114" s="1" t="n">
        <v>22</v>
      </c>
      <c r="D10114" s="1" t="s">
        <v>3374</v>
      </c>
      <c r="E10114" s="1" t="n">
        <v>42</v>
      </c>
      <c r="F10114" s="1" t="s">
        <v>99</v>
      </c>
      <c r="I10114" s="1" t="n">
        <v>4607</v>
      </c>
      <c r="J10114" s="1" t="n">
        <v>100015</v>
      </c>
      <c r="K10114" s="1" t="n">
        <v>16</v>
      </c>
      <c r="L10114" s="1" t="s">
        <v>3382</v>
      </c>
      <c r="N10114" s="1" t="n">
        <v>1.582</v>
      </c>
      <c r="O10114" s="1" t="n">
        <v>69.67</v>
      </c>
      <c r="P10114" s="0" t="s">
        <v>3222</v>
      </c>
    </row>
    <row r="10115" customFormat="false" ht="15" hidden="false" customHeight="true" outlineLevel="0" collapsed="false">
      <c r="A10115" s="1" t="n">
        <v>3</v>
      </c>
      <c r="B10115" s="18" t="n">
        <v>46275</v>
      </c>
      <c r="C10115" s="1" t="n">
        <v>22</v>
      </c>
      <c r="D10115" s="1" t="s">
        <v>3374</v>
      </c>
      <c r="E10115" s="1" t="n">
        <v>42</v>
      </c>
      <c r="F10115" s="1" t="s">
        <v>99</v>
      </c>
      <c r="I10115" s="1" t="n">
        <v>4607</v>
      </c>
      <c r="J10115" s="1" t="n">
        <v>100016</v>
      </c>
      <c r="K10115" s="1" t="n">
        <v>17</v>
      </c>
      <c r="L10115" s="1" t="s">
        <v>3383</v>
      </c>
      <c r="N10115" s="1" t="n">
        <v>1.804</v>
      </c>
      <c r="O10115" s="1" t="n">
        <v>85.68</v>
      </c>
      <c r="P10115" s="0" t="s">
        <v>3222</v>
      </c>
    </row>
    <row r="10116" customFormat="false" ht="15" hidden="false" customHeight="true" outlineLevel="0" collapsed="false">
      <c r="A10116" s="1" t="n">
        <v>3</v>
      </c>
      <c r="B10116" s="18" t="n">
        <v>46275</v>
      </c>
      <c r="C10116" s="1" t="n">
        <v>22</v>
      </c>
      <c r="D10116" s="1" t="s">
        <v>3374</v>
      </c>
      <c r="E10116" s="1" t="n">
        <v>42</v>
      </c>
      <c r="F10116" s="1" t="s">
        <v>99</v>
      </c>
      <c r="I10116" s="1" t="n">
        <v>4607</v>
      </c>
      <c r="J10116" s="1" t="n">
        <v>100017</v>
      </c>
      <c r="K10116" s="1" t="n">
        <v>18</v>
      </c>
      <c r="L10116" s="1" t="s">
        <v>3384</v>
      </c>
      <c r="N10116" s="1" t="n">
        <v>1.398</v>
      </c>
      <c r="O10116" s="1" t="n">
        <v>78.48</v>
      </c>
      <c r="P10116" s="0" t="s">
        <v>3222</v>
      </c>
    </row>
    <row r="10117" customFormat="false" ht="15" hidden="false" customHeight="true" outlineLevel="0" collapsed="false">
      <c r="A10117" s="1" t="n">
        <v>3</v>
      </c>
      <c r="B10117" s="18" t="n">
        <v>46275</v>
      </c>
      <c r="C10117" s="1" t="n">
        <v>22</v>
      </c>
      <c r="D10117" s="1" t="s">
        <v>3374</v>
      </c>
      <c r="E10117" s="1" t="n">
        <v>42</v>
      </c>
      <c r="F10117" s="1" t="s">
        <v>99</v>
      </c>
      <c r="I10117" s="1" t="n">
        <v>4607</v>
      </c>
      <c r="J10117" s="1" t="n">
        <v>100019</v>
      </c>
      <c r="K10117" s="1" t="n">
        <v>20</v>
      </c>
      <c r="L10117" s="1" t="s">
        <v>5075</v>
      </c>
      <c r="N10117" s="1" t="n">
        <v>1.174</v>
      </c>
      <c r="O10117" s="1" t="n">
        <v>43.59</v>
      </c>
      <c r="P10117" s="0" t="s">
        <v>3222</v>
      </c>
    </row>
    <row r="10118" customFormat="false" ht="15" hidden="false" customHeight="true" outlineLevel="0" collapsed="false">
      <c r="A10118" s="1" t="n">
        <v>3</v>
      </c>
      <c r="B10118" s="18" t="n">
        <v>46275</v>
      </c>
      <c r="C10118" s="1" t="n">
        <v>22</v>
      </c>
      <c r="D10118" s="1" t="s">
        <v>3374</v>
      </c>
      <c r="E10118" s="1" t="n">
        <v>42</v>
      </c>
      <c r="F10118" s="1" t="s">
        <v>99</v>
      </c>
      <c r="I10118" s="1" t="n">
        <v>4607</v>
      </c>
      <c r="J10118" s="1" t="n">
        <v>100020</v>
      </c>
      <c r="K10118" s="1" t="n">
        <v>21</v>
      </c>
      <c r="L10118" s="1" t="s">
        <v>3394</v>
      </c>
      <c r="N10118" s="1" t="n">
        <v>3.262</v>
      </c>
      <c r="O10118" s="1" t="n">
        <v>115.49</v>
      </c>
      <c r="P10118" s="0" t="s">
        <v>3222</v>
      </c>
    </row>
    <row r="10119" customFormat="false" ht="15" hidden="false" customHeight="true" outlineLevel="0" collapsed="false">
      <c r="A10119" s="1" t="n">
        <v>3</v>
      </c>
      <c r="B10119" s="18" t="n">
        <v>46275</v>
      </c>
      <c r="C10119" s="1" t="n">
        <v>22</v>
      </c>
      <c r="D10119" s="1" t="s">
        <v>3374</v>
      </c>
      <c r="E10119" s="1" t="n">
        <v>42</v>
      </c>
      <c r="F10119" s="1" t="s">
        <v>99</v>
      </c>
      <c r="I10119" s="1" t="n">
        <v>4607</v>
      </c>
      <c r="J10119" s="1" t="n">
        <v>100520</v>
      </c>
      <c r="K10119" s="1" t="n">
        <v>507</v>
      </c>
      <c r="L10119" s="1" t="s">
        <v>3387</v>
      </c>
      <c r="N10119" s="1" t="n">
        <v>15.175</v>
      </c>
      <c r="O10119" s="1" t="n">
        <v>39.19</v>
      </c>
      <c r="P10119" s="0" t="s">
        <v>3222</v>
      </c>
    </row>
    <row r="10120" customFormat="false" ht="15" hidden="false" customHeight="true" outlineLevel="0" collapsed="false">
      <c r="A10120" s="1" t="n">
        <v>3</v>
      </c>
      <c r="B10120" s="18" t="n">
        <v>46275</v>
      </c>
      <c r="C10120" s="1" t="n">
        <v>22</v>
      </c>
      <c r="D10120" s="1" t="s">
        <v>3374</v>
      </c>
      <c r="E10120" s="1" t="n">
        <v>42</v>
      </c>
      <c r="F10120" s="1" t="s">
        <v>99</v>
      </c>
      <c r="I10120" s="1" t="n">
        <v>4607</v>
      </c>
      <c r="J10120" s="1" t="n">
        <v>110455</v>
      </c>
      <c r="K10120" s="1" t="n">
        <v>53212</v>
      </c>
      <c r="L10120" s="1" t="s">
        <v>3388</v>
      </c>
      <c r="N10120" s="1" t="n">
        <v>0.976</v>
      </c>
      <c r="O10120" s="1" t="n">
        <v>0.02</v>
      </c>
      <c r="P10120" s="0" t="s">
        <v>3222</v>
      </c>
    </row>
    <row r="10121" customFormat="false" ht="15" hidden="false" customHeight="true" outlineLevel="0" collapsed="false">
      <c r="A10121" s="1" t="n">
        <v>3</v>
      </c>
      <c r="B10121" s="18" t="n">
        <v>46275</v>
      </c>
      <c r="C10121" s="1" t="n">
        <v>39</v>
      </c>
      <c r="D10121" s="1" t="s">
        <v>3453</v>
      </c>
      <c r="E10121" s="1" t="n">
        <v>1895</v>
      </c>
      <c r="F10121" s="1" t="s">
        <v>198</v>
      </c>
      <c r="I10121" s="1" t="n">
        <v>47015</v>
      </c>
      <c r="J10121" s="1" t="n">
        <v>43686</v>
      </c>
      <c r="K10121" s="1" t="n">
        <v>7896030899249</v>
      </c>
      <c r="L10121" s="1" t="s">
        <v>4766</v>
      </c>
      <c r="N10121" s="1" t="n">
        <v>4</v>
      </c>
      <c r="O10121" s="1" t="n">
        <v>67.56</v>
      </c>
      <c r="P10121" s="0" t="s">
        <v>3222</v>
      </c>
    </row>
    <row r="10122" customFormat="false" ht="15" hidden="false" customHeight="true" outlineLevel="0" collapsed="false">
      <c r="A10122" s="1" t="n">
        <v>3</v>
      </c>
      <c r="B10122" s="18" t="n">
        <v>46275</v>
      </c>
      <c r="C10122" s="1" t="n">
        <v>39</v>
      </c>
      <c r="D10122" s="1" t="s">
        <v>3453</v>
      </c>
      <c r="E10122" s="1" t="n">
        <v>1895</v>
      </c>
      <c r="F10122" s="1" t="s">
        <v>198</v>
      </c>
      <c r="I10122" s="1" t="n">
        <v>47015</v>
      </c>
      <c r="J10122" s="1" t="n">
        <v>43686</v>
      </c>
      <c r="K10122" s="1" t="n">
        <v>7896030899249</v>
      </c>
      <c r="L10122" s="1" t="s">
        <v>4766</v>
      </c>
      <c r="N10122" s="1" t="n">
        <v>8</v>
      </c>
      <c r="O10122" s="1" t="n">
        <v>135.12</v>
      </c>
      <c r="P10122" s="0" t="s">
        <v>3222</v>
      </c>
    </row>
    <row r="10123" customFormat="false" ht="15" hidden="false" customHeight="true" outlineLevel="0" collapsed="false">
      <c r="A10123" s="1" t="n">
        <v>3</v>
      </c>
      <c r="B10123" s="18" t="n">
        <v>46275</v>
      </c>
      <c r="C10123" s="1" t="n">
        <v>39</v>
      </c>
      <c r="D10123" s="1" t="s">
        <v>3453</v>
      </c>
      <c r="E10123" s="1" t="n">
        <v>1636</v>
      </c>
      <c r="F10123" s="1" t="s">
        <v>69</v>
      </c>
      <c r="I10123" s="1" t="n">
        <v>3252013</v>
      </c>
      <c r="J10123" s="1" t="n">
        <v>45634</v>
      </c>
      <c r="K10123" s="1" t="n">
        <v>7898255677756</v>
      </c>
      <c r="L10123" s="1" t="s">
        <v>6201</v>
      </c>
      <c r="N10123" s="1" t="n">
        <v>1</v>
      </c>
      <c r="O10123" s="1" t="n">
        <v>38.94</v>
      </c>
      <c r="P10123" s="0" t="s">
        <v>3222</v>
      </c>
    </row>
    <row r="10124" customFormat="false" ht="15" hidden="false" customHeight="true" outlineLevel="0" collapsed="false">
      <c r="A10124" s="1" t="n">
        <v>3</v>
      </c>
      <c r="B10124" s="18" t="n">
        <v>46275</v>
      </c>
      <c r="C10124" s="1" t="n">
        <v>39</v>
      </c>
      <c r="D10124" s="1" t="s">
        <v>3453</v>
      </c>
      <c r="E10124" s="1" t="n">
        <v>1636</v>
      </c>
      <c r="F10124" s="1" t="s">
        <v>69</v>
      </c>
      <c r="I10124" s="1" t="n">
        <v>3252013</v>
      </c>
      <c r="J10124" s="1" t="n">
        <v>45635</v>
      </c>
      <c r="K10124" s="1" t="n">
        <v>77896061972354</v>
      </c>
      <c r="L10124" s="1" t="s">
        <v>6202</v>
      </c>
      <c r="N10124" s="1" t="n">
        <v>12</v>
      </c>
      <c r="O10124" s="1" t="n">
        <v>306.06</v>
      </c>
      <c r="P10124" s="0" t="s">
        <v>3222</v>
      </c>
    </row>
    <row r="10125" customFormat="false" ht="15" hidden="false" customHeight="true" outlineLevel="0" collapsed="false">
      <c r="A10125" s="1" t="n">
        <v>3</v>
      </c>
      <c r="B10125" s="18" t="n">
        <v>46275</v>
      </c>
      <c r="C10125" s="1" t="n">
        <v>39</v>
      </c>
      <c r="D10125" s="1" t="s">
        <v>3453</v>
      </c>
      <c r="E10125" s="1" t="n">
        <v>1636</v>
      </c>
      <c r="F10125" s="1" t="s">
        <v>69</v>
      </c>
      <c r="I10125" s="1" t="n">
        <v>3252013</v>
      </c>
      <c r="J10125" s="1" t="n">
        <v>80038</v>
      </c>
      <c r="K10125" s="1" t="n">
        <v>77896061971326</v>
      </c>
      <c r="L10125" s="1" t="s">
        <v>6203</v>
      </c>
      <c r="N10125" s="1" t="n">
        <v>16</v>
      </c>
      <c r="O10125" s="1" t="n">
        <v>205.31</v>
      </c>
      <c r="P10125" s="0" t="s">
        <v>3222</v>
      </c>
    </row>
    <row r="10126" customFormat="false" ht="15" hidden="false" customHeight="true" outlineLevel="0" collapsed="false">
      <c r="A10126" s="1" t="n">
        <v>3</v>
      </c>
      <c r="B10126" s="18" t="n">
        <v>46275</v>
      </c>
      <c r="C10126" s="1" t="n">
        <v>100</v>
      </c>
      <c r="D10126" s="1" t="s">
        <v>3395</v>
      </c>
      <c r="E10126" s="1" t="n">
        <v>42</v>
      </c>
      <c r="F10126" s="1" t="s">
        <v>99</v>
      </c>
      <c r="I10126" s="1" t="n">
        <v>1681898</v>
      </c>
      <c r="J10126" s="1" t="n">
        <v>100000</v>
      </c>
      <c r="K10126" s="1" t="n">
        <v>1</v>
      </c>
      <c r="L10126" s="1" t="s">
        <v>3389</v>
      </c>
      <c r="N10126" s="1" t="n">
        <v>3.036</v>
      </c>
      <c r="O10126" s="1" t="n">
        <v>75.93</v>
      </c>
      <c r="P10126" s="0" t="s">
        <v>3222</v>
      </c>
    </row>
    <row r="10127" customFormat="false" ht="15" hidden="false" customHeight="true" outlineLevel="0" collapsed="false">
      <c r="A10127" s="1" t="n">
        <v>3</v>
      </c>
      <c r="B10127" s="18" t="n">
        <v>46275</v>
      </c>
      <c r="C10127" s="1" t="n">
        <v>100</v>
      </c>
      <c r="D10127" s="1" t="s">
        <v>3395</v>
      </c>
      <c r="E10127" s="1" t="n">
        <v>42</v>
      </c>
      <c r="F10127" s="1" t="s">
        <v>99</v>
      </c>
      <c r="I10127" s="1" t="n">
        <v>1681898</v>
      </c>
      <c r="J10127" s="1" t="n">
        <v>100006</v>
      </c>
      <c r="K10127" s="1" t="n">
        <v>7</v>
      </c>
      <c r="L10127" s="1" t="s">
        <v>3375</v>
      </c>
      <c r="N10127" s="1" t="n">
        <v>2.26</v>
      </c>
      <c r="O10127" s="1" t="n">
        <v>77.97</v>
      </c>
      <c r="P10127" s="0" t="s">
        <v>3222</v>
      </c>
    </row>
    <row r="10128" customFormat="false" ht="15" hidden="false" customHeight="true" outlineLevel="0" collapsed="false">
      <c r="A10128" s="1" t="n">
        <v>3</v>
      </c>
      <c r="B10128" s="18" t="n">
        <v>46275</v>
      </c>
      <c r="C10128" s="1" t="n">
        <v>100</v>
      </c>
      <c r="D10128" s="1" t="s">
        <v>3395</v>
      </c>
      <c r="E10128" s="1" t="n">
        <v>42</v>
      </c>
      <c r="F10128" s="1" t="s">
        <v>99</v>
      </c>
      <c r="I10128" s="1" t="n">
        <v>1681898</v>
      </c>
      <c r="J10128" s="1" t="n">
        <v>100007</v>
      </c>
      <c r="K10128" s="1" t="n">
        <v>8</v>
      </c>
      <c r="L10128" s="1" t="s">
        <v>3393</v>
      </c>
      <c r="N10128" s="1" t="n">
        <v>2.938</v>
      </c>
      <c r="O10128" s="1" t="n">
        <v>86.15</v>
      </c>
      <c r="P10128" s="0" t="s">
        <v>3222</v>
      </c>
    </row>
    <row r="10129" customFormat="false" ht="15" hidden="false" customHeight="true" outlineLevel="0" collapsed="false">
      <c r="A10129" s="1" t="n">
        <v>3</v>
      </c>
      <c r="B10129" s="18" t="n">
        <v>46275</v>
      </c>
      <c r="C10129" s="1" t="n">
        <v>100</v>
      </c>
      <c r="D10129" s="1" t="s">
        <v>3395</v>
      </c>
      <c r="E10129" s="1" t="n">
        <v>42</v>
      </c>
      <c r="F10129" s="1" t="s">
        <v>99</v>
      </c>
      <c r="I10129" s="1" t="n">
        <v>1681898</v>
      </c>
      <c r="J10129" s="1" t="n">
        <v>100008</v>
      </c>
      <c r="K10129" s="1" t="n">
        <v>9</v>
      </c>
      <c r="L10129" s="1" t="s">
        <v>3376</v>
      </c>
      <c r="N10129" s="1" t="n">
        <v>12.46</v>
      </c>
      <c r="O10129" s="1" t="n">
        <v>440.62</v>
      </c>
      <c r="P10129" s="0" t="s">
        <v>3222</v>
      </c>
    </row>
    <row r="10130" customFormat="false" ht="15" hidden="false" customHeight="true" outlineLevel="0" collapsed="false">
      <c r="A10130" s="1" t="n">
        <v>3</v>
      </c>
      <c r="B10130" s="18" t="n">
        <v>46275</v>
      </c>
      <c r="C10130" s="1" t="n">
        <v>100</v>
      </c>
      <c r="D10130" s="1" t="s">
        <v>3395</v>
      </c>
      <c r="E10130" s="1" t="n">
        <v>42</v>
      </c>
      <c r="F10130" s="1" t="s">
        <v>99</v>
      </c>
      <c r="I10130" s="1" t="n">
        <v>1681898</v>
      </c>
      <c r="J10130" s="1" t="n">
        <v>100010</v>
      </c>
      <c r="K10130" s="1" t="n">
        <v>11</v>
      </c>
      <c r="L10130" s="1" t="s">
        <v>3377</v>
      </c>
      <c r="N10130" s="1" t="n">
        <v>3.202</v>
      </c>
      <c r="O10130" s="1" t="n">
        <v>129.8</v>
      </c>
      <c r="P10130" s="0" t="s">
        <v>3222</v>
      </c>
    </row>
    <row r="10131" customFormat="false" ht="15" hidden="false" customHeight="true" outlineLevel="0" collapsed="false">
      <c r="A10131" s="1" t="n">
        <v>3</v>
      </c>
      <c r="B10131" s="18" t="n">
        <v>46275</v>
      </c>
      <c r="C10131" s="1" t="n">
        <v>100</v>
      </c>
      <c r="D10131" s="1" t="s">
        <v>3395</v>
      </c>
      <c r="E10131" s="1" t="n">
        <v>42</v>
      </c>
      <c r="F10131" s="1" t="s">
        <v>99</v>
      </c>
      <c r="I10131" s="1" t="n">
        <v>1681898</v>
      </c>
      <c r="J10131" s="1" t="n">
        <v>100011</v>
      </c>
      <c r="K10131" s="1" t="n">
        <v>12</v>
      </c>
      <c r="L10131" s="1" t="s">
        <v>3378</v>
      </c>
      <c r="N10131" s="1" t="n">
        <v>6.225</v>
      </c>
      <c r="O10131" s="1" t="n">
        <v>252.35</v>
      </c>
      <c r="P10131" s="0" t="s">
        <v>3222</v>
      </c>
    </row>
    <row r="10132" customFormat="false" ht="15" hidden="false" customHeight="true" outlineLevel="0" collapsed="false">
      <c r="A10132" s="1" t="n">
        <v>3</v>
      </c>
      <c r="B10132" s="18" t="n">
        <v>46275</v>
      </c>
      <c r="C10132" s="1" t="n">
        <v>100</v>
      </c>
      <c r="D10132" s="1" t="s">
        <v>3395</v>
      </c>
      <c r="E10132" s="1" t="n">
        <v>42</v>
      </c>
      <c r="F10132" s="1" t="s">
        <v>99</v>
      </c>
      <c r="I10132" s="1" t="n">
        <v>1681898</v>
      </c>
      <c r="J10132" s="1" t="n">
        <v>100012</v>
      </c>
      <c r="K10132" s="1" t="n">
        <v>13</v>
      </c>
      <c r="L10132" s="1" t="s">
        <v>3379</v>
      </c>
      <c r="N10132" s="1" t="n">
        <v>5.926</v>
      </c>
      <c r="O10132" s="1" t="n">
        <v>260.68</v>
      </c>
      <c r="P10132" s="0" t="s">
        <v>3222</v>
      </c>
    </row>
    <row r="10133" customFormat="false" ht="15" hidden="false" customHeight="true" outlineLevel="0" collapsed="false">
      <c r="A10133" s="1" t="n">
        <v>3</v>
      </c>
      <c r="B10133" s="18" t="n">
        <v>46275</v>
      </c>
      <c r="C10133" s="1" t="n">
        <v>100</v>
      </c>
      <c r="D10133" s="1" t="s">
        <v>3395</v>
      </c>
      <c r="E10133" s="1" t="n">
        <v>42</v>
      </c>
      <c r="F10133" s="1" t="s">
        <v>99</v>
      </c>
      <c r="I10133" s="1" t="n">
        <v>1681898</v>
      </c>
      <c r="J10133" s="1" t="n">
        <v>100013</v>
      </c>
      <c r="K10133" s="1" t="n">
        <v>14</v>
      </c>
      <c r="L10133" s="1" t="s">
        <v>3380</v>
      </c>
      <c r="N10133" s="1" t="n">
        <v>9.865</v>
      </c>
      <c r="O10133" s="1" t="n">
        <v>468</v>
      </c>
      <c r="P10133" s="0" t="s">
        <v>3222</v>
      </c>
    </row>
    <row r="10134" customFormat="false" ht="15" hidden="false" customHeight="true" outlineLevel="0" collapsed="false">
      <c r="A10134" s="1" t="n">
        <v>3</v>
      </c>
      <c r="B10134" s="18" t="n">
        <v>46275</v>
      </c>
      <c r="C10134" s="1" t="n">
        <v>100</v>
      </c>
      <c r="D10134" s="1" t="s">
        <v>3395</v>
      </c>
      <c r="E10134" s="1" t="n">
        <v>42</v>
      </c>
      <c r="F10134" s="1" t="s">
        <v>99</v>
      </c>
      <c r="I10134" s="1" t="n">
        <v>1681898</v>
      </c>
      <c r="J10134" s="1" t="n">
        <v>100014</v>
      </c>
      <c r="K10134" s="1" t="n">
        <v>15</v>
      </c>
      <c r="L10134" s="1" t="s">
        <v>3381</v>
      </c>
      <c r="N10134" s="1" t="n">
        <v>4.1</v>
      </c>
      <c r="O10134" s="1" t="n">
        <v>198.04</v>
      </c>
      <c r="P10134" s="0" t="s">
        <v>3222</v>
      </c>
    </row>
    <row r="10135" customFormat="false" ht="15" hidden="false" customHeight="true" outlineLevel="0" collapsed="false">
      <c r="A10135" s="1" t="n">
        <v>3</v>
      </c>
      <c r="B10135" s="18" t="n">
        <v>46275</v>
      </c>
      <c r="C10135" s="1" t="n">
        <v>100</v>
      </c>
      <c r="D10135" s="1" t="s">
        <v>3395</v>
      </c>
      <c r="E10135" s="1" t="n">
        <v>42</v>
      </c>
      <c r="F10135" s="1" t="s">
        <v>99</v>
      </c>
      <c r="I10135" s="1" t="n">
        <v>1681898</v>
      </c>
      <c r="J10135" s="1" t="n">
        <v>100015</v>
      </c>
      <c r="K10135" s="1" t="n">
        <v>16</v>
      </c>
      <c r="L10135" s="1" t="s">
        <v>3382</v>
      </c>
      <c r="N10135" s="1" t="n">
        <v>1.402</v>
      </c>
      <c r="O10135" s="1" t="n">
        <v>61.67</v>
      </c>
      <c r="P10135" s="0" t="s">
        <v>3222</v>
      </c>
    </row>
    <row r="10136" customFormat="false" ht="15" hidden="false" customHeight="true" outlineLevel="0" collapsed="false">
      <c r="A10136" s="1" t="n">
        <v>3</v>
      </c>
      <c r="B10136" s="18" t="n">
        <v>46275</v>
      </c>
      <c r="C10136" s="1" t="n">
        <v>100</v>
      </c>
      <c r="D10136" s="1" t="s">
        <v>3395</v>
      </c>
      <c r="E10136" s="1" t="n">
        <v>42</v>
      </c>
      <c r="F10136" s="1" t="s">
        <v>99</v>
      </c>
      <c r="I10136" s="1" t="n">
        <v>1681898</v>
      </c>
      <c r="J10136" s="1" t="n">
        <v>100016</v>
      </c>
      <c r="K10136" s="1" t="n">
        <v>17</v>
      </c>
      <c r="L10136" s="1" t="s">
        <v>3383</v>
      </c>
      <c r="N10136" s="1" t="n">
        <v>1.962</v>
      </c>
      <c r="O10136" s="1" t="n">
        <v>93.08</v>
      </c>
      <c r="P10136" s="0" t="s">
        <v>3222</v>
      </c>
    </row>
    <row r="10137" customFormat="false" ht="15" hidden="false" customHeight="true" outlineLevel="0" collapsed="false">
      <c r="A10137" s="1" t="n">
        <v>3</v>
      </c>
      <c r="B10137" s="18" t="n">
        <v>46275</v>
      </c>
      <c r="C10137" s="1" t="n">
        <v>100</v>
      </c>
      <c r="D10137" s="1" t="s">
        <v>3395</v>
      </c>
      <c r="E10137" s="1" t="n">
        <v>42</v>
      </c>
      <c r="F10137" s="1" t="s">
        <v>99</v>
      </c>
      <c r="I10137" s="1" t="n">
        <v>1681898</v>
      </c>
      <c r="J10137" s="1" t="n">
        <v>100017</v>
      </c>
      <c r="K10137" s="1" t="n">
        <v>18</v>
      </c>
      <c r="L10137" s="1" t="s">
        <v>3384</v>
      </c>
      <c r="N10137" s="1" t="n">
        <v>1.498</v>
      </c>
      <c r="O10137" s="1" t="n">
        <v>83.99</v>
      </c>
      <c r="P10137" s="0" t="s">
        <v>3222</v>
      </c>
    </row>
    <row r="10138" customFormat="false" ht="15" hidden="false" customHeight="true" outlineLevel="0" collapsed="false">
      <c r="A10138" s="1" t="n">
        <v>3</v>
      </c>
      <c r="B10138" s="18" t="n">
        <v>46275</v>
      </c>
      <c r="C10138" s="1" t="n">
        <v>100</v>
      </c>
      <c r="D10138" s="1" t="s">
        <v>3395</v>
      </c>
      <c r="E10138" s="1" t="n">
        <v>42</v>
      </c>
      <c r="F10138" s="1" t="s">
        <v>99</v>
      </c>
      <c r="I10138" s="1" t="n">
        <v>1681898</v>
      </c>
      <c r="J10138" s="1" t="n">
        <v>100020</v>
      </c>
      <c r="K10138" s="1" t="n">
        <v>21</v>
      </c>
      <c r="L10138" s="1" t="s">
        <v>3394</v>
      </c>
      <c r="N10138" s="1" t="n">
        <v>2.618</v>
      </c>
      <c r="O10138" s="1" t="n">
        <v>92.58</v>
      </c>
      <c r="P10138" s="0" t="s">
        <v>3222</v>
      </c>
    </row>
    <row r="10139" customFormat="false" ht="15" hidden="false" customHeight="true" outlineLevel="0" collapsed="false">
      <c r="A10139" s="1" t="n">
        <v>3</v>
      </c>
      <c r="B10139" s="18" t="n">
        <v>46275</v>
      </c>
      <c r="C10139" s="1" t="n">
        <v>100</v>
      </c>
      <c r="D10139" s="1" t="s">
        <v>3395</v>
      </c>
      <c r="E10139" s="1" t="n">
        <v>42</v>
      </c>
      <c r="F10139" s="1" t="s">
        <v>99</v>
      </c>
      <c r="I10139" s="1" t="n">
        <v>1681898</v>
      </c>
      <c r="J10139" s="1" t="n">
        <v>100053</v>
      </c>
      <c r="K10139" s="1" t="n">
        <v>54</v>
      </c>
      <c r="L10139" s="1" t="s">
        <v>3385</v>
      </c>
      <c r="N10139" s="1" t="n">
        <v>1.614</v>
      </c>
      <c r="O10139" s="1" t="n">
        <v>62.64</v>
      </c>
      <c r="P10139" s="0" t="s">
        <v>3222</v>
      </c>
    </row>
    <row r="10140" customFormat="false" ht="15" hidden="false" customHeight="true" outlineLevel="0" collapsed="false">
      <c r="A10140" s="1" t="n">
        <v>3</v>
      </c>
      <c r="B10140" s="18" t="n">
        <v>46275</v>
      </c>
      <c r="C10140" s="1" t="n">
        <v>100</v>
      </c>
      <c r="D10140" s="1" t="s">
        <v>3395</v>
      </c>
      <c r="E10140" s="1" t="n">
        <v>42</v>
      </c>
      <c r="F10140" s="1" t="s">
        <v>99</v>
      </c>
      <c r="I10140" s="1" t="n">
        <v>1681898</v>
      </c>
      <c r="J10140" s="1" t="n">
        <v>100638</v>
      </c>
      <c r="K10140" s="1" t="n">
        <v>508</v>
      </c>
      <c r="L10140" s="1" t="s">
        <v>3386</v>
      </c>
      <c r="N10140" s="1" t="n">
        <v>3.714</v>
      </c>
      <c r="O10140" s="1" t="n">
        <v>6.38</v>
      </c>
      <c r="P10140" s="0" t="s">
        <v>3222</v>
      </c>
    </row>
    <row r="10141" customFormat="false" ht="15" hidden="false" customHeight="true" outlineLevel="0" collapsed="false">
      <c r="A10141" s="1" t="n">
        <v>3</v>
      </c>
      <c r="B10141" s="18" t="n">
        <v>46275</v>
      </c>
      <c r="C10141" s="1" t="n">
        <v>100</v>
      </c>
      <c r="D10141" s="1" t="s">
        <v>3395</v>
      </c>
      <c r="E10141" s="1" t="n">
        <v>42</v>
      </c>
      <c r="F10141" s="1" t="s">
        <v>99</v>
      </c>
      <c r="I10141" s="1" t="n">
        <v>1681898</v>
      </c>
      <c r="J10141" s="1" t="n">
        <v>100520</v>
      </c>
      <c r="K10141" s="1" t="n">
        <v>507</v>
      </c>
      <c r="L10141" s="1" t="s">
        <v>3387</v>
      </c>
      <c r="N10141" s="1" t="n">
        <v>11.362</v>
      </c>
      <c r="O10141" s="1" t="n">
        <v>29.31</v>
      </c>
      <c r="P10141" s="0" t="s">
        <v>3222</v>
      </c>
    </row>
    <row r="10142" customFormat="false" ht="15" hidden="false" customHeight="true" outlineLevel="0" collapsed="false">
      <c r="A10142" s="1" t="n">
        <v>3</v>
      </c>
      <c r="B10142" s="18" t="n">
        <v>46275</v>
      </c>
      <c r="C10142" s="1" t="n">
        <v>100</v>
      </c>
      <c r="D10142" s="1" t="s">
        <v>3395</v>
      </c>
      <c r="E10142" s="1" t="n">
        <v>42</v>
      </c>
      <c r="F10142" s="1" t="s">
        <v>99</v>
      </c>
      <c r="I10142" s="1" t="n">
        <v>1681898</v>
      </c>
      <c r="J10142" s="1" t="n">
        <v>110455</v>
      </c>
      <c r="K10142" s="1" t="n">
        <v>53212</v>
      </c>
      <c r="L10142" s="1" t="s">
        <v>3388</v>
      </c>
      <c r="N10142" s="1" t="n">
        <v>1.418</v>
      </c>
      <c r="O10142" s="1" t="n">
        <v>0.01</v>
      </c>
      <c r="P10142" s="0" t="s">
        <v>3222</v>
      </c>
    </row>
    <row r="10143" customFormat="false" ht="15" hidden="false" customHeight="true" outlineLevel="0" collapsed="false">
      <c r="A10143" s="1" t="n">
        <v>3</v>
      </c>
      <c r="B10143" s="18" t="n">
        <v>46275</v>
      </c>
      <c r="C10143" s="1" t="n">
        <v>100</v>
      </c>
      <c r="D10143" s="1" t="s">
        <v>3395</v>
      </c>
      <c r="E10143" s="1" t="n">
        <v>42</v>
      </c>
      <c r="F10143" s="1" t="s">
        <v>99</v>
      </c>
      <c r="I10143" s="1" t="n">
        <v>1681920</v>
      </c>
      <c r="J10143" s="1" t="n">
        <v>100008</v>
      </c>
      <c r="K10143" s="1" t="n">
        <v>9</v>
      </c>
      <c r="L10143" s="1" t="s">
        <v>3376</v>
      </c>
      <c r="N10143" s="1" t="n">
        <v>24.986</v>
      </c>
      <c r="O10143" s="1" t="n">
        <v>781.2</v>
      </c>
      <c r="P10143" s="0" t="s">
        <v>3222</v>
      </c>
    </row>
    <row r="10144" customFormat="false" ht="15" hidden="false" customHeight="true" outlineLevel="0" collapsed="false">
      <c r="A10144" s="1" t="n">
        <v>3</v>
      </c>
      <c r="B10144" s="18" t="n">
        <v>46275</v>
      </c>
      <c r="C10144" s="1" t="n">
        <v>100</v>
      </c>
      <c r="D10144" s="1" t="s">
        <v>3395</v>
      </c>
      <c r="E10144" s="1" t="n">
        <v>42</v>
      </c>
      <c r="F10144" s="1" t="s">
        <v>99</v>
      </c>
      <c r="I10144" s="1" t="n">
        <v>1681920</v>
      </c>
      <c r="J10144" s="1" t="n">
        <v>110455</v>
      </c>
      <c r="K10144" s="1" t="n">
        <v>53212</v>
      </c>
      <c r="L10144" s="1" t="s">
        <v>3388</v>
      </c>
      <c r="N10144" s="1" t="n">
        <v>0.214</v>
      </c>
      <c r="O10144" s="1" t="n">
        <v>0</v>
      </c>
      <c r="P10144" s="0" t="s">
        <v>3222</v>
      </c>
    </row>
    <row r="10145" customFormat="false" ht="15" hidden="false" customHeight="true" outlineLevel="0" collapsed="false">
      <c r="A10145" s="1" t="n">
        <v>3</v>
      </c>
      <c r="B10145" s="18" t="n">
        <v>46275</v>
      </c>
      <c r="C10145" s="1" t="n">
        <v>100</v>
      </c>
      <c r="D10145" s="1" t="s">
        <v>3395</v>
      </c>
      <c r="E10145" s="1" t="n">
        <v>42</v>
      </c>
      <c r="F10145" s="1" t="s">
        <v>99</v>
      </c>
      <c r="I10145" s="1" t="n">
        <v>1682103</v>
      </c>
      <c r="J10145" s="1" t="n">
        <v>100006</v>
      </c>
      <c r="K10145" s="1" t="n">
        <v>7</v>
      </c>
      <c r="L10145" s="1" t="s">
        <v>3375</v>
      </c>
      <c r="N10145" s="1" t="n">
        <v>6.42</v>
      </c>
      <c r="O10145" s="1" t="n">
        <v>216.82</v>
      </c>
      <c r="P10145" s="0" t="s">
        <v>3222</v>
      </c>
    </row>
    <row r="10146" customFormat="false" ht="15" hidden="false" customHeight="true" outlineLevel="0" collapsed="false">
      <c r="A10146" s="1" t="n">
        <v>3</v>
      </c>
      <c r="B10146" s="18" t="n">
        <v>46275</v>
      </c>
      <c r="C10146" s="1" t="n">
        <v>100</v>
      </c>
      <c r="D10146" s="1" t="s">
        <v>3395</v>
      </c>
      <c r="E10146" s="1" t="n">
        <v>42</v>
      </c>
      <c r="F10146" s="1" t="s">
        <v>99</v>
      </c>
      <c r="I10146" s="1" t="n">
        <v>1682103</v>
      </c>
      <c r="J10146" s="1" t="n">
        <v>100008</v>
      </c>
      <c r="K10146" s="1" t="n">
        <v>9</v>
      </c>
      <c r="L10146" s="1" t="s">
        <v>3376</v>
      </c>
      <c r="N10146" s="1" t="n">
        <v>0.878</v>
      </c>
      <c r="O10146" s="1" t="n">
        <v>30.39</v>
      </c>
      <c r="P10146" s="0" t="s">
        <v>3222</v>
      </c>
    </row>
    <row r="10147" customFormat="false" ht="15" hidden="false" customHeight="true" outlineLevel="0" collapsed="false">
      <c r="A10147" s="1" t="n">
        <v>3</v>
      </c>
      <c r="B10147" s="18" t="n">
        <v>46275</v>
      </c>
      <c r="C10147" s="1" t="n">
        <v>100</v>
      </c>
      <c r="D10147" s="1" t="s">
        <v>3395</v>
      </c>
      <c r="E10147" s="1" t="n">
        <v>42</v>
      </c>
      <c r="F10147" s="1" t="s">
        <v>99</v>
      </c>
      <c r="I10147" s="1" t="n">
        <v>1682103</v>
      </c>
      <c r="J10147" s="1" t="n">
        <v>100010</v>
      </c>
      <c r="K10147" s="1" t="n">
        <v>11</v>
      </c>
      <c r="L10147" s="1" t="s">
        <v>3377</v>
      </c>
      <c r="N10147" s="1" t="n">
        <v>2.73</v>
      </c>
      <c r="O10147" s="1" t="n">
        <v>108.34</v>
      </c>
      <c r="P10147" s="0" t="s">
        <v>3222</v>
      </c>
    </row>
    <row r="10148" customFormat="false" ht="15" hidden="false" customHeight="true" outlineLevel="0" collapsed="false">
      <c r="A10148" s="1" t="n">
        <v>3</v>
      </c>
      <c r="B10148" s="18" t="n">
        <v>46275</v>
      </c>
      <c r="C10148" s="1" t="n">
        <v>100</v>
      </c>
      <c r="D10148" s="1" t="s">
        <v>3395</v>
      </c>
      <c r="E10148" s="1" t="n">
        <v>42</v>
      </c>
      <c r="F10148" s="1" t="s">
        <v>99</v>
      </c>
      <c r="I10148" s="1" t="n">
        <v>1682103</v>
      </c>
      <c r="J10148" s="1" t="n">
        <v>100011</v>
      </c>
      <c r="K10148" s="1" t="n">
        <v>12</v>
      </c>
      <c r="L10148" s="1" t="s">
        <v>3378</v>
      </c>
      <c r="N10148" s="1" t="n">
        <v>6.125</v>
      </c>
      <c r="O10148" s="1" t="n">
        <v>243.06</v>
      </c>
      <c r="P10148" s="0" t="s">
        <v>3222</v>
      </c>
    </row>
    <row r="10149" customFormat="false" ht="15" hidden="false" customHeight="true" outlineLevel="0" collapsed="false">
      <c r="A10149" s="1" t="n">
        <v>3</v>
      </c>
      <c r="B10149" s="18" t="n">
        <v>46275</v>
      </c>
      <c r="C10149" s="1" t="n">
        <v>100</v>
      </c>
      <c r="D10149" s="1" t="s">
        <v>3395</v>
      </c>
      <c r="E10149" s="1" t="n">
        <v>42</v>
      </c>
      <c r="F10149" s="1" t="s">
        <v>99</v>
      </c>
      <c r="I10149" s="1" t="n">
        <v>1682103</v>
      </c>
      <c r="J10149" s="1" t="n">
        <v>100012</v>
      </c>
      <c r="K10149" s="1" t="n">
        <v>13</v>
      </c>
      <c r="L10149" s="1" t="s">
        <v>3379</v>
      </c>
      <c r="N10149" s="1" t="n">
        <v>5.342</v>
      </c>
      <c r="O10149" s="1" t="n">
        <v>230.04</v>
      </c>
      <c r="P10149" s="0" t="s">
        <v>3222</v>
      </c>
    </row>
    <row r="10150" customFormat="false" ht="15" hidden="false" customHeight="true" outlineLevel="0" collapsed="false">
      <c r="A10150" s="1" t="n">
        <v>3</v>
      </c>
      <c r="B10150" s="18" t="n">
        <v>46275</v>
      </c>
      <c r="C10150" s="1" t="n">
        <v>100</v>
      </c>
      <c r="D10150" s="1" t="s">
        <v>3395</v>
      </c>
      <c r="E10150" s="1" t="n">
        <v>42</v>
      </c>
      <c r="F10150" s="1" t="s">
        <v>99</v>
      </c>
      <c r="I10150" s="1" t="n">
        <v>1682103</v>
      </c>
      <c r="J10150" s="1" t="n">
        <v>100013</v>
      </c>
      <c r="K10150" s="1" t="n">
        <v>14</v>
      </c>
      <c r="L10150" s="1" t="s">
        <v>3380</v>
      </c>
      <c r="N10150" s="1" t="n">
        <v>9.665</v>
      </c>
      <c r="O10150" s="1" t="n">
        <v>448.84</v>
      </c>
      <c r="P10150" s="0" t="s">
        <v>3222</v>
      </c>
    </row>
    <row r="10151" customFormat="false" ht="15" hidden="false" customHeight="true" outlineLevel="0" collapsed="false">
      <c r="A10151" s="1" t="n">
        <v>3</v>
      </c>
      <c r="B10151" s="18" t="n">
        <v>46275</v>
      </c>
      <c r="C10151" s="1" t="n">
        <v>100</v>
      </c>
      <c r="D10151" s="1" t="s">
        <v>3395</v>
      </c>
      <c r="E10151" s="1" t="n">
        <v>42</v>
      </c>
      <c r="F10151" s="1" t="s">
        <v>99</v>
      </c>
      <c r="I10151" s="1" t="n">
        <v>1682103</v>
      </c>
      <c r="J10151" s="1" t="n">
        <v>100014</v>
      </c>
      <c r="K10151" s="1" t="n">
        <v>15</v>
      </c>
      <c r="L10151" s="1" t="s">
        <v>3381</v>
      </c>
      <c r="N10151" s="1" t="n">
        <v>3.708</v>
      </c>
      <c r="O10151" s="1" t="n">
        <v>175.33</v>
      </c>
      <c r="P10151" s="0" t="s">
        <v>3222</v>
      </c>
    </row>
    <row r="10152" customFormat="false" ht="15" hidden="false" customHeight="true" outlineLevel="0" collapsed="false">
      <c r="A10152" s="1" t="n">
        <v>3</v>
      </c>
      <c r="B10152" s="18" t="n">
        <v>46275</v>
      </c>
      <c r="C10152" s="1" t="n">
        <v>100</v>
      </c>
      <c r="D10152" s="1" t="s">
        <v>3395</v>
      </c>
      <c r="E10152" s="1" t="n">
        <v>42</v>
      </c>
      <c r="F10152" s="1" t="s">
        <v>99</v>
      </c>
      <c r="I10152" s="1" t="n">
        <v>1682103</v>
      </c>
      <c r="J10152" s="1" t="n">
        <v>100015</v>
      </c>
      <c r="K10152" s="1" t="n">
        <v>16</v>
      </c>
      <c r="L10152" s="1" t="s">
        <v>3382</v>
      </c>
      <c r="N10152" s="1" t="n">
        <v>1.438</v>
      </c>
      <c r="O10152" s="1" t="n">
        <v>61.92</v>
      </c>
      <c r="P10152" s="0" t="s">
        <v>3222</v>
      </c>
    </row>
    <row r="10153" customFormat="false" ht="15" hidden="false" customHeight="true" outlineLevel="0" collapsed="false">
      <c r="A10153" s="1" t="n">
        <v>3</v>
      </c>
      <c r="B10153" s="18" t="n">
        <v>46275</v>
      </c>
      <c r="C10153" s="1" t="n">
        <v>100</v>
      </c>
      <c r="D10153" s="1" t="s">
        <v>3395</v>
      </c>
      <c r="E10153" s="1" t="n">
        <v>42</v>
      </c>
      <c r="F10153" s="1" t="s">
        <v>99</v>
      </c>
      <c r="I10153" s="1" t="n">
        <v>1682103</v>
      </c>
      <c r="J10153" s="1" t="n">
        <v>100016</v>
      </c>
      <c r="K10153" s="1" t="n">
        <v>17</v>
      </c>
      <c r="L10153" s="1" t="s">
        <v>3383</v>
      </c>
      <c r="N10153" s="1" t="n">
        <v>1.64</v>
      </c>
      <c r="O10153" s="1" t="n">
        <v>76.16</v>
      </c>
      <c r="P10153" s="0" t="s">
        <v>3222</v>
      </c>
    </row>
    <row r="10154" customFormat="false" ht="15" hidden="false" customHeight="true" outlineLevel="0" collapsed="false">
      <c r="A10154" s="1" t="n">
        <v>3</v>
      </c>
      <c r="B10154" s="18" t="n">
        <v>46275</v>
      </c>
      <c r="C10154" s="1" t="n">
        <v>100</v>
      </c>
      <c r="D10154" s="1" t="s">
        <v>3395</v>
      </c>
      <c r="E10154" s="1" t="n">
        <v>42</v>
      </c>
      <c r="F10154" s="1" t="s">
        <v>99</v>
      </c>
      <c r="I10154" s="1" t="n">
        <v>1682103</v>
      </c>
      <c r="J10154" s="1" t="n">
        <v>100017</v>
      </c>
      <c r="K10154" s="1" t="n">
        <v>18</v>
      </c>
      <c r="L10154" s="1" t="s">
        <v>3384</v>
      </c>
      <c r="N10154" s="1" t="n">
        <v>1.538</v>
      </c>
      <c r="O10154" s="1" t="n">
        <v>84.41</v>
      </c>
      <c r="P10154" s="0" t="s">
        <v>3222</v>
      </c>
    </row>
    <row r="10155" customFormat="false" ht="15" hidden="false" customHeight="true" outlineLevel="0" collapsed="false">
      <c r="A10155" s="1" t="n">
        <v>3</v>
      </c>
      <c r="B10155" s="18" t="n">
        <v>46275</v>
      </c>
      <c r="C10155" s="1" t="n">
        <v>100</v>
      </c>
      <c r="D10155" s="1" t="s">
        <v>3395</v>
      </c>
      <c r="E10155" s="1" t="n">
        <v>42</v>
      </c>
      <c r="F10155" s="1" t="s">
        <v>99</v>
      </c>
      <c r="I10155" s="1" t="n">
        <v>1682103</v>
      </c>
      <c r="J10155" s="1" t="n">
        <v>100018</v>
      </c>
      <c r="K10155" s="1" t="n">
        <v>19</v>
      </c>
      <c r="L10155" s="1" t="s">
        <v>5625</v>
      </c>
      <c r="N10155" s="1" t="n">
        <v>7.61</v>
      </c>
      <c r="O10155" s="1" t="n">
        <v>366.26</v>
      </c>
      <c r="P10155" s="0" t="s">
        <v>3222</v>
      </c>
    </row>
    <row r="10156" customFormat="false" ht="15" hidden="false" customHeight="true" outlineLevel="0" collapsed="false">
      <c r="A10156" s="1" t="n">
        <v>3</v>
      </c>
      <c r="B10156" s="18" t="n">
        <v>46275</v>
      </c>
      <c r="C10156" s="1" t="n">
        <v>100</v>
      </c>
      <c r="D10156" s="1" t="s">
        <v>3395</v>
      </c>
      <c r="E10156" s="1" t="n">
        <v>42</v>
      </c>
      <c r="F10156" s="1" t="s">
        <v>99</v>
      </c>
      <c r="I10156" s="1" t="n">
        <v>1682103</v>
      </c>
      <c r="J10156" s="1" t="n">
        <v>100053</v>
      </c>
      <c r="K10156" s="1" t="n">
        <v>54</v>
      </c>
      <c r="L10156" s="1" t="s">
        <v>3385</v>
      </c>
      <c r="N10156" s="1" t="n">
        <v>1.648</v>
      </c>
      <c r="O10156" s="1" t="n">
        <v>62.62</v>
      </c>
      <c r="P10156" s="0" t="s">
        <v>3222</v>
      </c>
    </row>
    <row r="10157" customFormat="false" ht="15" hidden="false" customHeight="true" outlineLevel="0" collapsed="false">
      <c r="A10157" s="1" t="n">
        <v>3</v>
      </c>
      <c r="B10157" s="18" t="n">
        <v>46275</v>
      </c>
      <c r="C10157" s="1" t="n">
        <v>100</v>
      </c>
      <c r="D10157" s="1" t="s">
        <v>3395</v>
      </c>
      <c r="E10157" s="1" t="n">
        <v>42</v>
      </c>
      <c r="F10157" s="1" t="s">
        <v>99</v>
      </c>
      <c r="I10157" s="1" t="n">
        <v>1682103</v>
      </c>
      <c r="J10157" s="1" t="n">
        <v>100638</v>
      </c>
      <c r="K10157" s="1" t="n">
        <v>508</v>
      </c>
      <c r="L10157" s="1" t="s">
        <v>3386</v>
      </c>
      <c r="N10157" s="1" t="n">
        <v>2.384</v>
      </c>
      <c r="O10157" s="1" t="n">
        <v>4.01</v>
      </c>
      <c r="P10157" s="0" t="s">
        <v>3222</v>
      </c>
    </row>
    <row r="10158" customFormat="false" ht="15" hidden="false" customHeight="true" outlineLevel="0" collapsed="false">
      <c r="A10158" s="1" t="n">
        <v>3</v>
      </c>
      <c r="B10158" s="18" t="n">
        <v>46275</v>
      </c>
      <c r="C10158" s="1" t="n">
        <v>100</v>
      </c>
      <c r="D10158" s="1" t="s">
        <v>3395</v>
      </c>
      <c r="E10158" s="1" t="n">
        <v>42</v>
      </c>
      <c r="F10158" s="1" t="s">
        <v>99</v>
      </c>
      <c r="I10158" s="1" t="n">
        <v>1682103</v>
      </c>
      <c r="J10158" s="1" t="n">
        <v>100520</v>
      </c>
      <c r="K10158" s="1" t="n">
        <v>507</v>
      </c>
      <c r="L10158" s="1" t="s">
        <v>3387</v>
      </c>
      <c r="N10158" s="1" t="n">
        <v>13.928</v>
      </c>
      <c r="O10158" s="1" t="n">
        <v>35.17</v>
      </c>
      <c r="P10158" s="0" t="s">
        <v>3222</v>
      </c>
    </row>
    <row r="10159" customFormat="false" ht="15" hidden="false" customHeight="true" outlineLevel="0" collapsed="false">
      <c r="A10159" s="1" t="n">
        <v>3</v>
      </c>
      <c r="B10159" s="18" t="n">
        <v>46275</v>
      </c>
      <c r="C10159" s="1" t="n">
        <v>100</v>
      </c>
      <c r="D10159" s="1" t="s">
        <v>3395</v>
      </c>
      <c r="E10159" s="1" t="n">
        <v>42</v>
      </c>
      <c r="F10159" s="1" t="s">
        <v>99</v>
      </c>
      <c r="I10159" s="1" t="n">
        <v>1682103</v>
      </c>
      <c r="J10159" s="1" t="n">
        <v>110455</v>
      </c>
      <c r="K10159" s="1" t="n">
        <v>53212</v>
      </c>
      <c r="L10159" s="1" t="s">
        <v>3388</v>
      </c>
      <c r="N10159" s="1" t="n">
        <v>0.896</v>
      </c>
      <c r="O10159" s="1" t="n">
        <v>0.01</v>
      </c>
      <c r="P10159" s="0" t="s">
        <v>3222</v>
      </c>
    </row>
    <row r="10160" customFormat="false" ht="15" hidden="false" customHeight="true" outlineLevel="0" collapsed="false">
      <c r="A10160" s="1" t="n">
        <v>3</v>
      </c>
      <c r="B10160" s="18" t="n">
        <v>46275</v>
      </c>
      <c r="C10160" s="1" t="n">
        <v>100</v>
      </c>
      <c r="D10160" s="1" t="s">
        <v>3395</v>
      </c>
      <c r="E10160" s="1" t="n">
        <v>42</v>
      </c>
      <c r="F10160" s="1" t="s">
        <v>99</v>
      </c>
      <c r="I10160" s="1" t="n">
        <v>1682216</v>
      </c>
      <c r="J10160" s="1" t="n">
        <v>100000</v>
      </c>
      <c r="K10160" s="1" t="n">
        <v>1</v>
      </c>
      <c r="L10160" s="1" t="s">
        <v>3389</v>
      </c>
      <c r="N10160" s="1" t="n">
        <v>3.418</v>
      </c>
      <c r="O10160" s="1" t="n">
        <v>71.93</v>
      </c>
      <c r="P10160" s="0" t="s">
        <v>3222</v>
      </c>
    </row>
    <row r="10161" customFormat="false" ht="15" hidden="false" customHeight="true" outlineLevel="0" collapsed="false">
      <c r="A10161" s="1" t="n">
        <v>3</v>
      </c>
      <c r="B10161" s="18" t="n">
        <v>46275</v>
      </c>
      <c r="C10161" s="1" t="n">
        <v>100</v>
      </c>
      <c r="D10161" s="1" t="s">
        <v>3395</v>
      </c>
      <c r="E10161" s="1" t="n">
        <v>42</v>
      </c>
      <c r="F10161" s="1" t="s">
        <v>99</v>
      </c>
      <c r="I10161" s="1" t="n">
        <v>1682216</v>
      </c>
      <c r="J10161" s="1" t="n">
        <v>100001</v>
      </c>
      <c r="K10161" s="1" t="n">
        <v>2</v>
      </c>
      <c r="L10161" s="1" t="s">
        <v>3390</v>
      </c>
      <c r="N10161" s="1" t="n">
        <v>12.055</v>
      </c>
      <c r="O10161" s="1" t="n">
        <v>271.2</v>
      </c>
      <c r="P10161" s="0" t="s">
        <v>3222</v>
      </c>
    </row>
    <row r="10162" customFormat="false" ht="15" hidden="false" customHeight="true" outlineLevel="0" collapsed="false">
      <c r="A10162" s="1" t="n">
        <v>3</v>
      </c>
      <c r="B10162" s="18" t="n">
        <v>46275</v>
      </c>
      <c r="C10162" s="1" t="n">
        <v>100</v>
      </c>
      <c r="D10162" s="1" t="s">
        <v>3395</v>
      </c>
      <c r="E10162" s="1" t="n">
        <v>42</v>
      </c>
      <c r="F10162" s="1" t="s">
        <v>99</v>
      </c>
      <c r="I10162" s="1" t="n">
        <v>1682216</v>
      </c>
      <c r="J10162" s="1" t="n">
        <v>100002</v>
      </c>
      <c r="K10162" s="1" t="n">
        <v>3</v>
      </c>
      <c r="L10162" s="1" t="s">
        <v>3391</v>
      </c>
      <c r="N10162" s="1" t="n">
        <v>22.225</v>
      </c>
      <c r="O10162" s="1" t="n">
        <v>516.12</v>
      </c>
      <c r="P10162" s="0" t="s">
        <v>3222</v>
      </c>
    </row>
    <row r="10163" customFormat="false" ht="15" hidden="false" customHeight="true" outlineLevel="0" collapsed="false">
      <c r="A10163" s="1" t="n">
        <v>3</v>
      </c>
      <c r="B10163" s="18" t="n">
        <v>46275</v>
      </c>
      <c r="C10163" s="1" t="n">
        <v>100</v>
      </c>
      <c r="D10163" s="1" t="s">
        <v>3395</v>
      </c>
      <c r="E10163" s="1" t="n">
        <v>42</v>
      </c>
      <c r="F10163" s="1" t="s">
        <v>99</v>
      </c>
      <c r="I10163" s="1" t="n">
        <v>1682216</v>
      </c>
      <c r="J10163" s="1" t="n">
        <v>100003</v>
      </c>
      <c r="K10163" s="1" t="n">
        <v>4</v>
      </c>
      <c r="L10163" s="1" t="s">
        <v>3392</v>
      </c>
      <c r="N10163" s="1" t="n">
        <v>18.683</v>
      </c>
      <c r="O10163" s="1" t="n">
        <v>474.56</v>
      </c>
      <c r="P10163" s="0" t="s">
        <v>3222</v>
      </c>
    </row>
    <row r="10164" customFormat="false" ht="15" hidden="false" customHeight="true" outlineLevel="0" collapsed="false">
      <c r="A10164" s="1" t="n">
        <v>3</v>
      </c>
      <c r="B10164" s="18" t="n">
        <v>46275</v>
      </c>
      <c r="C10164" s="1" t="n">
        <v>100</v>
      </c>
      <c r="D10164" s="1" t="s">
        <v>3395</v>
      </c>
      <c r="E10164" s="1" t="n">
        <v>42</v>
      </c>
      <c r="F10164" s="1" t="s">
        <v>99</v>
      </c>
      <c r="I10164" s="1" t="n">
        <v>1682216</v>
      </c>
      <c r="J10164" s="1" t="n">
        <v>100007</v>
      </c>
      <c r="K10164" s="1" t="n">
        <v>8</v>
      </c>
      <c r="L10164" s="1" t="s">
        <v>3393</v>
      </c>
      <c r="N10164" s="1" t="n">
        <v>5.218</v>
      </c>
      <c r="O10164" s="1" t="n">
        <v>128.75</v>
      </c>
      <c r="P10164" s="0" t="s">
        <v>3222</v>
      </c>
    </row>
    <row r="10165" customFormat="false" ht="15" hidden="false" customHeight="true" outlineLevel="0" collapsed="false">
      <c r="A10165" s="1" t="n">
        <v>3</v>
      </c>
      <c r="B10165" s="18" t="n">
        <v>46275</v>
      </c>
      <c r="C10165" s="1" t="n">
        <v>100</v>
      </c>
      <c r="D10165" s="1" t="s">
        <v>3395</v>
      </c>
      <c r="E10165" s="1" t="n">
        <v>42</v>
      </c>
      <c r="F10165" s="1" t="s">
        <v>99</v>
      </c>
      <c r="I10165" s="1" t="n">
        <v>1682216</v>
      </c>
      <c r="J10165" s="1" t="n">
        <v>100638</v>
      </c>
      <c r="K10165" s="1" t="n">
        <v>508</v>
      </c>
      <c r="L10165" s="1" t="s">
        <v>3386</v>
      </c>
      <c r="N10165" s="1" t="n">
        <v>1.922</v>
      </c>
      <c r="O10165" s="1" t="n">
        <v>2.78</v>
      </c>
      <c r="P10165" s="0" t="s">
        <v>3222</v>
      </c>
    </row>
    <row r="10166" customFormat="false" ht="15" hidden="false" customHeight="true" outlineLevel="0" collapsed="false">
      <c r="A10166" s="1" t="n">
        <v>3</v>
      </c>
      <c r="B10166" s="18" t="n">
        <v>46275</v>
      </c>
      <c r="C10166" s="1" t="n">
        <v>100</v>
      </c>
      <c r="D10166" s="1" t="s">
        <v>3395</v>
      </c>
      <c r="E10166" s="1" t="n">
        <v>42</v>
      </c>
      <c r="F10166" s="1" t="s">
        <v>99</v>
      </c>
      <c r="I10166" s="1" t="n">
        <v>1682216</v>
      </c>
      <c r="J10166" s="1" t="n">
        <v>100520</v>
      </c>
      <c r="K10166" s="1" t="n">
        <v>507</v>
      </c>
      <c r="L10166" s="1" t="s">
        <v>3387</v>
      </c>
      <c r="N10166" s="1" t="n">
        <v>1.962</v>
      </c>
      <c r="O10166" s="1" t="n">
        <v>4.26</v>
      </c>
      <c r="P10166" s="0" t="s">
        <v>3222</v>
      </c>
    </row>
    <row r="10167" customFormat="false" ht="15" hidden="false" customHeight="true" outlineLevel="0" collapsed="false">
      <c r="A10167" s="1" t="n">
        <v>3</v>
      </c>
      <c r="B10167" s="18" t="n">
        <v>46275</v>
      </c>
      <c r="C10167" s="1" t="n">
        <v>100</v>
      </c>
      <c r="D10167" s="1" t="s">
        <v>3395</v>
      </c>
      <c r="E10167" s="1" t="n">
        <v>42</v>
      </c>
      <c r="F10167" s="1" t="s">
        <v>99</v>
      </c>
      <c r="I10167" s="1" t="n">
        <v>1682216</v>
      </c>
      <c r="J10167" s="1" t="n">
        <v>110455</v>
      </c>
      <c r="K10167" s="1" t="n">
        <v>53212</v>
      </c>
      <c r="L10167" s="1" t="s">
        <v>3388</v>
      </c>
      <c r="N10167" s="1" t="n">
        <v>1.317</v>
      </c>
      <c r="O10167" s="1" t="n">
        <v>0</v>
      </c>
      <c r="P10167" s="0" t="s">
        <v>3222</v>
      </c>
    </row>
    <row r="10168" customFormat="false" ht="15" hidden="false" customHeight="true" outlineLevel="0" collapsed="false">
      <c r="A10168" s="1" t="n">
        <v>3</v>
      </c>
      <c r="B10168" s="18" t="n">
        <v>46275</v>
      </c>
      <c r="C10168" s="1" t="n">
        <v>100</v>
      </c>
      <c r="D10168" s="1" t="s">
        <v>3395</v>
      </c>
      <c r="E10168" s="1" t="n">
        <v>42</v>
      </c>
      <c r="F10168" s="1" t="s">
        <v>99</v>
      </c>
      <c r="I10168" s="1" t="n">
        <v>1682219</v>
      </c>
      <c r="J10168" s="1" t="n">
        <v>100000</v>
      </c>
      <c r="K10168" s="1" t="n">
        <v>1</v>
      </c>
      <c r="L10168" s="1" t="s">
        <v>3389</v>
      </c>
      <c r="N10168" s="1" t="n">
        <v>2.812</v>
      </c>
      <c r="O10168" s="1" t="n">
        <v>63.24</v>
      </c>
      <c r="P10168" s="0" t="s">
        <v>3222</v>
      </c>
    </row>
    <row r="10169" customFormat="false" ht="15" hidden="false" customHeight="true" outlineLevel="0" collapsed="false">
      <c r="A10169" s="1" t="n">
        <v>3</v>
      </c>
      <c r="B10169" s="18" t="n">
        <v>46275</v>
      </c>
      <c r="C10169" s="1" t="n">
        <v>100</v>
      </c>
      <c r="D10169" s="1" t="s">
        <v>3395</v>
      </c>
      <c r="E10169" s="1" t="n">
        <v>42</v>
      </c>
      <c r="F10169" s="1" t="s">
        <v>99</v>
      </c>
      <c r="I10169" s="1" t="n">
        <v>1682219</v>
      </c>
      <c r="J10169" s="1" t="n">
        <v>100006</v>
      </c>
      <c r="K10169" s="1" t="n">
        <v>7</v>
      </c>
      <c r="L10169" s="1" t="s">
        <v>3375</v>
      </c>
      <c r="N10169" s="1" t="n">
        <v>4.918</v>
      </c>
      <c r="O10169" s="1" t="n">
        <v>152.56</v>
      </c>
      <c r="P10169" s="0" t="s">
        <v>3222</v>
      </c>
    </row>
    <row r="10170" customFormat="false" ht="15" hidden="false" customHeight="true" outlineLevel="0" collapsed="false">
      <c r="A10170" s="1" t="n">
        <v>3</v>
      </c>
      <c r="B10170" s="18" t="n">
        <v>46275</v>
      </c>
      <c r="C10170" s="1" t="n">
        <v>100</v>
      </c>
      <c r="D10170" s="1" t="s">
        <v>3395</v>
      </c>
      <c r="E10170" s="1" t="n">
        <v>42</v>
      </c>
      <c r="F10170" s="1" t="s">
        <v>99</v>
      </c>
      <c r="I10170" s="1" t="n">
        <v>1682219</v>
      </c>
      <c r="J10170" s="1" t="n">
        <v>100007</v>
      </c>
      <c r="K10170" s="1" t="n">
        <v>8</v>
      </c>
      <c r="L10170" s="1" t="s">
        <v>3393</v>
      </c>
      <c r="N10170" s="1" t="n">
        <v>4.828</v>
      </c>
      <c r="O10170" s="1" t="n">
        <v>127.3</v>
      </c>
      <c r="P10170" s="0" t="s">
        <v>3222</v>
      </c>
    </row>
    <row r="10171" customFormat="false" ht="15" hidden="false" customHeight="true" outlineLevel="0" collapsed="false">
      <c r="A10171" s="1" t="n">
        <v>3</v>
      </c>
      <c r="B10171" s="18" t="n">
        <v>46275</v>
      </c>
      <c r="C10171" s="1" t="n">
        <v>100</v>
      </c>
      <c r="D10171" s="1" t="s">
        <v>3395</v>
      </c>
      <c r="E10171" s="1" t="n">
        <v>42</v>
      </c>
      <c r="F10171" s="1" t="s">
        <v>99</v>
      </c>
      <c r="I10171" s="1" t="n">
        <v>1682219</v>
      </c>
      <c r="J10171" s="1" t="n">
        <v>100008</v>
      </c>
      <c r="K10171" s="1" t="n">
        <v>9</v>
      </c>
      <c r="L10171" s="1" t="s">
        <v>3376</v>
      </c>
      <c r="N10171" s="1" t="n">
        <v>16.83</v>
      </c>
      <c r="O10171" s="1" t="n">
        <v>535.15</v>
      </c>
      <c r="P10171" s="0" t="s">
        <v>3222</v>
      </c>
    </row>
    <row r="10172" customFormat="false" ht="15" hidden="false" customHeight="true" outlineLevel="0" collapsed="false">
      <c r="A10172" s="1" t="n">
        <v>3</v>
      </c>
      <c r="B10172" s="18" t="n">
        <v>46275</v>
      </c>
      <c r="C10172" s="1" t="n">
        <v>100</v>
      </c>
      <c r="D10172" s="1" t="s">
        <v>3395</v>
      </c>
      <c r="E10172" s="1" t="n">
        <v>42</v>
      </c>
      <c r="F10172" s="1" t="s">
        <v>99</v>
      </c>
      <c r="I10172" s="1" t="n">
        <v>1682219</v>
      </c>
      <c r="J10172" s="1" t="n">
        <v>100010</v>
      </c>
      <c r="K10172" s="1" t="n">
        <v>11</v>
      </c>
      <c r="L10172" s="1" t="s">
        <v>3377</v>
      </c>
      <c r="N10172" s="1" t="n">
        <v>3.368</v>
      </c>
      <c r="O10172" s="1" t="n">
        <v>122.77</v>
      </c>
      <c r="P10172" s="0" t="s">
        <v>3222</v>
      </c>
    </row>
    <row r="10173" customFormat="false" ht="15" hidden="false" customHeight="true" outlineLevel="0" collapsed="false">
      <c r="A10173" s="1" t="n">
        <v>3</v>
      </c>
      <c r="B10173" s="18" t="n">
        <v>46275</v>
      </c>
      <c r="C10173" s="1" t="n">
        <v>100</v>
      </c>
      <c r="D10173" s="1" t="s">
        <v>3395</v>
      </c>
      <c r="E10173" s="1" t="n">
        <v>42</v>
      </c>
      <c r="F10173" s="1" t="s">
        <v>99</v>
      </c>
      <c r="I10173" s="1" t="n">
        <v>1682219</v>
      </c>
      <c r="J10173" s="1" t="n">
        <v>100011</v>
      </c>
      <c r="K10173" s="1" t="n">
        <v>12</v>
      </c>
      <c r="L10173" s="1" t="s">
        <v>3378</v>
      </c>
      <c r="N10173" s="1" t="n">
        <v>6.526</v>
      </c>
      <c r="O10173" s="1" t="n">
        <v>237.88</v>
      </c>
      <c r="P10173" s="0" t="s">
        <v>3222</v>
      </c>
    </row>
    <row r="10174" customFormat="false" ht="15" hidden="false" customHeight="true" outlineLevel="0" collapsed="false">
      <c r="A10174" s="1" t="n">
        <v>3</v>
      </c>
      <c r="B10174" s="18" t="n">
        <v>46275</v>
      </c>
      <c r="C10174" s="1" t="n">
        <v>100</v>
      </c>
      <c r="D10174" s="1" t="s">
        <v>3395</v>
      </c>
      <c r="E10174" s="1" t="n">
        <v>42</v>
      </c>
      <c r="F10174" s="1" t="s">
        <v>99</v>
      </c>
      <c r="I10174" s="1" t="n">
        <v>1682219</v>
      </c>
      <c r="J10174" s="1" t="n">
        <v>100012</v>
      </c>
      <c r="K10174" s="1" t="n">
        <v>13</v>
      </c>
      <c r="L10174" s="1" t="s">
        <v>3379</v>
      </c>
      <c r="N10174" s="1" t="n">
        <v>5.414</v>
      </c>
      <c r="O10174" s="1" t="n">
        <v>214.15</v>
      </c>
      <c r="P10174" s="0" t="s">
        <v>3222</v>
      </c>
    </row>
    <row r="10175" customFormat="false" ht="15" hidden="false" customHeight="true" outlineLevel="0" collapsed="false">
      <c r="A10175" s="1" t="n">
        <v>3</v>
      </c>
      <c r="B10175" s="18" t="n">
        <v>46275</v>
      </c>
      <c r="C10175" s="1" t="n">
        <v>100</v>
      </c>
      <c r="D10175" s="1" t="s">
        <v>3395</v>
      </c>
      <c r="E10175" s="1" t="n">
        <v>42</v>
      </c>
      <c r="F10175" s="1" t="s">
        <v>99</v>
      </c>
      <c r="I10175" s="1" t="n">
        <v>1682219</v>
      </c>
      <c r="J10175" s="1" t="n">
        <v>100013</v>
      </c>
      <c r="K10175" s="1" t="n">
        <v>14</v>
      </c>
      <c r="L10175" s="1" t="s">
        <v>3380</v>
      </c>
      <c r="N10175" s="1" t="n">
        <v>11.805</v>
      </c>
      <c r="O10175" s="1" t="n">
        <v>503.57</v>
      </c>
      <c r="P10175" s="0" t="s">
        <v>3222</v>
      </c>
    </row>
    <row r="10176" customFormat="false" ht="15" hidden="false" customHeight="true" outlineLevel="0" collapsed="false">
      <c r="A10176" s="1" t="n">
        <v>3</v>
      </c>
      <c r="B10176" s="18" t="n">
        <v>46275</v>
      </c>
      <c r="C10176" s="1" t="n">
        <v>100</v>
      </c>
      <c r="D10176" s="1" t="s">
        <v>3395</v>
      </c>
      <c r="E10176" s="1" t="n">
        <v>42</v>
      </c>
      <c r="F10176" s="1" t="s">
        <v>99</v>
      </c>
      <c r="I10176" s="1" t="n">
        <v>1682219</v>
      </c>
      <c r="J10176" s="1" t="n">
        <v>100014</v>
      </c>
      <c r="K10176" s="1" t="n">
        <v>15</v>
      </c>
      <c r="L10176" s="1" t="s">
        <v>3381</v>
      </c>
      <c r="N10176" s="1" t="n">
        <v>4.754</v>
      </c>
      <c r="O10176" s="1" t="n">
        <v>206.48</v>
      </c>
      <c r="P10176" s="0" t="s">
        <v>3222</v>
      </c>
    </row>
    <row r="10177" customFormat="false" ht="15" hidden="false" customHeight="true" outlineLevel="0" collapsed="false">
      <c r="A10177" s="1" t="n">
        <v>3</v>
      </c>
      <c r="B10177" s="18" t="n">
        <v>46275</v>
      </c>
      <c r="C10177" s="1" t="n">
        <v>100</v>
      </c>
      <c r="D10177" s="1" t="s">
        <v>3395</v>
      </c>
      <c r="E10177" s="1" t="n">
        <v>42</v>
      </c>
      <c r="F10177" s="1" t="s">
        <v>99</v>
      </c>
      <c r="I10177" s="1" t="n">
        <v>1682219</v>
      </c>
      <c r="J10177" s="1" t="n">
        <v>100015</v>
      </c>
      <c r="K10177" s="1" t="n">
        <v>16</v>
      </c>
      <c r="L10177" s="1" t="s">
        <v>3382</v>
      </c>
      <c r="N10177" s="1" t="n">
        <v>1.746</v>
      </c>
      <c r="O10177" s="1" t="n">
        <v>69.06</v>
      </c>
      <c r="P10177" s="0" t="s">
        <v>3222</v>
      </c>
    </row>
    <row r="10178" customFormat="false" ht="15" hidden="false" customHeight="true" outlineLevel="0" collapsed="false">
      <c r="A10178" s="1" t="n">
        <v>3</v>
      </c>
      <c r="B10178" s="18" t="n">
        <v>46275</v>
      </c>
      <c r="C10178" s="1" t="n">
        <v>100</v>
      </c>
      <c r="D10178" s="1" t="s">
        <v>3395</v>
      </c>
      <c r="E10178" s="1" t="n">
        <v>42</v>
      </c>
      <c r="F10178" s="1" t="s">
        <v>99</v>
      </c>
      <c r="I10178" s="1" t="n">
        <v>1682219</v>
      </c>
      <c r="J10178" s="1" t="n">
        <v>100016</v>
      </c>
      <c r="K10178" s="1" t="n">
        <v>17</v>
      </c>
      <c r="L10178" s="1" t="s">
        <v>3383</v>
      </c>
      <c r="N10178" s="1" t="n">
        <v>1.998</v>
      </c>
      <c r="O10178" s="1" t="n">
        <v>85.23</v>
      </c>
      <c r="P10178" s="0" t="s">
        <v>3222</v>
      </c>
    </row>
    <row r="10179" customFormat="false" ht="15" hidden="false" customHeight="true" outlineLevel="0" collapsed="false">
      <c r="A10179" s="1" t="n">
        <v>3</v>
      </c>
      <c r="B10179" s="18" t="n">
        <v>46275</v>
      </c>
      <c r="C10179" s="1" t="n">
        <v>100</v>
      </c>
      <c r="D10179" s="1" t="s">
        <v>3395</v>
      </c>
      <c r="E10179" s="1" t="n">
        <v>42</v>
      </c>
      <c r="F10179" s="1" t="s">
        <v>99</v>
      </c>
      <c r="I10179" s="1" t="n">
        <v>1682219</v>
      </c>
      <c r="J10179" s="1" t="n">
        <v>100017</v>
      </c>
      <c r="K10179" s="1" t="n">
        <v>18</v>
      </c>
      <c r="L10179" s="1" t="s">
        <v>3384</v>
      </c>
      <c r="N10179" s="1" t="n">
        <v>2.894</v>
      </c>
      <c r="O10179" s="1" t="n">
        <v>145.9</v>
      </c>
      <c r="P10179" s="0" t="s">
        <v>3222</v>
      </c>
    </row>
    <row r="10180" customFormat="false" ht="15" hidden="false" customHeight="true" outlineLevel="0" collapsed="false">
      <c r="A10180" s="1" t="n">
        <v>3</v>
      </c>
      <c r="B10180" s="18" t="n">
        <v>46275</v>
      </c>
      <c r="C10180" s="1" t="n">
        <v>100</v>
      </c>
      <c r="D10180" s="1" t="s">
        <v>3395</v>
      </c>
      <c r="E10180" s="1" t="n">
        <v>42</v>
      </c>
      <c r="F10180" s="1" t="s">
        <v>99</v>
      </c>
      <c r="I10180" s="1" t="n">
        <v>1682219</v>
      </c>
      <c r="J10180" s="1" t="n">
        <v>100020</v>
      </c>
      <c r="K10180" s="1" t="n">
        <v>21</v>
      </c>
      <c r="L10180" s="1" t="s">
        <v>3394</v>
      </c>
      <c r="N10180" s="1" t="n">
        <v>3.402</v>
      </c>
      <c r="O10180" s="1" t="n">
        <v>108.17</v>
      </c>
      <c r="P10180" s="0" t="s">
        <v>3222</v>
      </c>
    </row>
    <row r="10181" customFormat="false" ht="15" hidden="false" customHeight="true" outlineLevel="0" collapsed="false">
      <c r="A10181" s="1" t="n">
        <v>3</v>
      </c>
      <c r="B10181" s="18" t="n">
        <v>46275</v>
      </c>
      <c r="C10181" s="1" t="n">
        <v>100</v>
      </c>
      <c r="D10181" s="1" t="s">
        <v>3395</v>
      </c>
      <c r="E10181" s="1" t="n">
        <v>42</v>
      </c>
      <c r="F10181" s="1" t="s">
        <v>99</v>
      </c>
      <c r="I10181" s="1" t="n">
        <v>1682219</v>
      </c>
      <c r="J10181" s="1" t="n">
        <v>100053</v>
      </c>
      <c r="K10181" s="1" t="n">
        <v>54</v>
      </c>
      <c r="L10181" s="1" t="s">
        <v>3385</v>
      </c>
      <c r="N10181" s="1" t="n">
        <v>1.812</v>
      </c>
      <c r="O10181" s="1" t="n">
        <v>63.24</v>
      </c>
      <c r="P10181" s="0" t="s">
        <v>3222</v>
      </c>
    </row>
    <row r="10182" customFormat="false" ht="15" hidden="false" customHeight="true" outlineLevel="0" collapsed="false">
      <c r="A10182" s="1" t="n">
        <v>3</v>
      </c>
      <c r="B10182" s="18" t="n">
        <v>46275</v>
      </c>
      <c r="C10182" s="1" t="n">
        <v>100</v>
      </c>
      <c r="D10182" s="1" t="s">
        <v>3395</v>
      </c>
      <c r="E10182" s="1" t="n">
        <v>42</v>
      </c>
      <c r="F10182" s="1" t="s">
        <v>99</v>
      </c>
      <c r="I10182" s="1" t="n">
        <v>1682219</v>
      </c>
      <c r="J10182" s="1" t="n">
        <v>100638</v>
      </c>
      <c r="K10182" s="1" t="n">
        <v>508</v>
      </c>
      <c r="L10182" s="1" t="s">
        <v>3386</v>
      </c>
      <c r="N10182" s="1" t="n">
        <v>6.715</v>
      </c>
      <c r="O10182" s="1" t="n">
        <v>10.37</v>
      </c>
      <c r="P10182" s="0" t="s">
        <v>3222</v>
      </c>
    </row>
    <row r="10183" customFormat="false" ht="15" hidden="false" customHeight="true" outlineLevel="0" collapsed="false">
      <c r="A10183" s="1" t="n">
        <v>3</v>
      </c>
      <c r="B10183" s="18" t="n">
        <v>46275</v>
      </c>
      <c r="C10183" s="1" t="n">
        <v>100</v>
      </c>
      <c r="D10183" s="1" t="s">
        <v>3395</v>
      </c>
      <c r="E10183" s="1" t="n">
        <v>42</v>
      </c>
      <c r="F10183" s="1" t="s">
        <v>99</v>
      </c>
      <c r="I10183" s="1" t="n">
        <v>1682219</v>
      </c>
      <c r="J10183" s="1" t="n">
        <v>100520</v>
      </c>
      <c r="K10183" s="1" t="n">
        <v>507</v>
      </c>
      <c r="L10183" s="1" t="s">
        <v>3387</v>
      </c>
      <c r="N10183" s="1" t="n">
        <v>1.95</v>
      </c>
      <c r="O10183" s="1" t="n">
        <v>4.52</v>
      </c>
      <c r="P10183" s="0" t="s">
        <v>3222</v>
      </c>
    </row>
    <row r="10184" customFormat="false" ht="15" hidden="false" customHeight="true" outlineLevel="0" collapsed="false">
      <c r="A10184" s="1" t="n">
        <v>3</v>
      </c>
      <c r="B10184" s="18" t="n">
        <v>46275</v>
      </c>
      <c r="C10184" s="1" t="n">
        <v>100</v>
      </c>
      <c r="D10184" s="1" t="s">
        <v>3395</v>
      </c>
      <c r="E10184" s="1" t="n">
        <v>42</v>
      </c>
      <c r="F10184" s="1" t="s">
        <v>99</v>
      </c>
      <c r="I10184" s="1" t="n">
        <v>1682219</v>
      </c>
      <c r="J10184" s="1" t="n">
        <v>110455</v>
      </c>
      <c r="K10184" s="1" t="n">
        <v>53212</v>
      </c>
      <c r="L10184" s="1" t="s">
        <v>3388</v>
      </c>
      <c r="N10184" s="1" t="n">
        <v>1.028</v>
      </c>
      <c r="O10184" s="1" t="n">
        <v>0.01</v>
      </c>
      <c r="P10184" s="0" t="s">
        <v>3222</v>
      </c>
    </row>
    <row r="10185" customFormat="false" ht="15" hidden="false" customHeight="true" outlineLevel="0" collapsed="false">
      <c r="A10185" s="1" t="n">
        <v>3</v>
      </c>
      <c r="B10185" s="18" t="n">
        <v>46275</v>
      </c>
      <c r="C10185" s="1" t="n">
        <v>100</v>
      </c>
      <c r="D10185" s="1" t="s">
        <v>3395</v>
      </c>
      <c r="E10185" s="1" t="n">
        <v>42</v>
      </c>
      <c r="F10185" s="1" t="s">
        <v>99</v>
      </c>
      <c r="I10185" s="1" t="n">
        <v>1682304</v>
      </c>
      <c r="J10185" s="1" t="n">
        <v>100000</v>
      </c>
      <c r="K10185" s="1" t="n">
        <v>1</v>
      </c>
      <c r="L10185" s="1" t="s">
        <v>3389</v>
      </c>
      <c r="N10185" s="1" t="n">
        <v>4.502</v>
      </c>
      <c r="O10185" s="1" t="n">
        <v>108.21</v>
      </c>
      <c r="P10185" s="0" t="s">
        <v>3222</v>
      </c>
    </row>
    <row r="10186" customFormat="false" ht="15" hidden="false" customHeight="true" outlineLevel="0" collapsed="false">
      <c r="A10186" s="1" t="n">
        <v>3</v>
      </c>
      <c r="B10186" s="18" t="n">
        <v>46275</v>
      </c>
      <c r="C10186" s="1" t="n">
        <v>100</v>
      </c>
      <c r="D10186" s="1" t="s">
        <v>3395</v>
      </c>
      <c r="E10186" s="1" t="n">
        <v>42</v>
      </c>
      <c r="F10186" s="1" t="s">
        <v>99</v>
      </c>
      <c r="I10186" s="1" t="n">
        <v>1682304</v>
      </c>
      <c r="J10186" s="1" t="n">
        <v>100006</v>
      </c>
      <c r="K10186" s="1" t="n">
        <v>7</v>
      </c>
      <c r="L10186" s="1" t="s">
        <v>3375</v>
      </c>
      <c r="N10186" s="1" t="n">
        <v>3.35</v>
      </c>
      <c r="O10186" s="1" t="n">
        <v>111.08</v>
      </c>
      <c r="P10186" s="0" t="s">
        <v>3222</v>
      </c>
    </row>
    <row r="10187" customFormat="false" ht="15" hidden="false" customHeight="true" outlineLevel="0" collapsed="false">
      <c r="A10187" s="1" t="n">
        <v>3</v>
      </c>
      <c r="B10187" s="18" t="n">
        <v>46275</v>
      </c>
      <c r="C10187" s="1" t="n">
        <v>100</v>
      </c>
      <c r="D10187" s="1" t="s">
        <v>3395</v>
      </c>
      <c r="E10187" s="1" t="n">
        <v>42</v>
      </c>
      <c r="F10187" s="1" t="s">
        <v>99</v>
      </c>
      <c r="I10187" s="1" t="n">
        <v>1682304</v>
      </c>
      <c r="J10187" s="1" t="n">
        <v>100007</v>
      </c>
      <c r="K10187" s="1" t="n">
        <v>8</v>
      </c>
      <c r="L10187" s="1" t="s">
        <v>3393</v>
      </c>
      <c r="N10187" s="1" t="n">
        <v>5.3</v>
      </c>
      <c r="O10187" s="1" t="n">
        <v>149.37</v>
      </c>
      <c r="P10187" s="0" t="s">
        <v>3222</v>
      </c>
    </row>
    <row r="10188" customFormat="false" ht="15" hidden="false" customHeight="true" outlineLevel="0" collapsed="false">
      <c r="A10188" s="1" t="n">
        <v>3</v>
      </c>
      <c r="B10188" s="18" t="n">
        <v>46275</v>
      </c>
      <c r="C10188" s="1" t="n">
        <v>100</v>
      </c>
      <c r="D10188" s="1" t="s">
        <v>3395</v>
      </c>
      <c r="E10188" s="1" t="n">
        <v>42</v>
      </c>
      <c r="F10188" s="1" t="s">
        <v>99</v>
      </c>
      <c r="I10188" s="1" t="n">
        <v>1682304</v>
      </c>
      <c r="J10188" s="1" t="n">
        <v>100010</v>
      </c>
      <c r="K10188" s="1" t="n">
        <v>11</v>
      </c>
      <c r="L10188" s="1" t="s">
        <v>3377</v>
      </c>
      <c r="N10188" s="1" t="n">
        <v>5.244</v>
      </c>
      <c r="O10188" s="1" t="n">
        <v>204.31</v>
      </c>
      <c r="P10188" s="0" t="s">
        <v>3222</v>
      </c>
    </row>
    <row r="10189" customFormat="false" ht="15" hidden="false" customHeight="true" outlineLevel="0" collapsed="false">
      <c r="A10189" s="1" t="n">
        <v>3</v>
      </c>
      <c r="B10189" s="18" t="n">
        <v>46275</v>
      </c>
      <c r="C10189" s="1" t="n">
        <v>100</v>
      </c>
      <c r="D10189" s="1" t="s">
        <v>3395</v>
      </c>
      <c r="E10189" s="1" t="n">
        <v>42</v>
      </c>
      <c r="F10189" s="1" t="s">
        <v>99</v>
      </c>
      <c r="I10189" s="1" t="n">
        <v>1682304</v>
      </c>
      <c r="J10189" s="1" t="n">
        <v>100011</v>
      </c>
      <c r="K10189" s="1" t="n">
        <v>12</v>
      </c>
      <c r="L10189" s="1" t="s">
        <v>3378</v>
      </c>
      <c r="N10189" s="1" t="n">
        <v>10.724</v>
      </c>
      <c r="O10189" s="1" t="n">
        <v>417.82</v>
      </c>
      <c r="P10189" s="0" t="s">
        <v>3222</v>
      </c>
    </row>
    <row r="10190" customFormat="false" ht="15" hidden="false" customHeight="true" outlineLevel="0" collapsed="false">
      <c r="A10190" s="1" t="n">
        <v>3</v>
      </c>
      <c r="B10190" s="18" t="n">
        <v>46275</v>
      </c>
      <c r="C10190" s="1" t="n">
        <v>100</v>
      </c>
      <c r="D10190" s="1" t="s">
        <v>3395</v>
      </c>
      <c r="E10190" s="1" t="n">
        <v>42</v>
      </c>
      <c r="F10190" s="1" t="s">
        <v>99</v>
      </c>
      <c r="I10190" s="1" t="n">
        <v>1682304</v>
      </c>
      <c r="J10190" s="1" t="n">
        <v>100012</v>
      </c>
      <c r="K10190" s="1" t="n">
        <v>13</v>
      </c>
      <c r="L10190" s="1" t="s">
        <v>3379</v>
      </c>
      <c r="N10190" s="1" t="n">
        <v>9.234</v>
      </c>
      <c r="O10190" s="1" t="n">
        <v>390.4</v>
      </c>
      <c r="P10190" s="0" t="s">
        <v>3222</v>
      </c>
    </row>
    <row r="10191" customFormat="false" ht="15" hidden="false" customHeight="true" outlineLevel="0" collapsed="false">
      <c r="A10191" s="1" t="n">
        <v>3</v>
      </c>
      <c r="B10191" s="18" t="n">
        <v>46275</v>
      </c>
      <c r="C10191" s="1" t="n">
        <v>100</v>
      </c>
      <c r="D10191" s="1" t="s">
        <v>3395</v>
      </c>
      <c r="E10191" s="1" t="n">
        <v>42</v>
      </c>
      <c r="F10191" s="1" t="s">
        <v>99</v>
      </c>
      <c r="I10191" s="1" t="n">
        <v>1682304</v>
      </c>
      <c r="J10191" s="1" t="n">
        <v>100013</v>
      </c>
      <c r="K10191" s="1" t="n">
        <v>14</v>
      </c>
      <c r="L10191" s="1" t="s">
        <v>3380</v>
      </c>
      <c r="N10191" s="1" t="n">
        <v>15.815</v>
      </c>
      <c r="O10191" s="1" t="n">
        <v>721.08</v>
      </c>
      <c r="P10191" s="0" t="s">
        <v>3222</v>
      </c>
    </row>
    <row r="10192" customFormat="false" ht="15" hidden="false" customHeight="true" outlineLevel="0" collapsed="false">
      <c r="A10192" s="1" t="n">
        <v>3</v>
      </c>
      <c r="B10192" s="18" t="n">
        <v>46275</v>
      </c>
      <c r="C10192" s="1" t="n">
        <v>100</v>
      </c>
      <c r="D10192" s="1" t="s">
        <v>3395</v>
      </c>
      <c r="E10192" s="1" t="n">
        <v>42</v>
      </c>
      <c r="F10192" s="1" t="s">
        <v>99</v>
      </c>
      <c r="I10192" s="1" t="n">
        <v>1682304</v>
      </c>
      <c r="J10192" s="1" t="n">
        <v>100014</v>
      </c>
      <c r="K10192" s="1" t="n">
        <v>15</v>
      </c>
      <c r="L10192" s="1" t="s">
        <v>3381</v>
      </c>
      <c r="N10192" s="1" t="n">
        <v>6.632</v>
      </c>
      <c r="O10192" s="1" t="n">
        <v>307.88</v>
      </c>
      <c r="P10192" s="0" t="s">
        <v>3222</v>
      </c>
    </row>
    <row r="10193" customFormat="false" ht="15" hidden="false" customHeight="true" outlineLevel="0" collapsed="false">
      <c r="A10193" s="1" t="n">
        <v>3</v>
      </c>
      <c r="B10193" s="18" t="n">
        <v>46275</v>
      </c>
      <c r="C10193" s="1" t="n">
        <v>100</v>
      </c>
      <c r="D10193" s="1" t="s">
        <v>3395</v>
      </c>
      <c r="E10193" s="1" t="n">
        <v>42</v>
      </c>
      <c r="F10193" s="1" t="s">
        <v>99</v>
      </c>
      <c r="I10193" s="1" t="n">
        <v>1682304</v>
      </c>
      <c r="J10193" s="1" t="n">
        <v>100015</v>
      </c>
      <c r="K10193" s="1" t="n">
        <v>16</v>
      </c>
      <c r="L10193" s="1" t="s">
        <v>3382</v>
      </c>
      <c r="N10193" s="1" t="n">
        <v>2.534</v>
      </c>
      <c r="O10193" s="1" t="n">
        <v>107.13</v>
      </c>
      <c r="P10193" s="0" t="s">
        <v>3222</v>
      </c>
    </row>
    <row r="10194" customFormat="false" ht="15" hidden="false" customHeight="true" outlineLevel="0" collapsed="false">
      <c r="A10194" s="1" t="n">
        <v>3</v>
      </c>
      <c r="B10194" s="18" t="n">
        <v>46275</v>
      </c>
      <c r="C10194" s="1" t="n">
        <v>100</v>
      </c>
      <c r="D10194" s="1" t="s">
        <v>3395</v>
      </c>
      <c r="E10194" s="1" t="n">
        <v>42</v>
      </c>
      <c r="F10194" s="1" t="s">
        <v>99</v>
      </c>
      <c r="I10194" s="1" t="n">
        <v>1682304</v>
      </c>
      <c r="J10194" s="1" t="n">
        <v>100017</v>
      </c>
      <c r="K10194" s="1" t="n">
        <v>18</v>
      </c>
      <c r="L10194" s="1" t="s">
        <v>3384</v>
      </c>
      <c r="N10194" s="1" t="n">
        <v>2.318</v>
      </c>
      <c r="O10194" s="1" t="n">
        <v>124.91</v>
      </c>
      <c r="P10194" s="0" t="s">
        <v>3222</v>
      </c>
    </row>
    <row r="10195" customFormat="false" ht="15" hidden="false" customHeight="true" outlineLevel="0" collapsed="false">
      <c r="A10195" s="1" t="n">
        <v>3</v>
      </c>
      <c r="B10195" s="18" t="n">
        <v>46275</v>
      </c>
      <c r="C10195" s="1" t="n">
        <v>100</v>
      </c>
      <c r="D10195" s="1" t="s">
        <v>3395</v>
      </c>
      <c r="E10195" s="1" t="n">
        <v>42</v>
      </c>
      <c r="F10195" s="1" t="s">
        <v>99</v>
      </c>
      <c r="I10195" s="1" t="n">
        <v>1682304</v>
      </c>
      <c r="J10195" s="1" t="n">
        <v>100638</v>
      </c>
      <c r="K10195" s="1" t="n">
        <v>508</v>
      </c>
      <c r="L10195" s="1" t="s">
        <v>3386</v>
      </c>
      <c r="N10195" s="1" t="n">
        <v>4.228</v>
      </c>
      <c r="O10195" s="1" t="n">
        <v>6.98</v>
      </c>
      <c r="P10195" s="0" t="s">
        <v>3222</v>
      </c>
    </row>
    <row r="10196" customFormat="false" ht="15" hidden="false" customHeight="true" outlineLevel="0" collapsed="false">
      <c r="A10196" s="1" t="n">
        <v>3</v>
      </c>
      <c r="B10196" s="18" t="n">
        <v>46275</v>
      </c>
      <c r="C10196" s="1" t="n">
        <v>100</v>
      </c>
      <c r="D10196" s="1" t="s">
        <v>3395</v>
      </c>
      <c r="E10196" s="1" t="n">
        <v>42</v>
      </c>
      <c r="F10196" s="1" t="s">
        <v>99</v>
      </c>
      <c r="I10196" s="1" t="n">
        <v>1682304</v>
      </c>
      <c r="J10196" s="1" t="n">
        <v>100520</v>
      </c>
      <c r="K10196" s="1" t="n">
        <v>507</v>
      </c>
      <c r="L10196" s="1" t="s">
        <v>3387</v>
      </c>
      <c r="N10196" s="1" t="n">
        <v>13.078</v>
      </c>
      <c r="O10196" s="1" t="n">
        <v>32.42</v>
      </c>
      <c r="P10196" s="0" t="s">
        <v>3222</v>
      </c>
    </row>
    <row r="10197" customFormat="false" ht="15" hidden="false" customHeight="true" outlineLevel="0" collapsed="false">
      <c r="A10197" s="1" t="n">
        <v>3</v>
      </c>
      <c r="B10197" s="18" t="n">
        <v>46275</v>
      </c>
      <c r="C10197" s="1" t="n">
        <v>100</v>
      </c>
      <c r="D10197" s="1" t="s">
        <v>3395</v>
      </c>
      <c r="E10197" s="1" t="n">
        <v>42</v>
      </c>
      <c r="F10197" s="1" t="s">
        <v>99</v>
      </c>
      <c r="I10197" s="1" t="n">
        <v>1682304</v>
      </c>
      <c r="J10197" s="1" t="n">
        <v>110455</v>
      </c>
      <c r="K10197" s="1" t="n">
        <v>53212</v>
      </c>
      <c r="L10197" s="1" t="s">
        <v>3388</v>
      </c>
      <c r="N10197" s="1" t="n">
        <v>0.841</v>
      </c>
      <c r="O10197" s="1" t="n">
        <v>0.01</v>
      </c>
      <c r="P10197" s="0" t="s">
        <v>3222</v>
      </c>
    </row>
    <row r="10198" customFormat="false" ht="15" hidden="false" customHeight="true" outlineLevel="0" collapsed="false">
      <c r="A10198" s="1" t="n">
        <v>3</v>
      </c>
      <c r="B10198" s="18" t="n">
        <v>46275</v>
      </c>
      <c r="C10198" s="1" t="n">
        <v>100</v>
      </c>
      <c r="D10198" s="1" t="s">
        <v>3395</v>
      </c>
      <c r="E10198" s="1" t="n">
        <v>42</v>
      </c>
      <c r="F10198" s="1" t="s">
        <v>99</v>
      </c>
      <c r="I10198" s="1" t="n">
        <v>1682364</v>
      </c>
      <c r="J10198" s="1" t="n">
        <v>100000</v>
      </c>
      <c r="K10198" s="1" t="n">
        <v>1</v>
      </c>
      <c r="L10198" s="1" t="s">
        <v>3389</v>
      </c>
      <c r="N10198" s="1" t="n">
        <v>2.65</v>
      </c>
      <c r="O10198" s="1" t="n">
        <v>65.49</v>
      </c>
      <c r="P10198" s="0" t="s">
        <v>3222</v>
      </c>
    </row>
    <row r="10199" customFormat="false" ht="15" hidden="false" customHeight="true" outlineLevel="0" collapsed="false">
      <c r="A10199" s="1" t="n">
        <v>3</v>
      </c>
      <c r="B10199" s="18" t="n">
        <v>46275</v>
      </c>
      <c r="C10199" s="1" t="n">
        <v>100</v>
      </c>
      <c r="D10199" s="1" t="s">
        <v>3395</v>
      </c>
      <c r="E10199" s="1" t="n">
        <v>42</v>
      </c>
      <c r="F10199" s="1" t="s">
        <v>99</v>
      </c>
      <c r="I10199" s="1" t="n">
        <v>1682364</v>
      </c>
      <c r="J10199" s="1" t="n">
        <v>100006</v>
      </c>
      <c r="K10199" s="1" t="n">
        <v>7</v>
      </c>
      <c r="L10199" s="1" t="s">
        <v>3375</v>
      </c>
      <c r="N10199" s="1" t="n">
        <v>2.168</v>
      </c>
      <c r="O10199" s="1" t="n">
        <v>73.9</v>
      </c>
      <c r="P10199" s="0" t="s">
        <v>3222</v>
      </c>
    </row>
    <row r="10200" customFormat="false" ht="15" hidden="false" customHeight="true" outlineLevel="0" collapsed="false">
      <c r="A10200" s="1" t="n">
        <v>3</v>
      </c>
      <c r="B10200" s="18" t="n">
        <v>46275</v>
      </c>
      <c r="C10200" s="1" t="n">
        <v>100</v>
      </c>
      <c r="D10200" s="1" t="s">
        <v>3395</v>
      </c>
      <c r="E10200" s="1" t="n">
        <v>42</v>
      </c>
      <c r="F10200" s="1" t="s">
        <v>99</v>
      </c>
      <c r="I10200" s="1" t="n">
        <v>1682364</v>
      </c>
      <c r="J10200" s="1" t="n">
        <v>100007</v>
      </c>
      <c r="K10200" s="1" t="n">
        <v>8</v>
      </c>
      <c r="L10200" s="1" t="s">
        <v>3393</v>
      </c>
      <c r="N10200" s="1" t="n">
        <v>3.686</v>
      </c>
      <c r="O10200" s="1" t="n">
        <v>106.8</v>
      </c>
      <c r="P10200" s="0" t="s">
        <v>3222</v>
      </c>
    </row>
    <row r="10201" customFormat="false" ht="15" hidden="false" customHeight="true" outlineLevel="0" collapsed="false">
      <c r="A10201" s="1" t="n">
        <v>3</v>
      </c>
      <c r="B10201" s="18" t="n">
        <v>46275</v>
      </c>
      <c r="C10201" s="1" t="n">
        <v>100</v>
      </c>
      <c r="D10201" s="1" t="s">
        <v>3395</v>
      </c>
      <c r="E10201" s="1" t="n">
        <v>42</v>
      </c>
      <c r="F10201" s="1" t="s">
        <v>99</v>
      </c>
      <c r="I10201" s="1" t="n">
        <v>1682364</v>
      </c>
      <c r="J10201" s="1" t="n">
        <v>100008</v>
      </c>
      <c r="K10201" s="1" t="n">
        <v>9</v>
      </c>
      <c r="L10201" s="1" t="s">
        <v>3376</v>
      </c>
      <c r="N10201" s="1" t="n">
        <v>12.015</v>
      </c>
      <c r="O10201" s="1" t="n">
        <v>419.81</v>
      </c>
      <c r="P10201" s="0" t="s">
        <v>3222</v>
      </c>
    </row>
    <row r="10202" customFormat="false" ht="15" hidden="false" customHeight="true" outlineLevel="0" collapsed="false">
      <c r="A10202" s="1" t="n">
        <v>3</v>
      </c>
      <c r="B10202" s="18" t="n">
        <v>46275</v>
      </c>
      <c r="C10202" s="1" t="n">
        <v>100</v>
      </c>
      <c r="D10202" s="1" t="s">
        <v>3395</v>
      </c>
      <c r="E10202" s="1" t="n">
        <v>42</v>
      </c>
      <c r="F10202" s="1" t="s">
        <v>99</v>
      </c>
      <c r="I10202" s="1" t="n">
        <v>1682364</v>
      </c>
      <c r="J10202" s="1" t="n">
        <v>100010</v>
      </c>
      <c r="K10202" s="1" t="n">
        <v>11</v>
      </c>
      <c r="L10202" s="1" t="s">
        <v>3377</v>
      </c>
      <c r="N10202" s="1" t="n">
        <v>2.644</v>
      </c>
      <c r="O10202" s="1" t="n">
        <v>105.91</v>
      </c>
      <c r="P10202" s="0" t="s">
        <v>3222</v>
      </c>
    </row>
    <row r="10203" customFormat="false" ht="15" hidden="false" customHeight="true" outlineLevel="0" collapsed="false">
      <c r="A10203" s="1" t="n">
        <v>3</v>
      </c>
      <c r="B10203" s="18" t="n">
        <v>46275</v>
      </c>
      <c r="C10203" s="1" t="n">
        <v>100</v>
      </c>
      <c r="D10203" s="1" t="s">
        <v>3395</v>
      </c>
      <c r="E10203" s="1" t="n">
        <v>42</v>
      </c>
      <c r="F10203" s="1" t="s">
        <v>99</v>
      </c>
      <c r="I10203" s="1" t="n">
        <v>1682364</v>
      </c>
      <c r="J10203" s="1" t="n">
        <v>100011</v>
      </c>
      <c r="K10203" s="1" t="n">
        <v>12</v>
      </c>
      <c r="L10203" s="1" t="s">
        <v>3378</v>
      </c>
      <c r="N10203" s="1" t="n">
        <v>6.96</v>
      </c>
      <c r="O10203" s="1" t="n">
        <v>278.78</v>
      </c>
      <c r="P10203" s="0" t="s">
        <v>3222</v>
      </c>
    </row>
    <row r="10204" customFormat="false" ht="15" hidden="false" customHeight="true" outlineLevel="0" collapsed="false">
      <c r="A10204" s="1" t="n">
        <v>3</v>
      </c>
      <c r="B10204" s="18" t="n">
        <v>46275</v>
      </c>
      <c r="C10204" s="1" t="n">
        <v>100</v>
      </c>
      <c r="D10204" s="1" t="s">
        <v>3395</v>
      </c>
      <c r="E10204" s="1" t="n">
        <v>42</v>
      </c>
      <c r="F10204" s="1" t="s">
        <v>99</v>
      </c>
      <c r="I10204" s="1" t="n">
        <v>1682364</v>
      </c>
      <c r="J10204" s="1" t="n">
        <v>100012</v>
      </c>
      <c r="K10204" s="1" t="n">
        <v>13</v>
      </c>
      <c r="L10204" s="1" t="s">
        <v>3379</v>
      </c>
      <c r="N10204" s="1" t="n">
        <v>5.756</v>
      </c>
      <c r="O10204" s="1" t="n">
        <v>250.18</v>
      </c>
      <c r="P10204" s="0" t="s">
        <v>3222</v>
      </c>
    </row>
    <row r="10205" customFormat="false" ht="15" hidden="false" customHeight="true" outlineLevel="0" collapsed="false">
      <c r="A10205" s="1" t="n">
        <v>3</v>
      </c>
      <c r="B10205" s="18" t="n">
        <v>46275</v>
      </c>
      <c r="C10205" s="1" t="n">
        <v>100</v>
      </c>
      <c r="D10205" s="1" t="s">
        <v>3395</v>
      </c>
      <c r="E10205" s="1" t="n">
        <v>42</v>
      </c>
      <c r="F10205" s="1" t="s">
        <v>99</v>
      </c>
      <c r="I10205" s="1" t="n">
        <v>1682364</v>
      </c>
      <c r="J10205" s="1" t="n">
        <v>100013</v>
      </c>
      <c r="K10205" s="1" t="n">
        <v>14</v>
      </c>
      <c r="L10205" s="1" t="s">
        <v>3380</v>
      </c>
      <c r="N10205" s="1" t="n">
        <v>10.16</v>
      </c>
      <c r="O10205" s="1" t="n">
        <v>476.24</v>
      </c>
      <c r="P10205" s="0" t="s">
        <v>3222</v>
      </c>
    </row>
    <row r="10206" customFormat="false" ht="15" hidden="false" customHeight="true" outlineLevel="0" collapsed="false">
      <c r="A10206" s="1" t="n">
        <v>3</v>
      </c>
      <c r="B10206" s="18" t="n">
        <v>46275</v>
      </c>
      <c r="C10206" s="1" t="n">
        <v>100</v>
      </c>
      <c r="D10206" s="1" t="s">
        <v>3395</v>
      </c>
      <c r="E10206" s="1" t="n">
        <v>42</v>
      </c>
      <c r="F10206" s="1" t="s">
        <v>99</v>
      </c>
      <c r="I10206" s="1" t="n">
        <v>1682364</v>
      </c>
      <c r="J10206" s="1" t="n">
        <v>100014</v>
      </c>
      <c r="K10206" s="1" t="n">
        <v>15</v>
      </c>
      <c r="L10206" s="1" t="s">
        <v>3381</v>
      </c>
      <c r="N10206" s="1" t="n">
        <v>4.312</v>
      </c>
      <c r="O10206" s="1" t="n">
        <v>205.8</v>
      </c>
      <c r="P10206" s="0" t="s">
        <v>3222</v>
      </c>
    </row>
    <row r="10207" customFormat="false" ht="15" hidden="false" customHeight="true" outlineLevel="0" collapsed="false">
      <c r="A10207" s="1" t="n">
        <v>3</v>
      </c>
      <c r="B10207" s="18" t="n">
        <v>46275</v>
      </c>
      <c r="C10207" s="1" t="n">
        <v>100</v>
      </c>
      <c r="D10207" s="1" t="s">
        <v>3395</v>
      </c>
      <c r="E10207" s="1" t="n">
        <v>42</v>
      </c>
      <c r="F10207" s="1" t="s">
        <v>99</v>
      </c>
      <c r="I10207" s="1" t="n">
        <v>1682364</v>
      </c>
      <c r="J10207" s="1" t="n">
        <v>100015</v>
      </c>
      <c r="K10207" s="1" t="n">
        <v>16</v>
      </c>
      <c r="L10207" s="1" t="s">
        <v>3382</v>
      </c>
      <c r="N10207" s="1" t="n">
        <v>1.6</v>
      </c>
      <c r="O10207" s="1" t="n">
        <v>69.54</v>
      </c>
      <c r="P10207" s="0" t="s">
        <v>3222</v>
      </c>
    </row>
    <row r="10208" customFormat="false" ht="15" hidden="false" customHeight="true" outlineLevel="0" collapsed="false">
      <c r="A10208" s="1" t="n">
        <v>3</v>
      </c>
      <c r="B10208" s="18" t="n">
        <v>46275</v>
      </c>
      <c r="C10208" s="1" t="n">
        <v>100</v>
      </c>
      <c r="D10208" s="1" t="s">
        <v>3395</v>
      </c>
      <c r="E10208" s="1" t="n">
        <v>42</v>
      </c>
      <c r="F10208" s="1" t="s">
        <v>99</v>
      </c>
      <c r="I10208" s="1" t="n">
        <v>1682364</v>
      </c>
      <c r="J10208" s="1" t="n">
        <v>100016</v>
      </c>
      <c r="K10208" s="1" t="n">
        <v>17</v>
      </c>
      <c r="L10208" s="1" t="s">
        <v>3383</v>
      </c>
      <c r="N10208" s="1" t="n">
        <v>1.98</v>
      </c>
      <c r="O10208" s="1" t="n">
        <v>92.81</v>
      </c>
      <c r="P10208" s="0" t="s">
        <v>3222</v>
      </c>
    </row>
    <row r="10209" customFormat="false" ht="15" hidden="false" customHeight="true" outlineLevel="0" collapsed="false">
      <c r="A10209" s="1" t="n">
        <v>3</v>
      </c>
      <c r="B10209" s="18" t="n">
        <v>46275</v>
      </c>
      <c r="C10209" s="1" t="n">
        <v>100</v>
      </c>
      <c r="D10209" s="1" t="s">
        <v>3395</v>
      </c>
      <c r="E10209" s="1" t="n">
        <v>42</v>
      </c>
      <c r="F10209" s="1" t="s">
        <v>99</v>
      </c>
      <c r="I10209" s="1" t="n">
        <v>1682364</v>
      </c>
      <c r="J10209" s="1" t="n">
        <v>100017</v>
      </c>
      <c r="K10209" s="1" t="n">
        <v>18</v>
      </c>
      <c r="L10209" s="1" t="s">
        <v>3384</v>
      </c>
      <c r="N10209" s="1" t="n">
        <v>1.428</v>
      </c>
      <c r="O10209" s="1" t="n">
        <v>79.11</v>
      </c>
      <c r="P10209" s="0" t="s">
        <v>3222</v>
      </c>
    </row>
    <row r="10210" customFormat="false" ht="15" hidden="false" customHeight="true" outlineLevel="0" collapsed="false">
      <c r="A10210" s="1" t="n">
        <v>3</v>
      </c>
      <c r="B10210" s="18" t="n">
        <v>46275</v>
      </c>
      <c r="C10210" s="1" t="n">
        <v>100</v>
      </c>
      <c r="D10210" s="1" t="s">
        <v>3395</v>
      </c>
      <c r="E10210" s="1" t="n">
        <v>42</v>
      </c>
      <c r="F10210" s="1" t="s">
        <v>99</v>
      </c>
      <c r="I10210" s="1" t="n">
        <v>1682364</v>
      </c>
      <c r="J10210" s="1" t="n">
        <v>100020</v>
      </c>
      <c r="K10210" s="1" t="n">
        <v>21</v>
      </c>
      <c r="L10210" s="1" t="s">
        <v>3394</v>
      </c>
      <c r="N10210" s="1" t="n">
        <v>0.55</v>
      </c>
      <c r="O10210" s="1" t="n">
        <v>19.22</v>
      </c>
      <c r="P10210" s="0" t="s">
        <v>3222</v>
      </c>
    </row>
    <row r="10211" customFormat="false" ht="15" hidden="false" customHeight="true" outlineLevel="0" collapsed="false">
      <c r="A10211" s="1" t="n">
        <v>3</v>
      </c>
      <c r="B10211" s="18" t="n">
        <v>46275</v>
      </c>
      <c r="C10211" s="1" t="n">
        <v>100</v>
      </c>
      <c r="D10211" s="1" t="s">
        <v>3395</v>
      </c>
      <c r="E10211" s="1" t="n">
        <v>42</v>
      </c>
      <c r="F10211" s="1" t="s">
        <v>99</v>
      </c>
      <c r="I10211" s="1" t="n">
        <v>1682364</v>
      </c>
      <c r="J10211" s="1" t="n">
        <v>100053</v>
      </c>
      <c r="K10211" s="1" t="n">
        <v>54</v>
      </c>
      <c r="L10211" s="1" t="s">
        <v>3385</v>
      </c>
      <c r="N10211" s="1" t="n">
        <v>1.496</v>
      </c>
      <c r="O10211" s="1" t="n">
        <v>57.37</v>
      </c>
      <c r="P10211" s="0" t="s">
        <v>3222</v>
      </c>
    </row>
    <row r="10212" customFormat="false" ht="15" hidden="false" customHeight="true" outlineLevel="0" collapsed="false">
      <c r="A10212" s="1" t="n">
        <v>3</v>
      </c>
      <c r="B10212" s="18" t="n">
        <v>46275</v>
      </c>
      <c r="C10212" s="1" t="n">
        <v>100</v>
      </c>
      <c r="D10212" s="1" t="s">
        <v>3395</v>
      </c>
      <c r="E10212" s="1" t="n">
        <v>42</v>
      </c>
      <c r="F10212" s="1" t="s">
        <v>99</v>
      </c>
      <c r="I10212" s="1" t="n">
        <v>1682364</v>
      </c>
      <c r="J10212" s="1" t="n">
        <v>100638</v>
      </c>
      <c r="K10212" s="1" t="n">
        <v>508</v>
      </c>
      <c r="L10212" s="1" t="s">
        <v>3386</v>
      </c>
      <c r="N10212" s="1" t="n">
        <v>2.778</v>
      </c>
      <c r="O10212" s="1" t="n">
        <v>4.71</v>
      </c>
      <c r="P10212" s="0" t="s">
        <v>3222</v>
      </c>
    </row>
    <row r="10213" customFormat="false" ht="15" hidden="false" customHeight="true" outlineLevel="0" collapsed="false">
      <c r="A10213" s="1" t="n">
        <v>3</v>
      </c>
      <c r="B10213" s="18" t="n">
        <v>46275</v>
      </c>
      <c r="C10213" s="1" t="n">
        <v>100</v>
      </c>
      <c r="D10213" s="1" t="s">
        <v>3395</v>
      </c>
      <c r="E10213" s="1" t="n">
        <v>42</v>
      </c>
      <c r="F10213" s="1" t="s">
        <v>99</v>
      </c>
      <c r="I10213" s="1" t="n">
        <v>1682364</v>
      </c>
      <c r="J10213" s="1" t="n">
        <v>100520</v>
      </c>
      <c r="K10213" s="1" t="n">
        <v>507</v>
      </c>
      <c r="L10213" s="1" t="s">
        <v>3387</v>
      </c>
      <c r="N10213" s="1" t="n">
        <v>11.899</v>
      </c>
      <c r="O10213" s="1" t="n">
        <v>30.33</v>
      </c>
      <c r="P10213" s="0" t="s">
        <v>3222</v>
      </c>
    </row>
    <row r="10214" customFormat="false" ht="15" hidden="false" customHeight="true" outlineLevel="0" collapsed="false">
      <c r="A10214" s="1" t="n">
        <v>3</v>
      </c>
      <c r="B10214" s="18" t="n">
        <v>46275</v>
      </c>
      <c r="C10214" s="1" t="n">
        <v>100</v>
      </c>
      <c r="D10214" s="1" t="s">
        <v>3395</v>
      </c>
      <c r="E10214" s="1" t="n">
        <v>42</v>
      </c>
      <c r="F10214" s="1" t="s">
        <v>99</v>
      </c>
      <c r="I10214" s="1" t="n">
        <v>1682364</v>
      </c>
      <c r="J10214" s="1" t="n">
        <v>110455</v>
      </c>
      <c r="K10214" s="1" t="n">
        <v>53212</v>
      </c>
      <c r="L10214" s="1" t="s">
        <v>3388</v>
      </c>
      <c r="N10214" s="1" t="n">
        <v>0.918</v>
      </c>
      <c r="O10214" s="1" t="n">
        <v>0</v>
      </c>
      <c r="P10214" s="0" t="s">
        <v>3222</v>
      </c>
    </row>
    <row r="10215" customFormat="false" ht="15" hidden="false" customHeight="true" outlineLevel="0" collapsed="false">
      <c r="A10215" s="1" t="n">
        <v>3</v>
      </c>
      <c r="B10215" s="18" t="n">
        <v>46275</v>
      </c>
      <c r="C10215" s="1" t="n">
        <v>100</v>
      </c>
      <c r="D10215" s="1" t="s">
        <v>3395</v>
      </c>
      <c r="E10215" s="1" t="n">
        <v>42</v>
      </c>
      <c r="F10215" s="1" t="s">
        <v>99</v>
      </c>
      <c r="I10215" s="1" t="n">
        <v>1682367</v>
      </c>
      <c r="J10215" s="1" t="n">
        <v>100000</v>
      </c>
      <c r="K10215" s="1" t="n">
        <v>1</v>
      </c>
      <c r="L10215" s="1" t="s">
        <v>3389</v>
      </c>
      <c r="N10215" s="1" t="n">
        <v>2.782</v>
      </c>
      <c r="O10215" s="1" t="n">
        <v>67.21</v>
      </c>
      <c r="P10215" s="0" t="s">
        <v>3222</v>
      </c>
    </row>
    <row r="10216" customFormat="false" ht="15" hidden="false" customHeight="true" outlineLevel="0" collapsed="false">
      <c r="A10216" s="1" t="n">
        <v>3</v>
      </c>
      <c r="B10216" s="18" t="n">
        <v>46275</v>
      </c>
      <c r="C10216" s="1" t="n">
        <v>100</v>
      </c>
      <c r="D10216" s="1" t="s">
        <v>3395</v>
      </c>
      <c r="E10216" s="1" t="n">
        <v>42</v>
      </c>
      <c r="F10216" s="1" t="s">
        <v>99</v>
      </c>
      <c r="I10216" s="1" t="n">
        <v>1682367</v>
      </c>
      <c r="J10216" s="1" t="n">
        <v>100006</v>
      </c>
      <c r="K10216" s="1" t="n">
        <v>7</v>
      </c>
      <c r="L10216" s="1" t="s">
        <v>3375</v>
      </c>
      <c r="N10216" s="1" t="n">
        <v>2.254</v>
      </c>
      <c r="O10216" s="1" t="n">
        <v>75.12</v>
      </c>
      <c r="P10216" s="0" t="s">
        <v>3222</v>
      </c>
    </row>
    <row r="10217" customFormat="false" ht="15" hidden="false" customHeight="true" outlineLevel="0" collapsed="false">
      <c r="A10217" s="1" t="n">
        <v>3</v>
      </c>
      <c r="B10217" s="18" t="n">
        <v>46275</v>
      </c>
      <c r="C10217" s="1" t="n">
        <v>100</v>
      </c>
      <c r="D10217" s="1" t="s">
        <v>3395</v>
      </c>
      <c r="E10217" s="1" t="n">
        <v>42</v>
      </c>
      <c r="F10217" s="1" t="s">
        <v>99</v>
      </c>
      <c r="I10217" s="1" t="n">
        <v>1682367</v>
      </c>
      <c r="J10217" s="1" t="n">
        <v>100007</v>
      </c>
      <c r="K10217" s="1" t="n">
        <v>8</v>
      </c>
      <c r="L10217" s="1" t="s">
        <v>3393</v>
      </c>
      <c r="N10217" s="1" t="n">
        <v>4.186</v>
      </c>
      <c r="O10217" s="1" t="n">
        <v>118.57</v>
      </c>
      <c r="P10217" s="0" t="s">
        <v>3222</v>
      </c>
    </row>
    <row r="10218" customFormat="false" ht="15" hidden="false" customHeight="true" outlineLevel="0" collapsed="false">
      <c r="A10218" s="1" t="n">
        <v>3</v>
      </c>
      <c r="B10218" s="18" t="n">
        <v>46275</v>
      </c>
      <c r="C10218" s="1" t="n">
        <v>100</v>
      </c>
      <c r="D10218" s="1" t="s">
        <v>3395</v>
      </c>
      <c r="E10218" s="1" t="n">
        <v>42</v>
      </c>
      <c r="F10218" s="1" t="s">
        <v>99</v>
      </c>
      <c r="I10218" s="1" t="n">
        <v>1682367</v>
      </c>
      <c r="J10218" s="1" t="n">
        <v>100008</v>
      </c>
      <c r="K10218" s="1" t="n">
        <v>9</v>
      </c>
      <c r="L10218" s="1" t="s">
        <v>3376</v>
      </c>
      <c r="N10218" s="1" t="n">
        <v>12.12</v>
      </c>
      <c r="O10218" s="1" t="n">
        <v>414</v>
      </c>
      <c r="P10218" s="0" t="s">
        <v>3222</v>
      </c>
    </row>
    <row r="10219" customFormat="false" ht="15" hidden="false" customHeight="true" outlineLevel="0" collapsed="false">
      <c r="A10219" s="1" t="n">
        <v>3</v>
      </c>
      <c r="B10219" s="18" t="n">
        <v>46275</v>
      </c>
      <c r="C10219" s="1" t="n">
        <v>100</v>
      </c>
      <c r="D10219" s="1" t="s">
        <v>3395</v>
      </c>
      <c r="E10219" s="1" t="n">
        <v>42</v>
      </c>
      <c r="F10219" s="1" t="s">
        <v>99</v>
      </c>
      <c r="I10219" s="1" t="n">
        <v>1682367</v>
      </c>
      <c r="J10219" s="1" t="n">
        <v>100010</v>
      </c>
      <c r="K10219" s="1" t="n">
        <v>11</v>
      </c>
      <c r="L10219" s="1" t="s">
        <v>3377</v>
      </c>
      <c r="N10219" s="1" t="n">
        <v>2.428</v>
      </c>
      <c r="O10219" s="1" t="n">
        <v>95.08</v>
      </c>
      <c r="P10219" s="0" t="s">
        <v>3222</v>
      </c>
    </row>
    <row r="10220" customFormat="false" ht="15" hidden="false" customHeight="true" outlineLevel="0" collapsed="false">
      <c r="A10220" s="1" t="n">
        <v>3</v>
      </c>
      <c r="B10220" s="18" t="n">
        <v>46275</v>
      </c>
      <c r="C10220" s="1" t="n">
        <v>100</v>
      </c>
      <c r="D10220" s="1" t="s">
        <v>3395</v>
      </c>
      <c r="E10220" s="1" t="n">
        <v>42</v>
      </c>
      <c r="F10220" s="1" t="s">
        <v>99</v>
      </c>
      <c r="I10220" s="1" t="n">
        <v>1682367</v>
      </c>
      <c r="J10220" s="1" t="n">
        <v>100011</v>
      </c>
      <c r="K10220" s="1" t="n">
        <v>12</v>
      </c>
      <c r="L10220" s="1" t="s">
        <v>3378</v>
      </c>
      <c r="N10220" s="1" t="n">
        <v>6.32</v>
      </c>
      <c r="O10220" s="1" t="n">
        <v>247.48</v>
      </c>
      <c r="P10220" s="0" t="s">
        <v>3222</v>
      </c>
    </row>
    <row r="10221" customFormat="false" ht="15" hidden="false" customHeight="true" outlineLevel="0" collapsed="false">
      <c r="A10221" s="1" t="n">
        <v>3</v>
      </c>
      <c r="B10221" s="18" t="n">
        <v>46275</v>
      </c>
      <c r="C10221" s="1" t="n">
        <v>100</v>
      </c>
      <c r="D10221" s="1" t="s">
        <v>3395</v>
      </c>
      <c r="E10221" s="1" t="n">
        <v>42</v>
      </c>
      <c r="F10221" s="1" t="s">
        <v>99</v>
      </c>
      <c r="I10221" s="1" t="n">
        <v>1682367</v>
      </c>
      <c r="J10221" s="1" t="n">
        <v>100012</v>
      </c>
      <c r="K10221" s="1" t="n">
        <v>13</v>
      </c>
      <c r="L10221" s="1" t="s">
        <v>3379</v>
      </c>
      <c r="N10221" s="1" t="n">
        <v>5.4</v>
      </c>
      <c r="O10221" s="1" t="n">
        <v>229.46</v>
      </c>
      <c r="P10221" s="0" t="s">
        <v>3222</v>
      </c>
    </row>
    <row r="10222" customFormat="false" ht="15" hidden="false" customHeight="true" outlineLevel="0" collapsed="false">
      <c r="A10222" s="1" t="n">
        <v>3</v>
      </c>
      <c r="B10222" s="18" t="n">
        <v>46275</v>
      </c>
      <c r="C10222" s="1" t="n">
        <v>100</v>
      </c>
      <c r="D10222" s="1" t="s">
        <v>3395</v>
      </c>
      <c r="E10222" s="1" t="n">
        <v>42</v>
      </c>
      <c r="F10222" s="1" t="s">
        <v>99</v>
      </c>
      <c r="I10222" s="1" t="n">
        <v>1682367</v>
      </c>
      <c r="J10222" s="1" t="n">
        <v>100013</v>
      </c>
      <c r="K10222" s="1" t="n">
        <v>14</v>
      </c>
      <c r="L10222" s="1" t="s">
        <v>3380</v>
      </c>
      <c r="N10222" s="1" t="n">
        <v>9.205</v>
      </c>
      <c r="O10222" s="1" t="n">
        <v>421.82</v>
      </c>
      <c r="P10222" s="0" t="s">
        <v>3222</v>
      </c>
    </row>
    <row r="10223" customFormat="false" ht="15" hidden="false" customHeight="true" outlineLevel="0" collapsed="false">
      <c r="A10223" s="1" t="n">
        <v>3</v>
      </c>
      <c r="B10223" s="18" t="n">
        <v>46275</v>
      </c>
      <c r="C10223" s="1" t="n">
        <v>100</v>
      </c>
      <c r="D10223" s="1" t="s">
        <v>3395</v>
      </c>
      <c r="E10223" s="1" t="n">
        <v>42</v>
      </c>
      <c r="F10223" s="1" t="s">
        <v>99</v>
      </c>
      <c r="I10223" s="1" t="n">
        <v>1682367</v>
      </c>
      <c r="J10223" s="1" t="n">
        <v>100014</v>
      </c>
      <c r="K10223" s="1" t="n">
        <v>15</v>
      </c>
      <c r="L10223" s="1" t="s">
        <v>3381</v>
      </c>
      <c r="N10223" s="1" t="n">
        <v>4.202</v>
      </c>
      <c r="O10223" s="1" t="n">
        <v>196.06</v>
      </c>
      <c r="P10223" s="0" t="s">
        <v>3222</v>
      </c>
    </row>
    <row r="10224" customFormat="false" ht="15" hidden="false" customHeight="true" outlineLevel="0" collapsed="false">
      <c r="A10224" s="1" t="n">
        <v>3</v>
      </c>
      <c r="B10224" s="18" t="n">
        <v>46275</v>
      </c>
      <c r="C10224" s="1" t="n">
        <v>100</v>
      </c>
      <c r="D10224" s="1" t="s">
        <v>3395</v>
      </c>
      <c r="E10224" s="1" t="n">
        <v>42</v>
      </c>
      <c r="F10224" s="1" t="s">
        <v>99</v>
      </c>
      <c r="I10224" s="1" t="n">
        <v>1682367</v>
      </c>
      <c r="J10224" s="1" t="n">
        <v>100015</v>
      </c>
      <c r="K10224" s="1" t="n">
        <v>16</v>
      </c>
      <c r="L10224" s="1" t="s">
        <v>3382</v>
      </c>
      <c r="N10224" s="1" t="n">
        <v>1.324</v>
      </c>
      <c r="O10224" s="1" t="n">
        <v>56.26</v>
      </c>
      <c r="P10224" s="0" t="s">
        <v>3222</v>
      </c>
    </row>
    <row r="10225" customFormat="false" ht="15" hidden="false" customHeight="true" outlineLevel="0" collapsed="false">
      <c r="A10225" s="1" t="n">
        <v>3</v>
      </c>
      <c r="B10225" s="18" t="n">
        <v>46275</v>
      </c>
      <c r="C10225" s="1" t="n">
        <v>100</v>
      </c>
      <c r="D10225" s="1" t="s">
        <v>3395</v>
      </c>
      <c r="E10225" s="1" t="n">
        <v>42</v>
      </c>
      <c r="F10225" s="1" t="s">
        <v>99</v>
      </c>
      <c r="I10225" s="1" t="n">
        <v>1682367</v>
      </c>
      <c r="J10225" s="1" t="n">
        <v>100016</v>
      </c>
      <c r="K10225" s="1" t="n">
        <v>17</v>
      </c>
      <c r="L10225" s="1" t="s">
        <v>3383</v>
      </c>
      <c r="N10225" s="1" t="n">
        <v>2.228</v>
      </c>
      <c r="O10225" s="1" t="n">
        <v>102.1</v>
      </c>
      <c r="P10225" s="0" t="s">
        <v>3222</v>
      </c>
    </row>
    <row r="10226" customFormat="false" ht="15" hidden="false" customHeight="true" outlineLevel="0" collapsed="false">
      <c r="A10226" s="1" t="n">
        <v>3</v>
      </c>
      <c r="B10226" s="18" t="n">
        <v>46275</v>
      </c>
      <c r="C10226" s="1" t="n">
        <v>100</v>
      </c>
      <c r="D10226" s="1" t="s">
        <v>3395</v>
      </c>
      <c r="E10226" s="1" t="n">
        <v>42</v>
      </c>
      <c r="F10226" s="1" t="s">
        <v>99</v>
      </c>
      <c r="I10226" s="1" t="n">
        <v>1682367</v>
      </c>
      <c r="J10226" s="1" t="n">
        <v>100017</v>
      </c>
      <c r="K10226" s="1" t="n">
        <v>18</v>
      </c>
      <c r="L10226" s="1" t="s">
        <v>3384</v>
      </c>
      <c r="N10226" s="1" t="n">
        <v>1.558</v>
      </c>
      <c r="O10226" s="1" t="n">
        <v>84.38</v>
      </c>
      <c r="P10226" s="0" t="s">
        <v>3222</v>
      </c>
    </row>
    <row r="10227" customFormat="false" ht="15" hidden="false" customHeight="true" outlineLevel="0" collapsed="false">
      <c r="A10227" s="1" t="n">
        <v>3</v>
      </c>
      <c r="B10227" s="18" t="n">
        <v>46275</v>
      </c>
      <c r="C10227" s="1" t="n">
        <v>100</v>
      </c>
      <c r="D10227" s="1" t="s">
        <v>3395</v>
      </c>
      <c r="E10227" s="1" t="n">
        <v>42</v>
      </c>
      <c r="F10227" s="1" t="s">
        <v>99</v>
      </c>
      <c r="I10227" s="1" t="n">
        <v>1682367</v>
      </c>
      <c r="J10227" s="1" t="n">
        <v>100020</v>
      </c>
      <c r="K10227" s="1" t="n">
        <v>21</v>
      </c>
      <c r="L10227" s="1" t="s">
        <v>3394</v>
      </c>
      <c r="N10227" s="1" t="n">
        <v>0.766</v>
      </c>
      <c r="O10227" s="1" t="n">
        <v>26.17</v>
      </c>
      <c r="P10227" s="0" t="s">
        <v>3222</v>
      </c>
    </row>
    <row r="10228" customFormat="false" ht="15" hidden="false" customHeight="true" outlineLevel="0" collapsed="false">
      <c r="A10228" s="1" t="n">
        <v>3</v>
      </c>
      <c r="B10228" s="18" t="n">
        <v>46275</v>
      </c>
      <c r="C10228" s="1" t="n">
        <v>100</v>
      </c>
      <c r="D10228" s="1" t="s">
        <v>3395</v>
      </c>
      <c r="E10228" s="1" t="n">
        <v>42</v>
      </c>
      <c r="F10228" s="1" t="s">
        <v>99</v>
      </c>
      <c r="I10228" s="1" t="n">
        <v>1682367</v>
      </c>
      <c r="J10228" s="1" t="n">
        <v>100053</v>
      </c>
      <c r="K10228" s="1" t="n">
        <v>54</v>
      </c>
      <c r="L10228" s="1" t="s">
        <v>3385</v>
      </c>
      <c r="N10228" s="1" t="n">
        <v>2.022</v>
      </c>
      <c r="O10228" s="1" t="n">
        <v>75.81</v>
      </c>
      <c r="P10228" s="0" t="s">
        <v>3222</v>
      </c>
    </row>
    <row r="10229" customFormat="false" ht="15" hidden="false" customHeight="true" outlineLevel="0" collapsed="false">
      <c r="A10229" s="1" t="n">
        <v>3</v>
      </c>
      <c r="B10229" s="18" t="n">
        <v>46275</v>
      </c>
      <c r="C10229" s="1" t="n">
        <v>100</v>
      </c>
      <c r="D10229" s="1" t="s">
        <v>3395</v>
      </c>
      <c r="E10229" s="1" t="n">
        <v>42</v>
      </c>
      <c r="F10229" s="1" t="s">
        <v>99</v>
      </c>
      <c r="I10229" s="1" t="n">
        <v>1682367</v>
      </c>
      <c r="J10229" s="1" t="n">
        <v>100638</v>
      </c>
      <c r="K10229" s="1" t="n">
        <v>508</v>
      </c>
      <c r="L10229" s="1" t="s">
        <v>3386</v>
      </c>
      <c r="N10229" s="1" t="n">
        <v>2.32</v>
      </c>
      <c r="O10229" s="1" t="n">
        <v>3.85</v>
      </c>
      <c r="P10229" s="0" t="s">
        <v>3222</v>
      </c>
    </row>
    <row r="10230" customFormat="false" ht="15" hidden="false" customHeight="true" outlineLevel="0" collapsed="false">
      <c r="A10230" s="1" t="n">
        <v>3</v>
      </c>
      <c r="B10230" s="18" t="n">
        <v>46275</v>
      </c>
      <c r="C10230" s="1" t="n">
        <v>100</v>
      </c>
      <c r="D10230" s="1" t="s">
        <v>3395</v>
      </c>
      <c r="E10230" s="1" t="n">
        <v>42</v>
      </c>
      <c r="F10230" s="1" t="s">
        <v>99</v>
      </c>
      <c r="I10230" s="1" t="n">
        <v>1682367</v>
      </c>
      <c r="J10230" s="1" t="n">
        <v>100520</v>
      </c>
      <c r="K10230" s="1" t="n">
        <v>507</v>
      </c>
      <c r="L10230" s="1" t="s">
        <v>3387</v>
      </c>
      <c r="N10230" s="1" t="n">
        <v>10.69</v>
      </c>
      <c r="O10230" s="1" t="n">
        <v>26.64</v>
      </c>
      <c r="P10230" s="0" t="s">
        <v>3222</v>
      </c>
    </row>
    <row r="10231" customFormat="false" ht="15" hidden="false" customHeight="true" outlineLevel="0" collapsed="false">
      <c r="A10231" s="1" t="n">
        <v>3</v>
      </c>
      <c r="B10231" s="18" t="n">
        <v>46275</v>
      </c>
      <c r="C10231" s="1" t="n">
        <v>100</v>
      </c>
      <c r="D10231" s="1" t="s">
        <v>3395</v>
      </c>
      <c r="E10231" s="1" t="n">
        <v>42</v>
      </c>
      <c r="F10231" s="1" t="s">
        <v>99</v>
      </c>
      <c r="I10231" s="1" t="n">
        <v>1682367</v>
      </c>
      <c r="J10231" s="1" t="n">
        <v>110455</v>
      </c>
      <c r="K10231" s="1" t="n">
        <v>53212</v>
      </c>
      <c r="L10231" s="1" t="s">
        <v>3388</v>
      </c>
      <c r="N10231" s="1" t="n">
        <v>0.195</v>
      </c>
      <c r="O10231" s="1" t="n">
        <v>0</v>
      </c>
      <c r="P10231" s="0" t="s">
        <v>3222</v>
      </c>
    </row>
    <row r="10232" customFormat="false" ht="15" hidden="false" customHeight="true" outlineLevel="0" collapsed="false">
      <c r="A10232" s="1" t="n">
        <v>3</v>
      </c>
      <c r="B10232" s="18" t="n">
        <v>46275</v>
      </c>
      <c r="C10232" s="1" t="n">
        <v>100</v>
      </c>
      <c r="D10232" s="1" t="s">
        <v>3395</v>
      </c>
      <c r="E10232" s="1" t="n">
        <v>42</v>
      </c>
      <c r="F10232" s="1" t="s">
        <v>99</v>
      </c>
      <c r="I10232" s="1" t="n">
        <v>1682370</v>
      </c>
      <c r="J10232" s="1" t="n">
        <v>100000</v>
      </c>
      <c r="K10232" s="1" t="n">
        <v>1</v>
      </c>
      <c r="L10232" s="1" t="s">
        <v>3389</v>
      </c>
      <c r="N10232" s="1" t="n">
        <v>2.484</v>
      </c>
      <c r="O10232" s="1" t="n">
        <v>53.1</v>
      </c>
      <c r="P10232" s="0" t="s">
        <v>3222</v>
      </c>
    </row>
    <row r="10233" customFormat="false" ht="15" hidden="false" customHeight="true" outlineLevel="0" collapsed="false">
      <c r="A10233" s="1" t="n">
        <v>3</v>
      </c>
      <c r="B10233" s="18" t="n">
        <v>46275</v>
      </c>
      <c r="C10233" s="1" t="n">
        <v>100</v>
      </c>
      <c r="D10233" s="1" t="s">
        <v>3395</v>
      </c>
      <c r="E10233" s="1" t="n">
        <v>42</v>
      </c>
      <c r="F10233" s="1" t="s">
        <v>99</v>
      </c>
      <c r="I10233" s="1" t="n">
        <v>1682370</v>
      </c>
      <c r="J10233" s="1" t="n">
        <v>100001</v>
      </c>
      <c r="K10233" s="1" t="n">
        <v>2</v>
      </c>
      <c r="L10233" s="1" t="s">
        <v>3390</v>
      </c>
      <c r="N10233" s="1" t="n">
        <v>9.665</v>
      </c>
      <c r="O10233" s="1" t="n">
        <v>220.87</v>
      </c>
      <c r="P10233" s="0" t="s">
        <v>3222</v>
      </c>
    </row>
    <row r="10234" customFormat="false" ht="15" hidden="false" customHeight="true" outlineLevel="0" collapsed="false">
      <c r="A10234" s="1" t="n">
        <v>3</v>
      </c>
      <c r="B10234" s="18" t="n">
        <v>46275</v>
      </c>
      <c r="C10234" s="1" t="n">
        <v>100</v>
      </c>
      <c r="D10234" s="1" t="s">
        <v>3395</v>
      </c>
      <c r="E10234" s="1" t="n">
        <v>42</v>
      </c>
      <c r="F10234" s="1" t="s">
        <v>99</v>
      </c>
      <c r="I10234" s="1" t="n">
        <v>1682370</v>
      </c>
      <c r="J10234" s="1" t="n">
        <v>100002</v>
      </c>
      <c r="K10234" s="1" t="n">
        <v>3</v>
      </c>
      <c r="L10234" s="1" t="s">
        <v>3391</v>
      </c>
      <c r="N10234" s="1" t="n">
        <v>13.336</v>
      </c>
      <c r="O10234" s="1" t="n">
        <v>314.59</v>
      </c>
      <c r="P10234" s="0" t="s">
        <v>3222</v>
      </c>
    </row>
    <row r="10235" customFormat="false" ht="15" hidden="false" customHeight="true" outlineLevel="0" collapsed="false">
      <c r="A10235" s="1" t="n">
        <v>3</v>
      </c>
      <c r="B10235" s="18" t="n">
        <v>46275</v>
      </c>
      <c r="C10235" s="1" t="n">
        <v>100</v>
      </c>
      <c r="D10235" s="1" t="s">
        <v>3395</v>
      </c>
      <c r="E10235" s="1" t="n">
        <v>42</v>
      </c>
      <c r="F10235" s="1" t="s">
        <v>99</v>
      </c>
      <c r="I10235" s="1" t="n">
        <v>1682370</v>
      </c>
      <c r="J10235" s="1" t="n">
        <v>100003</v>
      </c>
      <c r="K10235" s="1" t="n">
        <v>4</v>
      </c>
      <c r="L10235" s="1" t="s">
        <v>3392</v>
      </c>
      <c r="N10235" s="1" t="n">
        <v>17.95</v>
      </c>
      <c r="O10235" s="1" t="n">
        <v>463.14</v>
      </c>
      <c r="P10235" s="0" t="s">
        <v>3222</v>
      </c>
    </row>
    <row r="10236" customFormat="false" ht="15" hidden="false" customHeight="true" outlineLevel="0" collapsed="false">
      <c r="A10236" s="1" t="n">
        <v>3</v>
      </c>
      <c r="B10236" s="18" t="n">
        <v>46275</v>
      </c>
      <c r="C10236" s="1" t="n">
        <v>100</v>
      </c>
      <c r="D10236" s="1" t="s">
        <v>3395</v>
      </c>
      <c r="E10236" s="1" t="n">
        <v>42</v>
      </c>
      <c r="F10236" s="1" t="s">
        <v>99</v>
      </c>
      <c r="I10236" s="1" t="n">
        <v>1682370</v>
      </c>
      <c r="J10236" s="1" t="n">
        <v>100007</v>
      </c>
      <c r="K10236" s="1" t="n">
        <v>8</v>
      </c>
      <c r="L10236" s="1" t="s">
        <v>3393</v>
      </c>
      <c r="N10236" s="1" t="n">
        <v>6.25</v>
      </c>
      <c r="O10236" s="1" t="n">
        <v>156.65</v>
      </c>
      <c r="P10236" s="0" t="s">
        <v>3222</v>
      </c>
    </row>
    <row r="10237" customFormat="false" ht="15" hidden="false" customHeight="true" outlineLevel="0" collapsed="false">
      <c r="A10237" s="1" t="n">
        <v>3</v>
      </c>
      <c r="B10237" s="18" t="n">
        <v>46275</v>
      </c>
      <c r="C10237" s="1" t="n">
        <v>100</v>
      </c>
      <c r="D10237" s="1" t="s">
        <v>3395</v>
      </c>
      <c r="E10237" s="1" t="n">
        <v>42</v>
      </c>
      <c r="F10237" s="1" t="s">
        <v>99</v>
      </c>
      <c r="I10237" s="1" t="n">
        <v>1682370</v>
      </c>
      <c r="J10237" s="1" t="n">
        <v>100638</v>
      </c>
      <c r="K10237" s="1" t="n">
        <v>508</v>
      </c>
      <c r="L10237" s="1" t="s">
        <v>3386</v>
      </c>
      <c r="N10237" s="1" t="n">
        <v>1.924</v>
      </c>
      <c r="O10237" s="1" t="n">
        <v>2.82</v>
      </c>
      <c r="P10237" s="0" t="s">
        <v>3222</v>
      </c>
    </row>
    <row r="10238" customFormat="false" ht="15" hidden="false" customHeight="true" outlineLevel="0" collapsed="false">
      <c r="A10238" s="1" t="n">
        <v>3</v>
      </c>
      <c r="B10238" s="18" t="n">
        <v>46275</v>
      </c>
      <c r="C10238" s="1" t="n">
        <v>100</v>
      </c>
      <c r="D10238" s="1" t="s">
        <v>3395</v>
      </c>
      <c r="E10238" s="1" t="n">
        <v>42</v>
      </c>
      <c r="F10238" s="1" t="s">
        <v>99</v>
      </c>
      <c r="I10238" s="1" t="n">
        <v>1682370</v>
      </c>
      <c r="J10238" s="1" t="n">
        <v>100520</v>
      </c>
      <c r="K10238" s="1" t="n">
        <v>507</v>
      </c>
      <c r="L10238" s="1" t="s">
        <v>3387</v>
      </c>
      <c r="N10238" s="1" t="n">
        <v>3.456</v>
      </c>
      <c r="O10238" s="1" t="n">
        <v>7.62</v>
      </c>
      <c r="P10238" s="0" t="s">
        <v>3222</v>
      </c>
    </row>
    <row r="10239" customFormat="false" ht="15" hidden="false" customHeight="true" outlineLevel="0" collapsed="false">
      <c r="A10239" s="1" t="n">
        <v>3</v>
      </c>
      <c r="B10239" s="18" t="n">
        <v>46275</v>
      </c>
      <c r="C10239" s="1" t="n">
        <v>100</v>
      </c>
      <c r="D10239" s="1" t="s">
        <v>3395</v>
      </c>
      <c r="E10239" s="1" t="n">
        <v>42</v>
      </c>
      <c r="F10239" s="1" t="s">
        <v>99</v>
      </c>
      <c r="I10239" s="1" t="n">
        <v>1682370</v>
      </c>
      <c r="J10239" s="1" t="n">
        <v>110455</v>
      </c>
      <c r="K10239" s="1" t="n">
        <v>53212</v>
      </c>
      <c r="L10239" s="1" t="s">
        <v>3388</v>
      </c>
      <c r="N10239" s="1" t="n">
        <v>0.335</v>
      </c>
      <c r="O10239" s="1" t="n">
        <v>0.01</v>
      </c>
      <c r="P10239" s="0" t="s">
        <v>3222</v>
      </c>
    </row>
    <row r="10240" customFormat="false" ht="15" hidden="false" customHeight="true" outlineLevel="0" collapsed="false">
      <c r="A10240" s="1" t="n">
        <v>3</v>
      </c>
      <c r="B10240" s="18" t="n">
        <v>46275</v>
      </c>
      <c r="C10240" s="1" t="n">
        <v>100</v>
      </c>
      <c r="D10240" s="1" t="s">
        <v>3395</v>
      </c>
      <c r="E10240" s="1" t="n">
        <v>42</v>
      </c>
      <c r="F10240" s="1" t="s">
        <v>99</v>
      </c>
      <c r="I10240" s="1" t="n">
        <v>1683065</v>
      </c>
      <c r="J10240" s="1" t="n">
        <v>100000</v>
      </c>
      <c r="K10240" s="1" t="n">
        <v>1</v>
      </c>
      <c r="L10240" s="1" t="s">
        <v>3389</v>
      </c>
      <c r="N10240" s="1" t="n">
        <v>2.468</v>
      </c>
      <c r="O10240" s="1" t="n">
        <v>61.8</v>
      </c>
      <c r="P10240" s="0" t="s">
        <v>3222</v>
      </c>
    </row>
    <row r="10241" customFormat="false" ht="15" hidden="false" customHeight="true" outlineLevel="0" collapsed="false">
      <c r="A10241" s="1" t="n">
        <v>3</v>
      </c>
      <c r="B10241" s="18" t="n">
        <v>46275</v>
      </c>
      <c r="C10241" s="1" t="n">
        <v>100</v>
      </c>
      <c r="D10241" s="1" t="s">
        <v>3395</v>
      </c>
      <c r="E10241" s="1" t="n">
        <v>42</v>
      </c>
      <c r="F10241" s="1" t="s">
        <v>99</v>
      </c>
      <c r="I10241" s="1" t="n">
        <v>1683065</v>
      </c>
      <c r="J10241" s="1" t="n">
        <v>100006</v>
      </c>
      <c r="K10241" s="1" t="n">
        <v>7</v>
      </c>
      <c r="L10241" s="1" t="s">
        <v>3375</v>
      </c>
      <c r="N10241" s="1" t="n">
        <v>2.336</v>
      </c>
      <c r="O10241" s="1" t="n">
        <v>80.69</v>
      </c>
      <c r="P10241" s="0" t="s">
        <v>3222</v>
      </c>
    </row>
    <row r="10242" customFormat="false" ht="15" hidden="false" customHeight="true" outlineLevel="0" collapsed="false">
      <c r="A10242" s="1" t="n">
        <v>3</v>
      </c>
      <c r="B10242" s="18" t="n">
        <v>46275</v>
      </c>
      <c r="C10242" s="1" t="n">
        <v>100</v>
      </c>
      <c r="D10242" s="1" t="s">
        <v>3395</v>
      </c>
      <c r="E10242" s="1" t="n">
        <v>42</v>
      </c>
      <c r="F10242" s="1" t="s">
        <v>99</v>
      </c>
      <c r="I10242" s="1" t="n">
        <v>1683065</v>
      </c>
      <c r="J10242" s="1" t="n">
        <v>100008</v>
      </c>
      <c r="K10242" s="1" t="n">
        <v>9</v>
      </c>
      <c r="L10242" s="1" t="s">
        <v>3376</v>
      </c>
      <c r="N10242" s="1" t="n">
        <v>10.695</v>
      </c>
      <c r="O10242" s="1" t="n">
        <v>378.65</v>
      </c>
      <c r="P10242" s="0" t="s">
        <v>3222</v>
      </c>
    </row>
    <row r="10243" customFormat="false" ht="15" hidden="false" customHeight="true" outlineLevel="0" collapsed="false">
      <c r="A10243" s="1" t="n">
        <v>3</v>
      </c>
      <c r="B10243" s="18" t="n">
        <v>46275</v>
      </c>
      <c r="C10243" s="1" t="n">
        <v>100</v>
      </c>
      <c r="D10243" s="1" t="s">
        <v>3395</v>
      </c>
      <c r="E10243" s="1" t="n">
        <v>42</v>
      </c>
      <c r="F10243" s="1" t="s">
        <v>99</v>
      </c>
      <c r="I10243" s="1" t="n">
        <v>1683065</v>
      </c>
      <c r="J10243" s="1" t="n">
        <v>100010</v>
      </c>
      <c r="K10243" s="1" t="n">
        <v>11</v>
      </c>
      <c r="L10243" s="1" t="s">
        <v>3377</v>
      </c>
      <c r="N10243" s="1" t="n">
        <v>2.444</v>
      </c>
      <c r="O10243" s="1" t="n">
        <v>99.19</v>
      </c>
      <c r="P10243" s="0" t="s">
        <v>3222</v>
      </c>
    </row>
    <row r="10244" customFormat="false" ht="15" hidden="false" customHeight="true" outlineLevel="0" collapsed="false">
      <c r="A10244" s="1" t="n">
        <v>3</v>
      </c>
      <c r="B10244" s="18" t="n">
        <v>46275</v>
      </c>
      <c r="C10244" s="1" t="n">
        <v>100</v>
      </c>
      <c r="D10244" s="1" t="s">
        <v>3395</v>
      </c>
      <c r="E10244" s="1" t="n">
        <v>42</v>
      </c>
      <c r="F10244" s="1" t="s">
        <v>99</v>
      </c>
      <c r="I10244" s="1" t="n">
        <v>1683065</v>
      </c>
      <c r="J10244" s="1" t="n">
        <v>100011</v>
      </c>
      <c r="K10244" s="1" t="n">
        <v>12</v>
      </c>
      <c r="L10244" s="1" t="s">
        <v>3378</v>
      </c>
      <c r="N10244" s="1" t="n">
        <v>6.215</v>
      </c>
      <c r="O10244" s="1" t="n">
        <v>252.25</v>
      </c>
      <c r="P10244" s="0" t="s">
        <v>3222</v>
      </c>
    </row>
    <row r="10245" customFormat="false" ht="15" hidden="false" customHeight="true" outlineLevel="0" collapsed="false">
      <c r="A10245" s="1" t="n">
        <v>3</v>
      </c>
      <c r="B10245" s="18" t="n">
        <v>46275</v>
      </c>
      <c r="C10245" s="1" t="n">
        <v>100</v>
      </c>
      <c r="D10245" s="1" t="s">
        <v>3395</v>
      </c>
      <c r="E10245" s="1" t="n">
        <v>42</v>
      </c>
      <c r="F10245" s="1" t="s">
        <v>99</v>
      </c>
      <c r="I10245" s="1" t="n">
        <v>1683065</v>
      </c>
      <c r="J10245" s="1" t="n">
        <v>100012</v>
      </c>
      <c r="K10245" s="1" t="n">
        <v>13</v>
      </c>
      <c r="L10245" s="1" t="s">
        <v>3379</v>
      </c>
      <c r="N10245" s="1" t="n">
        <v>5.486</v>
      </c>
      <c r="O10245" s="1" t="n">
        <v>241.61</v>
      </c>
      <c r="P10245" s="0" t="s">
        <v>3222</v>
      </c>
    </row>
    <row r="10246" customFormat="false" ht="15" hidden="false" customHeight="true" outlineLevel="0" collapsed="false">
      <c r="A10246" s="1" t="n">
        <v>3</v>
      </c>
      <c r="B10246" s="18" t="n">
        <v>46275</v>
      </c>
      <c r="C10246" s="1" t="n">
        <v>100</v>
      </c>
      <c r="D10246" s="1" t="s">
        <v>3395</v>
      </c>
      <c r="E10246" s="1" t="n">
        <v>42</v>
      </c>
      <c r="F10246" s="1" t="s">
        <v>99</v>
      </c>
      <c r="I10246" s="1" t="n">
        <v>1683065</v>
      </c>
      <c r="J10246" s="1" t="n">
        <v>100013</v>
      </c>
      <c r="K10246" s="1" t="n">
        <v>14</v>
      </c>
      <c r="L10246" s="1" t="s">
        <v>3380</v>
      </c>
      <c r="N10246" s="1" t="n">
        <v>9.365</v>
      </c>
      <c r="O10246" s="1" t="n">
        <v>444.81</v>
      </c>
      <c r="P10246" s="0" t="s">
        <v>3222</v>
      </c>
    </row>
    <row r="10247" customFormat="false" ht="15" hidden="false" customHeight="true" outlineLevel="0" collapsed="false">
      <c r="A10247" s="1" t="n">
        <v>3</v>
      </c>
      <c r="B10247" s="18" t="n">
        <v>46275</v>
      </c>
      <c r="C10247" s="1" t="n">
        <v>100</v>
      </c>
      <c r="D10247" s="1" t="s">
        <v>3395</v>
      </c>
      <c r="E10247" s="1" t="n">
        <v>42</v>
      </c>
      <c r="F10247" s="1" t="s">
        <v>99</v>
      </c>
      <c r="I10247" s="1" t="n">
        <v>1683065</v>
      </c>
      <c r="J10247" s="1" t="n">
        <v>100014</v>
      </c>
      <c r="K10247" s="1" t="n">
        <v>15</v>
      </c>
      <c r="L10247" s="1" t="s">
        <v>3381</v>
      </c>
      <c r="N10247" s="1" t="n">
        <v>4.22</v>
      </c>
      <c r="O10247" s="1" t="n">
        <v>204.08</v>
      </c>
      <c r="P10247" s="0" t="s">
        <v>3222</v>
      </c>
    </row>
    <row r="10248" customFormat="false" ht="15" hidden="false" customHeight="true" outlineLevel="0" collapsed="false">
      <c r="A10248" s="1" t="n">
        <v>3</v>
      </c>
      <c r="B10248" s="18" t="n">
        <v>46275</v>
      </c>
      <c r="C10248" s="1" t="n">
        <v>100</v>
      </c>
      <c r="D10248" s="1" t="s">
        <v>3395</v>
      </c>
      <c r="E10248" s="1" t="n">
        <v>42</v>
      </c>
      <c r="F10248" s="1" t="s">
        <v>99</v>
      </c>
      <c r="I10248" s="1" t="n">
        <v>1683065</v>
      </c>
      <c r="J10248" s="1" t="n">
        <v>100015</v>
      </c>
      <c r="K10248" s="1" t="n">
        <v>16</v>
      </c>
      <c r="L10248" s="1" t="s">
        <v>3382</v>
      </c>
      <c r="N10248" s="1" t="n">
        <v>1.582</v>
      </c>
      <c r="O10248" s="1" t="n">
        <v>69.67</v>
      </c>
      <c r="P10248" s="0" t="s">
        <v>3222</v>
      </c>
    </row>
    <row r="10249" customFormat="false" ht="15" hidden="false" customHeight="true" outlineLevel="0" collapsed="false">
      <c r="A10249" s="1" t="n">
        <v>3</v>
      </c>
      <c r="B10249" s="18" t="n">
        <v>46275</v>
      </c>
      <c r="C10249" s="1" t="n">
        <v>100</v>
      </c>
      <c r="D10249" s="1" t="s">
        <v>3395</v>
      </c>
      <c r="E10249" s="1" t="n">
        <v>42</v>
      </c>
      <c r="F10249" s="1" t="s">
        <v>99</v>
      </c>
      <c r="I10249" s="1" t="n">
        <v>1683065</v>
      </c>
      <c r="J10249" s="1" t="n">
        <v>100016</v>
      </c>
      <c r="K10249" s="1" t="n">
        <v>17</v>
      </c>
      <c r="L10249" s="1" t="s">
        <v>3383</v>
      </c>
      <c r="N10249" s="1" t="n">
        <v>1.804</v>
      </c>
      <c r="O10249" s="1" t="n">
        <v>85.68</v>
      </c>
      <c r="P10249" s="0" t="s">
        <v>3222</v>
      </c>
    </row>
    <row r="10250" customFormat="false" ht="15" hidden="false" customHeight="true" outlineLevel="0" collapsed="false">
      <c r="A10250" s="1" t="n">
        <v>3</v>
      </c>
      <c r="B10250" s="18" t="n">
        <v>46275</v>
      </c>
      <c r="C10250" s="1" t="n">
        <v>100</v>
      </c>
      <c r="D10250" s="1" t="s">
        <v>3395</v>
      </c>
      <c r="E10250" s="1" t="n">
        <v>42</v>
      </c>
      <c r="F10250" s="1" t="s">
        <v>99</v>
      </c>
      <c r="I10250" s="1" t="n">
        <v>1683065</v>
      </c>
      <c r="J10250" s="1" t="n">
        <v>100017</v>
      </c>
      <c r="K10250" s="1" t="n">
        <v>18</v>
      </c>
      <c r="L10250" s="1" t="s">
        <v>3384</v>
      </c>
      <c r="N10250" s="1" t="n">
        <v>1.398</v>
      </c>
      <c r="O10250" s="1" t="n">
        <v>78.48</v>
      </c>
      <c r="P10250" s="0" t="s">
        <v>3222</v>
      </c>
    </row>
    <row r="10251" customFormat="false" ht="15" hidden="false" customHeight="true" outlineLevel="0" collapsed="false">
      <c r="A10251" s="1" t="n">
        <v>3</v>
      </c>
      <c r="B10251" s="18" t="n">
        <v>46275</v>
      </c>
      <c r="C10251" s="1" t="n">
        <v>100</v>
      </c>
      <c r="D10251" s="1" t="s">
        <v>3395</v>
      </c>
      <c r="E10251" s="1" t="n">
        <v>42</v>
      </c>
      <c r="F10251" s="1" t="s">
        <v>99</v>
      </c>
      <c r="I10251" s="1" t="n">
        <v>1683065</v>
      </c>
      <c r="J10251" s="1" t="n">
        <v>100019</v>
      </c>
      <c r="K10251" s="1" t="n">
        <v>20</v>
      </c>
      <c r="L10251" s="1" t="s">
        <v>5075</v>
      </c>
      <c r="N10251" s="1" t="n">
        <v>1.174</v>
      </c>
      <c r="O10251" s="1" t="n">
        <v>43.59</v>
      </c>
      <c r="P10251" s="0" t="s">
        <v>3222</v>
      </c>
    </row>
    <row r="10252" customFormat="false" ht="15" hidden="false" customHeight="true" outlineLevel="0" collapsed="false">
      <c r="A10252" s="1" t="n">
        <v>3</v>
      </c>
      <c r="B10252" s="18" t="n">
        <v>46275</v>
      </c>
      <c r="C10252" s="1" t="n">
        <v>100</v>
      </c>
      <c r="D10252" s="1" t="s">
        <v>3395</v>
      </c>
      <c r="E10252" s="1" t="n">
        <v>42</v>
      </c>
      <c r="F10252" s="1" t="s">
        <v>99</v>
      </c>
      <c r="I10252" s="1" t="n">
        <v>1683065</v>
      </c>
      <c r="J10252" s="1" t="n">
        <v>100020</v>
      </c>
      <c r="K10252" s="1" t="n">
        <v>21</v>
      </c>
      <c r="L10252" s="1" t="s">
        <v>3394</v>
      </c>
      <c r="N10252" s="1" t="n">
        <v>3.262</v>
      </c>
      <c r="O10252" s="1" t="n">
        <v>115.49</v>
      </c>
      <c r="P10252" s="0" t="s">
        <v>3222</v>
      </c>
    </row>
    <row r="10253" customFormat="false" ht="15" hidden="false" customHeight="true" outlineLevel="0" collapsed="false">
      <c r="A10253" s="1" t="n">
        <v>3</v>
      </c>
      <c r="B10253" s="18" t="n">
        <v>46275</v>
      </c>
      <c r="C10253" s="1" t="n">
        <v>100</v>
      </c>
      <c r="D10253" s="1" t="s">
        <v>3395</v>
      </c>
      <c r="E10253" s="1" t="n">
        <v>42</v>
      </c>
      <c r="F10253" s="1" t="s">
        <v>99</v>
      </c>
      <c r="I10253" s="1" t="n">
        <v>1683065</v>
      </c>
      <c r="J10253" s="1" t="n">
        <v>100520</v>
      </c>
      <c r="K10253" s="1" t="n">
        <v>507</v>
      </c>
      <c r="L10253" s="1" t="s">
        <v>3387</v>
      </c>
      <c r="N10253" s="1" t="n">
        <v>15.175</v>
      </c>
      <c r="O10253" s="1" t="n">
        <v>39.19</v>
      </c>
      <c r="P10253" s="0" t="s">
        <v>3222</v>
      </c>
    </row>
    <row r="10254" customFormat="false" ht="15" hidden="false" customHeight="true" outlineLevel="0" collapsed="false">
      <c r="A10254" s="1" t="n">
        <v>3</v>
      </c>
      <c r="B10254" s="18" t="n">
        <v>46275</v>
      </c>
      <c r="C10254" s="1" t="n">
        <v>100</v>
      </c>
      <c r="D10254" s="1" t="s">
        <v>3395</v>
      </c>
      <c r="E10254" s="1" t="n">
        <v>42</v>
      </c>
      <c r="F10254" s="1" t="s">
        <v>99</v>
      </c>
      <c r="I10254" s="1" t="n">
        <v>1683065</v>
      </c>
      <c r="J10254" s="1" t="n">
        <v>110455</v>
      </c>
      <c r="K10254" s="1" t="n">
        <v>53212</v>
      </c>
      <c r="L10254" s="1" t="s">
        <v>3388</v>
      </c>
      <c r="N10254" s="1" t="n">
        <v>0.976</v>
      </c>
      <c r="O10254" s="1" t="n">
        <v>0.02</v>
      </c>
      <c r="P10254" s="0" t="s">
        <v>3222</v>
      </c>
    </row>
    <row r="10255" customFormat="false" ht="15" hidden="false" customHeight="true" outlineLevel="0" collapsed="false">
      <c r="A10255" s="1" t="n">
        <v>3</v>
      </c>
      <c r="B10255" s="18" t="n">
        <v>46275</v>
      </c>
      <c r="C10255" s="1" t="n">
        <v>171</v>
      </c>
      <c r="D10255" s="1" t="s">
        <v>3455</v>
      </c>
      <c r="E10255" s="1" t="n">
        <v>1740</v>
      </c>
      <c r="F10255" s="1" t="s">
        <v>207</v>
      </c>
      <c r="I10255" s="1" t="n">
        <v>1268156</v>
      </c>
      <c r="J10255" s="1" t="n">
        <v>16602</v>
      </c>
      <c r="K10255" s="1" t="n">
        <v>7891000084649</v>
      </c>
      <c r="L10255" s="1" t="s">
        <v>4027</v>
      </c>
      <c r="N10255" s="1" t="n">
        <v>1</v>
      </c>
      <c r="O10255" s="1" t="n">
        <v>10.99</v>
      </c>
      <c r="P10255" s="0" t="s">
        <v>3457</v>
      </c>
    </row>
    <row r="10256" customFormat="false" ht="15" hidden="false" customHeight="true" outlineLevel="0" collapsed="false">
      <c r="A10256" s="1" t="n">
        <v>3</v>
      </c>
      <c r="B10256" s="18" t="n">
        <v>46275</v>
      </c>
      <c r="C10256" s="1" t="n">
        <v>171</v>
      </c>
      <c r="D10256" s="1" t="s">
        <v>3455</v>
      </c>
      <c r="E10256" s="1" t="n">
        <v>1740</v>
      </c>
      <c r="F10256" s="1" t="s">
        <v>207</v>
      </c>
      <c r="I10256" s="1" t="n">
        <v>1268156</v>
      </c>
      <c r="J10256" s="1" t="n">
        <v>50424</v>
      </c>
      <c r="K10256" s="1" t="n">
        <v>7898953148169</v>
      </c>
      <c r="L10256" s="1" t="s">
        <v>3430</v>
      </c>
      <c r="N10256" s="1" t="n">
        <v>2</v>
      </c>
      <c r="O10256" s="1" t="n">
        <v>19.96</v>
      </c>
      <c r="P10256" s="0" t="s">
        <v>3457</v>
      </c>
    </row>
    <row r="10257" customFormat="false" ht="15" hidden="false" customHeight="true" outlineLevel="0" collapsed="false">
      <c r="A10257" s="1" t="n">
        <v>3</v>
      </c>
      <c r="B10257" s="18" t="n">
        <v>46276</v>
      </c>
      <c r="C10257" s="1" t="n">
        <v>1</v>
      </c>
      <c r="D10257" s="1" t="s">
        <v>3255</v>
      </c>
      <c r="E10257" s="1" t="n">
        <v>10035</v>
      </c>
      <c r="F10257" s="1" t="s">
        <v>288</v>
      </c>
      <c r="G10257" s="1"/>
      <c r="I10257" s="1" t="n">
        <v>434</v>
      </c>
      <c r="J10257" s="1" t="n">
        <v>38652</v>
      </c>
      <c r="K10257" s="1" t="n">
        <v>7898994684220</v>
      </c>
      <c r="L10257" s="1" t="s">
        <v>3396</v>
      </c>
      <c r="M10257" s="1"/>
      <c r="N10257" s="1" t="n">
        <v>50</v>
      </c>
      <c r="O10257" s="1" t="n">
        <v>475</v>
      </c>
      <c r="P10257" s="0" t="s">
        <v>3222</v>
      </c>
    </row>
    <row r="10258" customFormat="false" ht="15" hidden="false" customHeight="true" outlineLevel="0" collapsed="false">
      <c r="A10258" s="1" t="n">
        <v>3</v>
      </c>
      <c r="B10258" s="18" t="n">
        <v>46276</v>
      </c>
      <c r="C10258" s="1" t="n">
        <v>1</v>
      </c>
      <c r="D10258" s="1" t="s">
        <v>3255</v>
      </c>
      <c r="E10258" s="1" t="n">
        <v>10035</v>
      </c>
      <c r="F10258" s="1" t="s">
        <v>288</v>
      </c>
      <c r="I10258" s="1" t="n">
        <v>434</v>
      </c>
      <c r="J10258" s="1" t="n">
        <v>38653</v>
      </c>
      <c r="K10258" s="1" t="n">
        <v>7898994684275</v>
      </c>
      <c r="L10258" s="1" t="s">
        <v>3397</v>
      </c>
      <c r="N10258" s="1" t="n">
        <v>30</v>
      </c>
      <c r="O10258" s="1" t="n">
        <v>144</v>
      </c>
      <c r="P10258" s="0" t="s">
        <v>3222</v>
      </c>
    </row>
    <row r="10259" customFormat="false" ht="15" hidden="false" customHeight="true" outlineLevel="0" collapsed="false">
      <c r="A10259" s="1" t="n">
        <v>3</v>
      </c>
      <c r="B10259" s="18" t="n">
        <v>46276</v>
      </c>
      <c r="C10259" s="1" t="n">
        <v>1</v>
      </c>
      <c r="D10259" s="1" t="s">
        <v>3255</v>
      </c>
      <c r="E10259" s="1" t="n">
        <v>10035</v>
      </c>
      <c r="F10259" s="1" t="s">
        <v>288</v>
      </c>
      <c r="I10259" s="1" t="n">
        <v>434</v>
      </c>
      <c r="J10259" s="1" t="n">
        <v>43726</v>
      </c>
      <c r="K10259" s="1" t="n">
        <v>2245461</v>
      </c>
      <c r="L10259" s="1" t="s">
        <v>3398</v>
      </c>
      <c r="N10259" s="1" t="n">
        <v>10</v>
      </c>
      <c r="O10259" s="1" t="n">
        <v>200</v>
      </c>
      <c r="P10259" s="0" t="s">
        <v>3222</v>
      </c>
    </row>
    <row r="10260" customFormat="false" ht="15" hidden="false" customHeight="true" outlineLevel="0" collapsed="false">
      <c r="A10260" s="1" t="n">
        <v>3</v>
      </c>
      <c r="B10260" s="18" t="n">
        <v>46276</v>
      </c>
      <c r="C10260" s="1" t="n">
        <v>1</v>
      </c>
      <c r="D10260" s="1" t="s">
        <v>3255</v>
      </c>
      <c r="E10260" s="1" t="n">
        <v>10043</v>
      </c>
      <c r="F10260" s="1" t="s">
        <v>139</v>
      </c>
      <c r="I10260" s="1" t="n">
        <v>947</v>
      </c>
      <c r="J10260" s="1" t="n">
        <v>52096</v>
      </c>
      <c r="K10260" s="1" t="n">
        <v>144315</v>
      </c>
      <c r="L10260" s="1" t="s">
        <v>3256</v>
      </c>
      <c r="N10260" s="1" t="n">
        <v>180</v>
      </c>
      <c r="O10260" s="1" t="n">
        <v>270</v>
      </c>
      <c r="P10260" s="0" t="s">
        <v>3222</v>
      </c>
    </row>
    <row r="10261" customFormat="false" ht="15" hidden="false" customHeight="true" outlineLevel="0" collapsed="false">
      <c r="A10261" s="1" t="n">
        <v>3</v>
      </c>
      <c r="B10261" s="18" t="n">
        <v>46276</v>
      </c>
      <c r="C10261" s="1" t="n">
        <v>6</v>
      </c>
      <c r="D10261" s="1" t="s">
        <v>3227</v>
      </c>
      <c r="E10261" s="1" t="n">
        <v>42</v>
      </c>
      <c r="F10261" s="1" t="s">
        <v>99</v>
      </c>
      <c r="I10261" s="1" t="n">
        <v>4608</v>
      </c>
      <c r="J10261" s="1" t="n">
        <v>100227</v>
      </c>
      <c r="K10261" s="1" t="n">
        <v>40538</v>
      </c>
      <c r="L10261" s="1" t="s">
        <v>6204</v>
      </c>
      <c r="N10261" s="1" t="n">
        <v>10</v>
      </c>
      <c r="O10261" s="1" t="n">
        <v>50</v>
      </c>
      <c r="P10261" s="0" t="s">
        <v>3222</v>
      </c>
    </row>
    <row r="10262" customFormat="false" ht="15" hidden="false" customHeight="true" outlineLevel="0" collapsed="false">
      <c r="A10262" s="1" t="n">
        <v>3</v>
      </c>
      <c r="B10262" s="18" t="n">
        <v>46276</v>
      </c>
      <c r="C10262" s="1" t="n">
        <v>6</v>
      </c>
      <c r="D10262" s="1" t="s">
        <v>3227</v>
      </c>
      <c r="E10262" s="1" t="n">
        <v>42</v>
      </c>
      <c r="F10262" s="1" t="s">
        <v>99</v>
      </c>
      <c r="I10262" s="1" t="n">
        <v>4609</v>
      </c>
      <c r="J10262" s="1" t="n">
        <v>100103</v>
      </c>
      <c r="K10262" s="1" t="n">
        <v>104</v>
      </c>
      <c r="L10262" s="1" t="s">
        <v>3225</v>
      </c>
      <c r="N10262" s="1" t="n">
        <v>20</v>
      </c>
      <c r="O10262" s="1" t="n">
        <v>125</v>
      </c>
      <c r="P10262" s="0" t="s">
        <v>3222</v>
      </c>
    </row>
    <row r="10263" customFormat="false" ht="15" hidden="false" customHeight="true" outlineLevel="0" collapsed="false">
      <c r="A10263" s="1" t="n">
        <v>3</v>
      </c>
      <c r="B10263" s="18" t="n">
        <v>46276</v>
      </c>
      <c r="C10263" s="1" t="n">
        <v>6</v>
      </c>
      <c r="D10263" s="1" t="s">
        <v>3227</v>
      </c>
      <c r="E10263" s="1" t="n">
        <v>42</v>
      </c>
      <c r="F10263" s="1" t="s">
        <v>99</v>
      </c>
      <c r="I10263" s="1" t="n">
        <v>4610</v>
      </c>
      <c r="J10263" s="1" t="n">
        <v>37359</v>
      </c>
      <c r="K10263" s="1" t="n">
        <v>55526</v>
      </c>
      <c r="L10263" s="1" t="s">
        <v>3223</v>
      </c>
      <c r="N10263" s="1" t="n">
        <v>10</v>
      </c>
      <c r="O10263" s="1" t="n">
        <v>80</v>
      </c>
      <c r="P10263" s="0" t="s">
        <v>3222</v>
      </c>
    </row>
    <row r="10264" customFormat="false" ht="15" hidden="false" customHeight="true" outlineLevel="0" collapsed="false">
      <c r="A10264" s="1" t="n">
        <v>3</v>
      </c>
      <c r="B10264" s="18" t="n">
        <v>46276</v>
      </c>
      <c r="C10264" s="1" t="n">
        <v>6</v>
      </c>
      <c r="D10264" s="1" t="s">
        <v>3227</v>
      </c>
      <c r="E10264" s="1" t="n">
        <v>42</v>
      </c>
      <c r="F10264" s="1" t="s">
        <v>99</v>
      </c>
      <c r="I10264" s="1" t="n">
        <v>4610</v>
      </c>
      <c r="J10264" s="1" t="n">
        <v>37361</v>
      </c>
      <c r="K10264" s="1" t="n">
        <v>2240817</v>
      </c>
      <c r="L10264" s="1" t="s">
        <v>3224</v>
      </c>
      <c r="N10264" s="1" t="n">
        <v>40</v>
      </c>
      <c r="O10264" s="1" t="n">
        <v>80</v>
      </c>
      <c r="P10264" s="0" t="s">
        <v>3222</v>
      </c>
    </row>
    <row r="10265" customFormat="false" ht="15" hidden="false" customHeight="true" outlineLevel="0" collapsed="false">
      <c r="A10265" s="1" t="n">
        <v>3</v>
      </c>
      <c r="B10265" s="18" t="n">
        <v>46276</v>
      </c>
      <c r="C10265" s="1" t="n">
        <v>6</v>
      </c>
      <c r="D10265" s="1" t="s">
        <v>3227</v>
      </c>
      <c r="E10265" s="1" t="n">
        <v>42</v>
      </c>
      <c r="F10265" s="1" t="s">
        <v>99</v>
      </c>
      <c r="I10265" s="1" t="n">
        <v>4611</v>
      </c>
      <c r="J10265" s="1" t="n">
        <v>100062</v>
      </c>
      <c r="K10265" s="1" t="n">
        <v>63</v>
      </c>
      <c r="L10265" s="1" t="s">
        <v>3258</v>
      </c>
      <c r="N10265" s="1" t="n">
        <v>20</v>
      </c>
      <c r="O10265" s="1" t="n">
        <v>130</v>
      </c>
      <c r="P10265" s="0" t="s">
        <v>3222</v>
      </c>
    </row>
    <row r="10266" customFormat="false" ht="15" hidden="false" customHeight="true" outlineLevel="0" collapsed="false">
      <c r="A10266" s="1" t="n">
        <v>3</v>
      </c>
      <c r="B10266" s="18" t="n">
        <v>46276</v>
      </c>
      <c r="C10266" s="1" t="n">
        <v>6</v>
      </c>
      <c r="D10266" s="1" t="s">
        <v>3227</v>
      </c>
      <c r="E10266" s="1" t="n">
        <v>42</v>
      </c>
      <c r="F10266" s="1" t="s">
        <v>99</v>
      </c>
      <c r="I10266" s="1" t="n">
        <v>4611</v>
      </c>
      <c r="J10266" s="1" t="n">
        <v>100104</v>
      </c>
      <c r="K10266" s="1" t="n">
        <v>105</v>
      </c>
      <c r="L10266" s="1" t="s">
        <v>3259</v>
      </c>
      <c r="N10266" s="1" t="n">
        <v>5</v>
      </c>
      <c r="O10266" s="1" t="n">
        <v>35</v>
      </c>
      <c r="P10266" s="0" t="s">
        <v>3222</v>
      </c>
    </row>
    <row r="10267" customFormat="false" ht="15" hidden="false" customHeight="true" outlineLevel="0" collapsed="false">
      <c r="A10267" s="1" t="n">
        <v>3</v>
      </c>
      <c r="B10267" s="18" t="n">
        <v>46276</v>
      </c>
      <c r="C10267" s="1" t="n">
        <v>6</v>
      </c>
      <c r="D10267" s="1" t="s">
        <v>3227</v>
      </c>
      <c r="E10267" s="1" t="n">
        <v>42</v>
      </c>
      <c r="F10267" s="1" t="s">
        <v>99</v>
      </c>
      <c r="I10267" s="1" t="n">
        <v>4611</v>
      </c>
      <c r="J10267" s="1" t="n">
        <v>100105</v>
      </c>
      <c r="K10267" s="1" t="n">
        <v>106</v>
      </c>
      <c r="L10267" s="1" t="s">
        <v>3260</v>
      </c>
      <c r="N10267" s="1" t="n">
        <v>48</v>
      </c>
      <c r="O10267" s="1" t="n">
        <v>280</v>
      </c>
      <c r="P10267" s="0" t="s">
        <v>3222</v>
      </c>
    </row>
    <row r="10268" customFormat="false" ht="15" hidden="false" customHeight="true" outlineLevel="0" collapsed="false">
      <c r="A10268" s="1" t="n">
        <v>3</v>
      </c>
      <c r="B10268" s="18" t="n">
        <v>46276</v>
      </c>
      <c r="C10268" s="1" t="n">
        <v>6</v>
      </c>
      <c r="D10268" s="1" t="s">
        <v>3227</v>
      </c>
      <c r="E10268" s="1" t="n">
        <v>42</v>
      </c>
      <c r="F10268" s="1" t="s">
        <v>99</v>
      </c>
      <c r="I10268" s="1" t="n">
        <v>4611</v>
      </c>
      <c r="J10268" s="1" t="n">
        <v>100109</v>
      </c>
      <c r="K10268" s="1" t="n">
        <v>110</v>
      </c>
      <c r="L10268" s="1" t="s">
        <v>3262</v>
      </c>
      <c r="N10268" s="1" t="n">
        <v>40</v>
      </c>
      <c r="O10268" s="1" t="n">
        <v>260</v>
      </c>
      <c r="P10268" s="0" t="s">
        <v>3222</v>
      </c>
    </row>
    <row r="10269" customFormat="false" ht="15" hidden="false" customHeight="true" outlineLevel="0" collapsed="false">
      <c r="A10269" s="1" t="n">
        <v>3</v>
      </c>
      <c r="B10269" s="18" t="n">
        <v>46276</v>
      </c>
      <c r="C10269" s="1" t="n">
        <v>6</v>
      </c>
      <c r="D10269" s="1" t="s">
        <v>3227</v>
      </c>
      <c r="E10269" s="1" t="n">
        <v>42</v>
      </c>
      <c r="F10269" s="1" t="s">
        <v>99</v>
      </c>
      <c r="I10269" s="1" t="n">
        <v>4611</v>
      </c>
      <c r="J10269" s="1" t="n">
        <v>100110</v>
      </c>
      <c r="K10269" s="1" t="n">
        <v>111</v>
      </c>
      <c r="L10269" s="1" t="s">
        <v>3411</v>
      </c>
      <c r="N10269" s="1" t="n">
        <v>5</v>
      </c>
      <c r="O10269" s="1" t="n">
        <v>50</v>
      </c>
      <c r="P10269" s="0" t="s">
        <v>3222</v>
      </c>
    </row>
    <row r="10270" customFormat="false" ht="15" hidden="false" customHeight="true" outlineLevel="0" collapsed="false">
      <c r="A10270" s="1" t="n">
        <v>3</v>
      </c>
      <c r="B10270" s="18" t="n">
        <v>46276</v>
      </c>
      <c r="C10270" s="1" t="n">
        <v>6</v>
      </c>
      <c r="D10270" s="1" t="s">
        <v>3227</v>
      </c>
      <c r="E10270" s="1" t="n">
        <v>42</v>
      </c>
      <c r="F10270" s="1" t="s">
        <v>99</v>
      </c>
      <c r="I10270" s="1" t="n">
        <v>4611</v>
      </c>
      <c r="J10270" s="1" t="n">
        <v>100112</v>
      </c>
      <c r="K10270" s="1" t="n">
        <v>113</v>
      </c>
      <c r="L10270" s="1" t="s">
        <v>3263</v>
      </c>
      <c r="N10270" s="1" t="n">
        <v>23</v>
      </c>
      <c r="O10270" s="1" t="n">
        <v>115</v>
      </c>
      <c r="P10270" s="0" t="s">
        <v>3222</v>
      </c>
    </row>
    <row r="10271" customFormat="false" ht="15" hidden="false" customHeight="true" outlineLevel="0" collapsed="false">
      <c r="A10271" s="1" t="n">
        <v>3</v>
      </c>
      <c r="B10271" s="18" t="n">
        <v>46276</v>
      </c>
      <c r="C10271" s="1" t="n">
        <v>6</v>
      </c>
      <c r="D10271" s="1" t="s">
        <v>3227</v>
      </c>
      <c r="E10271" s="1" t="n">
        <v>42</v>
      </c>
      <c r="F10271" s="1" t="s">
        <v>99</v>
      </c>
      <c r="I10271" s="1" t="n">
        <v>4611</v>
      </c>
      <c r="J10271" s="1" t="n">
        <v>100113</v>
      </c>
      <c r="K10271" s="1" t="n">
        <v>114</v>
      </c>
      <c r="L10271" s="1" t="s">
        <v>3264</v>
      </c>
      <c r="N10271" s="1" t="n">
        <v>20</v>
      </c>
      <c r="O10271" s="1" t="n">
        <v>130</v>
      </c>
      <c r="P10271" s="0" t="s">
        <v>3222</v>
      </c>
    </row>
    <row r="10272" customFormat="false" ht="15" hidden="false" customHeight="true" outlineLevel="0" collapsed="false">
      <c r="A10272" s="1" t="n">
        <v>3</v>
      </c>
      <c r="B10272" s="18" t="n">
        <v>46276</v>
      </c>
      <c r="C10272" s="1" t="n">
        <v>6</v>
      </c>
      <c r="D10272" s="1" t="s">
        <v>3227</v>
      </c>
      <c r="E10272" s="1" t="n">
        <v>42</v>
      </c>
      <c r="F10272" s="1" t="s">
        <v>99</v>
      </c>
      <c r="I10272" s="1" t="n">
        <v>4611</v>
      </c>
      <c r="J10272" s="1" t="n">
        <v>100115</v>
      </c>
      <c r="K10272" s="1" t="n">
        <v>116</v>
      </c>
      <c r="L10272" s="1" t="s">
        <v>3412</v>
      </c>
      <c r="N10272" s="1" t="n">
        <v>15</v>
      </c>
      <c r="O10272" s="1" t="n">
        <v>210</v>
      </c>
      <c r="P10272" s="0" t="s">
        <v>3222</v>
      </c>
    </row>
    <row r="10273" customFormat="false" ht="15" hidden="false" customHeight="true" outlineLevel="0" collapsed="false">
      <c r="A10273" s="1" t="n">
        <v>3</v>
      </c>
      <c r="B10273" s="18" t="n">
        <v>46276</v>
      </c>
      <c r="C10273" s="1" t="n">
        <v>6</v>
      </c>
      <c r="D10273" s="1" t="s">
        <v>3227</v>
      </c>
      <c r="E10273" s="1" t="n">
        <v>42</v>
      </c>
      <c r="F10273" s="1" t="s">
        <v>99</v>
      </c>
      <c r="I10273" s="1" t="n">
        <v>4611</v>
      </c>
      <c r="J10273" s="1" t="n">
        <v>100118</v>
      </c>
      <c r="K10273" s="1" t="n">
        <v>119</v>
      </c>
      <c r="L10273" s="1" t="s">
        <v>3266</v>
      </c>
      <c r="N10273" s="1" t="n">
        <v>3</v>
      </c>
      <c r="O10273" s="1" t="n">
        <v>24</v>
      </c>
      <c r="P10273" s="0" t="s">
        <v>3222</v>
      </c>
    </row>
    <row r="10274" customFormat="false" ht="15" hidden="false" customHeight="true" outlineLevel="0" collapsed="false">
      <c r="A10274" s="1" t="n">
        <v>3</v>
      </c>
      <c r="B10274" s="18" t="n">
        <v>46276</v>
      </c>
      <c r="C10274" s="1" t="n">
        <v>6</v>
      </c>
      <c r="D10274" s="1" t="s">
        <v>3227</v>
      </c>
      <c r="E10274" s="1" t="n">
        <v>42</v>
      </c>
      <c r="F10274" s="1" t="s">
        <v>99</v>
      </c>
      <c r="I10274" s="1" t="n">
        <v>4611</v>
      </c>
      <c r="J10274" s="1" t="n">
        <v>100122</v>
      </c>
      <c r="K10274" s="1" t="n">
        <v>123</v>
      </c>
      <c r="L10274" s="1" t="s">
        <v>3268</v>
      </c>
      <c r="N10274" s="1" t="n">
        <v>5</v>
      </c>
      <c r="O10274" s="1" t="n">
        <v>95</v>
      </c>
      <c r="P10274" s="0" t="s">
        <v>3222</v>
      </c>
    </row>
    <row r="10275" customFormat="false" ht="15" hidden="false" customHeight="true" outlineLevel="0" collapsed="false">
      <c r="A10275" s="1" t="n">
        <v>3</v>
      </c>
      <c r="B10275" s="18" t="n">
        <v>46276</v>
      </c>
      <c r="C10275" s="1" t="n">
        <v>6</v>
      </c>
      <c r="D10275" s="1" t="s">
        <v>3227</v>
      </c>
      <c r="E10275" s="1" t="n">
        <v>42</v>
      </c>
      <c r="F10275" s="1" t="s">
        <v>99</v>
      </c>
      <c r="I10275" s="1" t="n">
        <v>4611</v>
      </c>
      <c r="J10275" s="1" t="n">
        <v>100123</v>
      </c>
      <c r="K10275" s="1" t="n">
        <v>124</v>
      </c>
      <c r="L10275" s="1" t="s">
        <v>3413</v>
      </c>
      <c r="N10275" s="1" t="n">
        <v>2</v>
      </c>
      <c r="O10275" s="1" t="n">
        <v>36</v>
      </c>
      <c r="P10275" s="0" t="s">
        <v>3222</v>
      </c>
    </row>
    <row r="10276" customFormat="false" ht="15" hidden="false" customHeight="true" outlineLevel="0" collapsed="false">
      <c r="A10276" s="1" t="n">
        <v>3</v>
      </c>
      <c r="B10276" s="18" t="n">
        <v>46276</v>
      </c>
      <c r="C10276" s="1" t="n">
        <v>6</v>
      </c>
      <c r="D10276" s="1" t="s">
        <v>3227</v>
      </c>
      <c r="E10276" s="1" t="n">
        <v>42</v>
      </c>
      <c r="F10276" s="1" t="s">
        <v>99</v>
      </c>
      <c r="I10276" s="1" t="n">
        <v>4611</v>
      </c>
      <c r="J10276" s="1" t="n">
        <v>100124</v>
      </c>
      <c r="K10276" s="1" t="n">
        <v>125</v>
      </c>
      <c r="L10276" s="1" t="s">
        <v>3414</v>
      </c>
      <c r="N10276" s="1" t="n">
        <v>8.2</v>
      </c>
      <c r="O10276" s="1" t="n">
        <v>73.5</v>
      </c>
      <c r="P10276" s="0" t="s">
        <v>3222</v>
      </c>
    </row>
    <row r="10277" customFormat="false" ht="15" hidden="false" customHeight="true" outlineLevel="0" collapsed="false">
      <c r="A10277" s="1" t="n">
        <v>3</v>
      </c>
      <c r="B10277" s="18" t="n">
        <v>46276</v>
      </c>
      <c r="C10277" s="1" t="n">
        <v>6</v>
      </c>
      <c r="D10277" s="1" t="s">
        <v>3227</v>
      </c>
      <c r="E10277" s="1" t="n">
        <v>42</v>
      </c>
      <c r="F10277" s="1" t="s">
        <v>99</v>
      </c>
      <c r="I10277" s="1" t="n">
        <v>4611</v>
      </c>
      <c r="J10277" s="1" t="n">
        <v>100132</v>
      </c>
      <c r="K10277" s="1" t="n">
        <v>133</v>
      </c>
      <c r="L10277" s="1" t="s">
        <v>4043</v>
      </c>
      <c r="N10277" s="1" t="n">
        <v>101.7</v>
      </c>
      <c r="O10277" s="1" t="n">
        <v>330</v>
      </c>
      <c r="P10277" s="0" t="s">
        <v>3222</v>
      </c>
    </row>
    <row r="10278" customFormat="false" ht="15" hidden="false" customHeight="true" outlineLevel="0" collapsed="false">
      <c r="A10278" s="1" t="n">
        <v>3</v>
      </c>
      <c r="B10278" s="18" t="n">
        <v>46276</v>
      </c>
      <c r="C10278" s="1" t="n">
        <v>6</v>
      </c>
      <c r="D10278" s="1" t="s">
        <v>3227</v>
      </c>
      <c r="E10278" s="1" t="n">
        <v>42</v>
      </c>
      <c r="F10278" s="1" t="s">
        <v>99</v>
      </c>
      <c r="I10278" s="1" t="n">
        <v>4611</v>
      </c>
      <c r="J10278" s="1" t="n">
        <v>100138</v>
      </c>
      <c r="K10278" s="1" t="n">
        <v>139</v>
      </c>
      <c r="L10278" s="1" t="s">
        <v>3271</v>
      </c>
      <c r="N10278" s="1" t="n">
        <v>1</v>
      </c>
      <c r="O10278" s="1" t="n">
        <v>40</v>
      </c>
      <c r="P10278" s="0" t="s">
        <v>3222</v>
      </c>
    </row>
    <row r="10279" customFormat="false" ht="15" hidden="false" customHeight="true" outlineLevel="0" collapsed="false">
      <c r="A10279" s="1" t="n">
        <v>3</v>
      </c>
      <c r="B10279" s="18" t="n">
        <v>46276</v>
      </c>
      <c r="C10279" s="1" t="n">
        <v>6</v>
      </c>
      <c r="D10279" s="1" t="s">
        <v>3227</v>
      </c>
      <c r="E10279" s="1" t="n">
        <v>42</v>
      </c>
      <c r="F10279" s="1" t="s">
        <v>99</v>
      </c>
      <c r="I10279" s="1" t="n">
        <v>4611</v>
      </c>
      <c r="J10279" s="1" t="n">
        <v>100148</v>
      </c>
      <c r="K10279" s="1" t="n">
        <v>149</v>
      </c>
      <c r="L10279" s="1" t="s">
        <v>3615</v>
      </c>
      <c r="N10279" s="1" t="n">
        <v>4</v>
      </c>
      <c r="O10279" s="1" t="n">
        <v>40</v>
      </c>
      <c r="P10279" s="0" t="s">
        <v>3222</v>
      </c>
    </row>
    <row r="10280" customFormat="false" ht="15" hidden="false" customHeight="true" outlineLevel="0" collapsed="false">
      <c r="A10280" s="1" t="n">
        <v>3</v>
      </c>
      <c r="B10280" s="18" t="n">
        <v>46276</v>
      </c>
      <c r="C10280" s="1" t="n">
        <v>6</v>
      </c>
      <c r="D10280" s="1" t="s">
        <v>3227</v>
      </c>
      <c r="E10280" s="1" t="n">
        <v>42</v>
      </c>
      <c r="F10280" s="1" t="s">
        <v>99</v>
      </c>
      <c r="I10280" s="1" t="n">
        <v>4611</v>
      </c>
      <c r="J10280" s="1" t="n">
        <v>110160</v>
      </c>
      <c r="K10280" s="1" t="n">
        <v>38562</v>
      </c>
      <c r="L10280" s="1" t="s">
        <v>4222</v>
      </c>
      <c r="N10280" s="1" t="n">
        <v>2</v>
      </c>
      <c r="O10280" s="1" t="n">
        <v>66</v>
      </c>
      <c r="P10280" s="0" t="s">
        <v>3222</v>
      </c>
    </row>
    <row r="10281" customFormat="false" ht="15" hidden="false" customHeight="true" outlineLevel="0" collapsed="false">
      <c r="A10281" s="1" t="n">
        <v>3</v>
      </c>
      <c r="B10281" s="18" t="n">
        <v>46276</v>
      </c>
      <c r="C10281" s="1" t="n">
        <v>6</v>
      </c>
      <c r="D10281" s="1" t="s">
        <v>3227</v>
      </c>
      <c r="E10281" s="1" t="n">
        <v>42</v>
      </c>
      <c r="F10281" s="1" t="s">
        <v>99</v>
      </c>
      <c r="I10281" s="1" t="n">
        <v>4614</v>
      </c>
      <c r="J10281" s="1" t="n">
        <v>100133</v>
      </c>
      <c r="K10281" s="1" t="n">
        <v>134</v>
      </c>
      <c r="L10281" s="1" t="s">
        <v>3270</v>
      </c>
      <c r="N10281" s="1" t="n">
        <v>20</v>
      </c>
      <c r="O10281" s="1" t="n">
        <v>160</v>
      </c>
      <c r="P10281" s="0" t="s">
        <v>3222</v>
      </c>
    </row>
    <row r="10282" customFormat="false" ht="15" hidden="false" customHeight="true" outlineLevel="0" collapsed="false">
      <c r="A10282" s="1" t="n">
        <v>3</v>
      </c>
      <c r="B10282" s="18" t="n">
        <v>46276</v>
      </c>
      <c r="C10282" s="1" t="n">
        <v>11</v>
      </c>
      <c r="D10282" s="1" t="s">
        <v>3228</v>
      </c>
      <c r="E10282" s="1" t="n">
        <v>1749</v>
      </c>
      <c r="F10282" s="1" t="s">
        <v>332</v>
      </c>
      <c r="I10282" s="1" t="n">
        <v>4185</v>
      </c>
      <c r="J10282" s="1" t="n">
        <v>100814</v>
      </c>
      <c r="K10282" s="1" t="n">
        <v>7897312400054</v>
      </c>
      <c r="L10282" s="1" t="s">
        <v>4780</v>
      </c>
      <c r="N10282" s="1" t="n">
        <v>40</v>
      </c>
      <c r="O10282" s="1" t="n">
        <v>152.9</v>
      </c>
      <c r="P10282" s="0" t="s">
        <v>3222</v>
      </c>
    </row>
    <row r="10283" customFormat="false" ht="15" hidden="false" customHeight="true" outlineLevel="0" collapsed="false">
      <c r="A10283" s="1" t="n">
        <v>3</v>
      </c>
      <c r="B10283" s="18" t="n">
        <v>46276</v>
      </c>
      <c r="C10283" s="1" t="n">
        <v>11</v>
      </c>
      <c r="D10283" s="1" t="s">
        <v>3228</v>
      </c>
      <c r="E10283" s="1" t="n">
        <v>1749</v>
      </c>
      <c r="F10283" s="1" t="s">
        <v>332</v>
      </c>
      <c r="I10283" s="1" t="n">
        <v>4185</v>
      </c>
      <c r="J10283" s="1" t="n">
        <v>102300</v>
      </c>
      <c r="K10283" s="1" t="n">
        <v>7898062920014</v>
      </c>
      <c r="L10283" s="1" t="s">
        <v>4781</v>
      </c>
      <c r="N10283" s="1" t="n">
        <v>120</v>
      </c>
      <c r="O10283" s="1" t="n">
        <v>551.6</v>
      </c>
      <c r="P10283" s="0" t="s">
        <v>3222</v>
      </c>
    </row>
    <row r="10284" customFormat="false" ht="15" hidden="false" customHeight="true" outlineLevel="0" collapsed="false">
      <c r="A10284" s="1" t="n">
        <v>3</v>
      </c>
      <c r="B10284" s="18" t="n">
        <v>46276</v>
      </c>
      <c r="C10284" s="1" t="n">
        <v>11</v>
      </c>
      <c r="D10284" s="1" t="s">
        <v>3228</v>
      </c>
      <c r="E10284" s="1" t="n">
        <v>1749</v>
      </c>
      <c r="F10284" s="1" t="s">
        <v>332</v>
      </c>
      <c r="I10284" s="1" t="n">
        <v>4185</v>
      </c>
      <c r="J10284" s="1" t="n">
        <v>32805</v>
      </c>
      <c r="K10284" s="1" t="n">
        <v>7896433800378</v>
      </c>
      <c r="L10284" s="1" t="s">
        <v>4235</v>
      </c>
      <c r="N10284" s="1" t="n">
        <v>120</v>
      </c>
      <c r="O10284" s="1" t="n">
        <v>347.6</v>
      </c>
      <c r="P10284" s="0" t="s">
        <v>3222</v>
      </c>
    </row>
    <row r="10285" customFormat="false" ht="15" hidden="false" customHeight="true" outlineLevel="0" collapsed="false">
      <c r="A10285" s="1" t="n">
        <v>3</v>
      </c>
      <c r="B10285" s="18" t="n">
        <v>46276</v>
      </c>
      <c r="C10285" s="1" t="n">
        <v>11</v>
      </c>
      <c r="D10285" s="1" t="s">
        <v>3228</v>
      </c>
      <c r="E10285" s="1" t="n">
        <v>1749</v>
      </c>
      <c r="F10285" s="1" t="s">
        <v>332</v>
      </c>
      <c r="I10285" s="1" t="n">
        <v>4185</v>
      </c>
      <c r="J10285" s="1" t="n">
        <v>71834</v>
      </c>
      <c r="K10285" s="1" t="n">
        <v>7898361830069</v>
      </c>
      <c r="L10285" s="1" t="s">
        <v>4049</v>
      </c>
      <c r="N10285" s="1" t="n">
        <v>30</v>
      </c>
      <c r="O10285" s="1" t="n">
        <v>95</v>
      </c>
      <c r="P10285" s="0" t="s">
        <v>3222</v>
      </c>
    </row>
    <row r="10286" customFormat="false" ht="15" hidden="false" customHeight="true" outlineLevel="0" collapsed="false">
      <c r="A10286" s="1" t="n">
        <v>3</v>
      </c>
      <c r="B10286" s="18" t="n">
        <v>46276</v>
      </c>
      <c r="C10286" s="1" t="n">
        <v>11</v>
      </c>
      <c r="D10286" s="1" t="s">
        <v>3228</v>
      </c>
      <c r="E10286" s="1" t="n">
        <v>1749</v>
      </c>
      <c r="F10286" s="1" t="s">
        <v>332</v>
      </c>
      <c r="I10286" s="1" t="n">
        <v>4185</v>
      </c>
      <c r="J10286" s="1" t="n">
        <v>72943</v>
      </c>
      <c r="K10286" s="1" t="n">
        <v>7898361830076</v>
      </c>
      <c r="L10286" s="1" t="s">
        <v>4050</v>
      </c>
      <c r="N10286" s="1" t="n">
        <v>150</v>
      </c>
      <c r="O10286" s="1" t="n">
        <v>277.5</v>
      </c>
      <c r="P10286" s="0" t="s">
        <v>3222</v>
      </c>
    </row>
    <row r="10287" customFormat="false" ht="15" hidden="false" customHeight="true" outlineLevel="0" collapsed="false">
      <c r="A10287" s="1" t="n">
        <v>3</v>
      </c>
      <c r="B10287" s="18" t="n">
        <v>46276</v>
      </c>
      <c r="C10287" s="1" t="n">
        <v>11</v>
      </c>
      <c r="D10287" s="1" t="s">
        <v>3228</v>
      </c>
      <c r="E10287" s="1" t="n">
        <v>1609</v>
      </c>
      <c r="F10287" s="1" t="s">
        <v>521</v>
      </c>
      <c r="I10287" s="1" t="n">
        <v>6102</v>
      </c>
      <c r="J10287" s="1" t="n">
        <v>13225</v>
      </c>
      <c r="K10287" s="1" t="n">
        <v>7896981601151</v>
      </c>
      <c r="L10287" s="1" t="s">
        <v>3461</v>
      </c>
      <c r="N10287" s="1" t="n">
        <v>12</v>
      </c>
      <c r="O10287" s="1" t="n">
        <v>45</v>
      </c>
      <c r="P10287" s="0" t="s">
        <v>3222</v>
      </c>
    </row>
    <row r="10288" customFormat="false" ht="15" hidden="false" customHeight="true" outlineLevel="0" collapsed="false">
      <c r="A10288" s="1" t="n">
        <v>3</v>
      </c>
      <c r="B10288" s="18" t="n">
        <v>46276</v>
      </c>
      <c r="C10288" s="1" t="n">
        <v>11</v>
      </c>
      <c r="D10288" s="1" t="s">
        <v>3228</v>
      </c>
      <c r="E10288" s="1" t="n">
        <v>1609</v>
      </c>
      <c r="F10288" s="1" t="s">
        <v>521</v>
      </c>
      <c r="I10288" s="1" t="n">
        <v>6102</v>
      </c>
      <c r="J10288" s="1" t="n">
        <v>13720</v>
      </c>
      <c r="K10288" s="1" t="n">
        <v>7896981600307</v>
      </c>
      <c r="L10288" s="1" t="s">
        <v>3462</v>
      </c>
      <c r="N10288" s="1" t="n">
        <v>9</v>
      </c>
      <c r="O10288" s="1" t="n">
        <v>55</v>
      </c>
      <c r="P10288" s="0" t="s">
        <v>3222</v>
      </c>
    </row>
    <row r="10289" customFormat="false" ht="15" hidden="false" customHeight="true" outlineLevel="0" collapsed="false">
      <c r="A10289" s="1" t="n">
        <v>3</v>
      </c>
      <c r="B10289" s="18" t="n">
        <v>46276</v>
      </c>
      <c r="C10289" s="1" t="n">
        <v>11</v>
      </c>
      <c r="D10289" s="1" t="s">
        <v>3228</v>
      </c>
      <c r="E10289" s="1" t="n">
        <v>1609</v>
      </c>
      <c r="F10289" s="1" t="s">
        <v>521</v>
      </c>
      <c r="I10289" s="1" t="n">
        <v>6102</v>
      </c>
      <c r="J10289" s="1" t="n">
        <v>17163</v>
      </c>
      <c r="K10289" s="1" t="n">
        <v>7896981600567</v>
      </c>
      <c r="L10289" s="1" t="s">
        <v>3463</v>
      </c>
      <c r="N10289" s="1" t="n">
        <v>18</v>
      </c>
      <c r="O10289" s="1" t="n">
        <v>160</v>
      </c>
      <c r="P10289" s="0" t="s">
        <v>3222</v>
      </c>
    </row>
    <row r="10290" customFormat="false" ht="15" hidden="false" customHeight="true" outlineLevel="0" collapsed="false">
      <c r="A10290" s="1" t="n">
        <v>3</v>
      </c>
      <c r="B10290" s="18" t="n">
        <v>46276</v>
      </c>
      <c r="C10290" s="1" t="n">
        <v>11</v>
      </c>
      <c r="D10290" s="1" t="s">
        <v>3228</v>
      </c>
      <c r="E10290" s="1" t="n">
        <v>1609</v>
      </c>
      <c r="F10290" s="1" t="s">
        <v>521</v>
      </c>
      <c r="I10290" s="1" t="n">
        <v>6102</v>
      </c>
      <c r="J10290" s="1" t="n">
        <v>18382</v>
      </c>
      <c r="K10290" s="1" t="n">
        <v>7896878801190</v>
      </c>
      <c r="L10290" s="1" t="s">
        <v>3464</v>
      </c>
      <c r="N10290" s="1" t="n">
        <v>30</v>
      </c>
      <c r="O10290" s="1" t="n">
        <v>57</v>
      </c>
      <c r="P10290" s="0" t="s">
        <v>3222</v>
      </c>
    </row>
    <row r="10291" customFormat="false" ht="15" hidden="false" customHeight="true" outlineLevel="0" collapsed="false">
      <c r="A10291" s="1" t="n">
        <v>3</v>
      </c>
      <c r="B10291" s="18" t="n">
        <v>46276</v>
      </c>
      <c r="C10291" s="1" t="n">
        <v>11</v>
      </c>
      <c r="D10291" s="1" t="s">
        <v>3228</v>
      </c>
      <c r="E10291" s="1" t="n">
        <v>1609</v>
      </c>
      <c r="F10291" s="1" t="s">
        <v>521</v>
      </c>
      <c r="I10291" s="1" t="n">
        <v>6102</v>
      </c>
      <c r="J10291" s="1" t="n">
        <v>18383</v>
      </c>
      <c r="K10291" s="1" t="n">
        <v>7896878801138</v>
      </c>
      <c r="L10291" s="1" t="s">
        <v>5141</v>
      </c>
      <c r="N10291" s="1" t="n">
        <v>5</v>
      </c>
      <c r="O10291" s="1" t="n">
        <v>20.25</v>
      </c>
      <c r="P10291" s="0" t="s">
        <v>3222</v>
      </c>
    </row>
    <row r="10292" customFormat="false" ht="15" hidden="false" customHeight="true" outlineLevel="0" collapsed="false">
      <c r="A10292" s="1" t="n">
        <v>3</v>
      </c>
      <c r="B10292" s="18" t="n">
        <v>46276</v>
      </c>
      <c r="C10292" s="1" t="n">
        <v>11</v>
      </c>
      <c r="D10292" s="1" t="s">
        <v>3228</v>
      </c>
      <c r="E10292" s="1" t="n">
        <v>1609</v>
      </c>
      <c r="F10292" s="1" t="s">
        <v>521</v>
      </c>
      <c r="I10292" s="1" t="n">
        <v>6102</v>
      </c>
      <c r="J10292" s="1" t="n">
        <v>18384</v>
      </c>
      <c r="K10292" s="1" t="n">
        <v>7896878801206</v>
      </c>
      <c r="L10292" s="1" t="s">
        <v>3465</v>
      </c>
      <c r="N10292" s="1" t="n">
        <v>20</v>
      </c>
      <c r="O10292" s="1" t="n">
        <v>61</v>
      </c>
      <c r="P10292" s="0" t="s">
        <v>3222</v>
      </c>
    </row>
    <row r="10293" customFormat="false" ht="15" hidden="false" customHeight="true" outlineLevel="0" collapsed="false">
      <c r="A10293" s="1" t="n">
        <v>3</v>
      </c>
      <c r="B10293" s="18" t="n">
        <v>46276</v>
      </c>
      <c r="C10293" s="1" t="n">
        <v>11</v>
      </c>
      <c r="D10293" s="1" t="s">
        <v>3228</v>
      </c>
      <c r="E10293" s="1" t="n">
        <v>1609</v>
      </c>
      <c r="F10293" s="1" t="s">
        <v>521</v>
      </c>
      <c r="I10293" s="1" t="n">
        <v>6102</v>
      </c>
      <c r="J10293" s="1" t="n">
        <v>18385</v>
      </c>
      <c r="K10293" s="1" t="n">
        <v>7896878801220</v>
      </c>
      <c r="L10293" s="1" t="s">
        <v>3466</v>
      </c>
      <c r="N10293" s="1" t="n">
        <v>9</v>
      </c>
      <c r="O10293" s="1" t="n">
        <v>70.65</v>
      </c>
      <c r="P10293" s="0" t="s">
        <v>3222</v>
      </c>
    </row>
    <row r="10294" customFormat="false" ht="15" hidden="false" customHeight="true" outlineLevel="0" collapsed="false">
      <c r="A10294" s="1" t="n">
        <v>3</v>
      </c>
      <c r="B10294" s="18" t="n">
        <v>46276</v>
      </c>
      <c r="C10294" s="1" t="n">
        <v>11</v>
      </c>
      <c r="D10294" s="1" t="s">
        <v>3228</v>
      </c>
      <c r="E10294" s="1" t="n">
        <v>1609</v>
      </c>
      <c r="F10294" s="1" t="s">
        <v>521</v>
      </c>
      <c r="I10294" s="1" t="n">
        <v>6102</v>
      </c>
      <c r="J10294" s="1" t="n">
        <v>18775</v>
      </c>
      <c r="K10294" s="1" t="n">
        <v>7896878801237</v>
      </c>
      <c r="L10294" s="1" t="s">
        <v>3467</v>
      </c>
      <c r="N10294" s="1" t="n">
        <v>40</v>
      </c>
      <c r="O10294" s="1" t="n">
        <v>132</v>
      </c>
      <c r="P10294" s="0" t="s">
        <v>3222</v>
      </c>
    </row>
    <row r="10295" customFormat="false" ht="15" hidden="false" customHeight="true" outlineLevel="0" collapsed="false">
      <c r="A10295" s="1" t="n">
        <v>3</v>
      </c>
      <c r="B10295" s="18" t="n">
        <v>46276</v>
      </c>
      <c r="C10295" s="1" t="n">
        <v>11</v>
      </c>
      <c r="D10295" s="1" t="s">
        <v>3228</v>
      </c>
      <c r="E10295" s="1" t="n">
        <v>1609</v>
      </c>
      <c r="F10295" s="1" t="s">
        <v>521</v>
      </c>
      <c r="I10295" s="1" t="n">
        <v>6102</v>
      </c>
      <c r="J10295" s="1" t="n">
        <v>18910</v>
      </c>
      <c r="K10295" s="1" t="n">
        <v>7896878801176</v>
      </c>
      <c r="L10295" s="1" t="s">
        <v>5142</v>
      </c>
      <c r="N10295" s="1" t="n">
        <v>5</v>
      </c>
      <c r="O10295" s="1" t="n">
        <v>20.25</v>
      </c>
      <c r="P10295" s="0" t="s">
        <v>3222</v>
      </c>
    </row>
    <row r="10296" customFormat="false" ht="15" hidden="false" customHeight="true" outlineLevel="0" collapsed="false">
      <c r="A10296" s="1" t="n">
        <v>3</v>
      </c>
      <c r="B10296" s="18" t="n">
        <v>46276</v>
      </c>
      <c r="C10296" s="1" t="n">
        <v>11</v>
      </c>
      <c r="D10296" s="1" t="s">
        <v>3228</v>
      </c>
      <c r="E10296" s="1" t="n">
        <v>1609</v>
      </c>
      <c r="F10296" s="1" t="s">
        <v>521</v>
      </c>
      <c r="I10296" s="1" t="n">
        <v>6102</v>
      </c>
      <c r="J10296" s="1" t="n">
        <v>18968</v>
      </c>
      <c r="K10296" s="1" t="n">
        <v>7896878801244</v>
      </c>
      <c r="L10296" s="1" t="s">
        <v>3468</v>
      </c>
      <c r="N10296" s="1" t="n">
        <v>20</v>
      </c>
      <c r="O10296" s="1" t="n">
        <v>66</v>
      </c>
      <c r="P10296" s="0" t="s">
        <v>3222</v>
      </c>
    </row>
    <row r="10297" customFormat="false" ht="15" hidden="false" customHeight="true" outlineLevel="0" collapsed="false">
      <c r="A10297" s="1" t="n">
        <v>3</v>
      </c>
      <c r="B10297" s="18" t="n">
        <v>46276</v>
      </c>
      <c r="C10297" s="1" t="n">
        <v>11</v>
      </c>
      <c r="D10297" s="1" t="s">
        <v>3228</v>
      </c>
      <c r="E10297" s="1" t="n">
        <v>1609</v>
      </c>
      <c r="F10297" s="1" t="s">
        <v>521</v>
      </c>
      <c r="I10297" s="1" t="n">
        <v>6102</v>
      </c>
      <c r="J10297" s="1" t="n">
        <v>19201</v>
      </c>
      <c r="K10297" s="1" t="n">
        <v>7896878801015</v>
      </c>
      <c r="L10297" s="1" t="s">
        <v>4204</v>
      </c>
      <c r="N10297" s="1" t="n">
        <v>20</v>
      </c>
      <c r="O10297" s="1" t="n">
        <v>80</v>
      </c>
      <c r="P10297" s="0" t="s">
        <v>3222</v>
      </c>
    </row>
    <row r="10298" customFormat="false" ht="15" hidden="false" customHeight="true" outlineLevel="0" collapsed="false">
      <c r="A10298" s="1" t="n">
        <v>3</v>
      </c>
      <c r="B10298" s="18" t="n">
        <v>46276</v>
      </c>
      <c r="C10298" s="1" t="n">
        <v>11</v>
      </c>
      <c r="D10298" s="1" t="s">
        <v>3228</v>
      </c>
      <c r="E10298" s="1" t="n">
        <v>1609</v>
      </c>
      <c r="F10298" s="1" t="s">
        <v>521</v>
      </c>
      <c r="I10298" s="1" t="n">
        <v>6102</v>
      </c>
      <c r="J10298" s="1" t="n">
        <v>20027</v>
      </c>
      <c r="K10298" s="1" t="n">
        <v>7896878801053</v>
      </c>
      <c r="L10298" s="1" t="s">
        <v>5143</v>
      </c>
      <c r="N10298" s="1" t="n">
        <v>5</v>
      </c>
      <c r="O10298" s="1" t="n">
        <v>20.25</v>
      </c>
      <c r="P10298" s="0" t="s">
        <v>3222</v>
      </c>
    </row>
    <row r="10299" customFormat="false" ht="15" hidden="false" customHeight="true" outlineLevel="0" collapsed="false">
      <c r="A10299" s="1" t="n">
        <v>3</v>
      </c>
      <c r="B10299" s="18" t="n">
        <v>46276</v>
      </c>
      <c r="C10299" s="1" t="n">
        <v>11</v>
      </c>
      <c r="D10299" s="1" t="s">
        <v>3228</v>
      </c>
      <c r="E10299" s="1" t="n">
        <v>1609</v>
      </c>
      <c r="F10299" s="1" t="s">
        <v>521</v>
      </c>
      <c r="I10299" s="1" t="n">
        <v>6102</v>
      </c>
      <c r="J10299" s="1" t="n">
        <v>24963</v>
      </c>
      <c r="K10299" s="1" t="n">
        <v>7896878801060</v>
      </c>
      <c r="L10299" s="1" t="s">
        <v>5144</v>
      </c>
      <c r="N10299" s="1" t="n">
        <v>2</v>
      </c>
      <c r="O10299" s="1" t="n">
        <v>15.7</v>
      </c>
      <c r="P10299" s="0" t="s">
        <v>3222</v>
      </c>
    </row>
    <row r="10300" customFormat="false" ht="15" hidden="false" customHeight="true" outlineLevel="0" collapsed="false">
      <c r="A10300" s="1" t="n">
        <v>3</v>
      </c>
      <c r="B10300" s="18" t="n">
        <v>46276</v>
      </c>
      <c r="C10300" s="1" t="n">
        <v>11</v>
      </c>
      <c r="D10300" s="1" t="s">
        <v>3228</v>
      </c>
      <c r="E10300" s="1" t="n">
        <v>1609</v>
      </c>
      <c r="F10300" s="1" t="s">
        <v>521</v>
      </c>
      <c r="I10300" s="1" t="n">
        <v>6102</v>
      </c>
      <c r="J10300" s="1" t="n">
        <v>24964</v>
      </c>
      <c r="K10300" s="1" t="n">
        <v>7896878801183</v>
      </c>
      <c r="L10300" s="1" t="s">
        <v>5145</v>
      </c>
      <c r="N10300" s="1" t="n">
        <v>2</v>
      </c>
      <c r="O10300" s="1" t="n">
        <v>15.7</v>
      </c>
      <c r="P10300" s="0" t="s">
        <v>3222</v>
      </c>
    </row>
    <row r="10301" customFormat="false" ht="15" hidden="false" customHeight="true" outlineLevel="0" collapsed="false">
      <c r="A10301" s="1" t="n">
        <v>3</v>
      </c>
      <c r="B10301" s="18" t="n">
        <v>46276</v>
      </c>
      <c r="C10301" s="1" t="n">
        <v>11</v>
      </c>
      <c r="D10301" s="1" t="s">
        <v>3228</v>
      </c>
      <c r="E10301" s="1" t="n">
        <v>1609</v>
      </c>
      <c r="F10301" s="1" t="s">
        <v>521</v>
      </c>
      <c r="I10301" s="1" t="n">
        <v>6102</v>
      </c>
      <c r="J10301" s="1" t="n">
        <v>24965</v>
      </c>
      <c r="K10301" s="1" t="n">
        <v>7896878801107</v>
      </c>
      <c r="L10301" s="1" t="s">
        <v>5146</v>
      </c>
      <c r="N10301" s="1" t="n">
        <v>3</v>
      </c>
      <c r="O10301" s="1" t="n">
        <v>23.55</v>
      </c>
      <c r="P10301" s="0" t="s">
        <v>3222</v>
      </c>
    </row>
    <row r="10302" customFormat="false" ht="15" hidden="false" customHeight="true" outlineLevel="0" collapsed="false">
      <c r="A10302" s="1" t="n">
        <v>3</v>
      </c>
      <c r="B10302" s="18" t="n">
        <v>46276</v>
      </c>
      <c r="C10302" s="1" t="n">
        <v>11</v>
      </c>
      <c r="D10302" s="1" t="s">
        <v>3228</v>
      </c>
      <c r="E10302" s="1" t="n">
        <v>1609</v>
      </c>
      <c r="F10302" s="1" t="s">
        <v>521</v>
      </c>
      <c r="I10302" s="1" t="n">
        <v>6102</v>
      </c>
      <c r="J10302" s="1" t="n">
        <v>41614</v>
      </c>
      <c r="K10302" s="1" t="n">
        <v>7896878801213</v>
      </c>
      <c r="L10302" s="1" t="s">
        <v>3469</v>
      </c>
      <c r="N10302" s="1" t="n">
        <v>20</v>
      </c>
      <c r="O10302" s="1" t="n">
        <v>81</v>
      </c>
      <c r="P10302" s="0" t="s">
        <v>3222</v>
      </c>
    </row>
    <row r="10303" customFormat="false" ht="15" hidden="false" customHeight="true" outlineLevel="0" collapsed="false">
      <c r="A10303" s="1" t="n">
        <v>3</v>
      </c>
      <c r="B10303" s="18" t="n">
        <v>46276</v>
      </c>
      <c r="C10303" s="1" t="n">
        <v>11</v>
      </c>
      <c r="D10303" s="1" t="s">
        <v>3228</v>
      </c>
      <c r="E10303" s="1" t="n">
        <v>1609</v>
      </c>
      <c r="F10303" s="1" t="s">
        <v>521</v>
      </c>
      <c r="I10303" s="1" t="n">
        <v>6102</v>
      </c>
      <c r="J10303" s="1" t="n">
        <v>32861</v>
      </c>
      <c r="K10303" s="1" t="n">
        <v>7896878801145</v>
      </c>
      <c r="L10303" s="1" t="s">
        <v>5147</v>
      </c>
      <c r="N10303" s="1" t="n">
        <v>2</v>
      </c>
      <c r="O10303" s="1" t="n">
        <v>15.7</v>
      </c>
      <c r="P10303" s="0" t="s">
        <v>3222</v>
      </c>
    </row>
    <row r="10304" customFormat="false" ht="15" hidden="false" customHeight="true" outlineLevel="0" collapsed="false">
      <c r="A10304" s="1" t="n">
        <v>3</v>
      </c>
      <c r="B10304" s="18" t="n">
        <v>46276</v>
      </c>
      <c r="C10304" s="1" t="n">
        <v>11</v>
      </c>
      <c r="D10304" s="1" t="s">
        <v>3228</v>
      </c>
      <c r="E10304" s="1" t="n">
        <v>1609</v>
      </c>
      <c r="F10304" s="1" t="s">
        <v>521</v>
      </c>
      <c r="I10304" s="1" t="n">
        <v>6102</v>
      </c>
      <c r="J10304" s="1" t="n">
        <v>80962</v>
      </c>
      <c r="K10304" s="1" t="n">
        <v>7890678801091</v>
      </c>
      <c r="L10304" s="1" t="s">
        <v>5149</v>
      </c>
      <c r="N10304" s="1" t="n">
        <v>5</v>
      </c>
      <c r="O10304" s="1" t="n">
        <v>20.25</v>
      </c>
      <c r="P10304" s="0" t="s">
        <v>3222</v>
      </c>
    </row>
    <row r="10305" customFormat="false" ht="15" hidden="false" customHeight="true" outlineLevel="0" collapsed="false">
      <c r="A10305" s="1" t="n">
        <v>3</v>
      </c>
      <c r="B10305" s="18" t="n">
        <v>46276</v>
      </c>
      <c r="C10305" s="1" t="n">
        <v>11</v>
      </c>
      <c r="D10305" s="1" t="s">
        <v>3228</v>
      </c>
      <c r="E10305" s="1" t="n">
        <v>1722</v>
      </c>
      <c r="F10305" s="1" t="s">
        <v>528</v>
      </c>
      <c r="I10305" s="1" t="n">
        <v>7256</v>
      </c>
      <c r="J10305" s="1" t="n">
        <v>40370</v>
      </c>
      <c r="K10305" s="1" t="n">
        <v>40141707130</v>
      </c>
      <c r="L10305" s="1" t="s">
        <v>4730</v>
      </c>
      <c r="N10305" s="1" t="n">
        <v>4</v>
      </c>
      <c r="O10305" s="1" t="n">
        <v>20</v>
      </c>
      <c r="P10305" s="0" t="s">
        <v>3222</v>
      </c>
    </row>
    <row r="10306" customFormat="false" ht="15" hidden="false" customHeight="true" outlineLevel="0" collapsed="false">
      <c r="A10306" s="1" t="n">
        <v>3</v>
      </c>
      <c r="B10306" s="18" t="n">
        <v>46276</v>
      </c>
      <c r="C10306" s="1" t="n">
        <v>11</v>
      </c>
      <c r="D10306" s="1" t="s">
        <v>3228</v>
      </c>
      <c r="E10306" s="1" t="n">
        <v>1722</v>
      </c>
      <c r="F10306" s="1" t="s">
        <v>528</v>
      </c>
      <c r="I10306" s="1" t="n">
        <v>7256</v>
      </c>
      <c r="J10306" s="1" t="n">
        <v>40803</v>
      </c>
      <c r="K10306" s="1" t="n">
        <v>40141707123</v>
      </c>
      <c r="L10306" s="1" t="s">
        <v>4731</v>
      </c>
      <c r="N10306" s="1" t="n">
        <v>4</v>
      </c>
      <c r="O10306" s="1" t="n">
        <v>20</v>
      </c>
      <c r="P10306" s="0" t="s">
        <v>3222</v>
      </c>
    </row>
    <row r="10307" customFormat="false" ht="15" hidden="false" customHeight="true" outlineLevel="0" collapsed="false">
      <c r="A10307" s="1" t="n">
        <v>3</v>
      </c>
      <c r="B10307" s="18" t="n">
        <v>46276</v>
      </c>
      <c r="C10307" s="1" t="n">
        <v>11</v>
      </c>
      <c r="D10307" s="1" t="s">
        <v>3228</v>
      </c>
      <c r="E10307" s="1" t="n">
        <v>1722</v>
      </c>
      <c r="F10307" s="1" t="s">
        <v>528</v>
      </c>
      <c r="I10307" s="1" t="n">
        <v>7256</v>
      </c>
      <c r="J10307" s="1" t="n">
        <v>66756</v>
      </c>
      <c r="K10307" s="1" t="n">
        <v>40141707161</v>
      </c>
      <c r="L10307" s="1" t="s">
        <v>4732</v>
      </c>
      <c r="N10307" s="1" t="n">
        <v>2</v>
      </c>
      <c r="O10307" s="1" t="n">
        <v>16</v>
      </c>
      <c r="P10307" s="0" t="s">
        <v>3222</v>
      </c>
    </row>
    <row r="10308" customFormat="false" ht="15" hidden="false" customHeight="true" outlineLevel="0" collapsed="false">
      <c r="A10308" s="1" t="n">
        <v>3</v>
      </c>
      <c r="B10308" s="18" t="n">
        <v>46276</v>
      </c>
      <c r="C10308" s="1" t="n">
        <v>11</v>
      </c>
      <c r="D10308" s="1" t="s">
        <v>3228</v>
      </c>
      <c r="E10308" s="1" t="n">
        <v>1722</v>
      </c>
      <c r="F10308" s="1" t="s">
        <v>528</v>
      </c>
      <c r="I10308" s="1" t="n">
        <v>7256</v>
      </c>
      <c r="J10308" s="1" t="n">
        <v>66984</v>
      </c>
      <c r="K10308" s="1" t="n">
        <v>40141707147</v>
      </c>
      <c r="L10308" s="1" t="s">
        <v>4733</v>
      </c>
      <c r="N10308" s="1" t="n">
        <v>4</v>
      </c>
      <c r="O10308" s="1" t="n">
        <v>28</v>
      </c>
      <c r="P10308" s="0" t="s">
        <v>3222</v>
      </c>
    </row>
    <row r="10309" customFormat="false" ht="15" hidden="false" customHeight="true" outlineLevel="0" collapsed="false">
      <c r="A10309" s="1" t="n">
        <v>3</v>
      </c>
      <c r="B10309" s="18" t="n">
        <v>46276</v>
      </c>
      <c r="C10309" s="1" t="n">
        <v>11</v>
      </c>
      <c r="D10309" s="1" t="s">
        <v>3228</v>
      </c>
      <c r="E10309" s="1" t="n">
        <v>1722</v>
      </c>
      <c r="F10309" s="1" t="s">
        <v>528</v>
      </c>
      <c r="I10309" s="1" t="n">
        <v>7256</v>
      </c>
      <c r="J10309" s="1" t="n">
        <v>66985</v>
      </c>
      <c r="K10309" s="1" t="n">
        <v>40141707154</v>
      </c>
      <c r="L10309" s="1" t="s">
        <v>4734</v>
      </c>
      <c r="N10309" s="1" t="n">
        <v>4</v>
      </c>
      <c r="O10309" s="1" t="n">
        <v>28</v>
      </c>
      <c r="P10309" s="0" t="s">
        <v>3222</v>
      </c>
    </row>
    <row r="10310" customFormat="false" ht="15" hidden="false" customHeight="true" outlineLevel="0" collapsed="false">
      <c r="A10310" s="1" t="n">
        <v>3</v>
      </c>
      <c r="B10310" s="18" t="n">
        <v>46276</v>
      </c>
      <c r="C10310" s="1" t="n">
        <v>11</v>
      </c>
      <c r="D10310" s="1" t="s">
        <v>3228</v>
      </c>
      <c r="E10310" s="1" t="n">
        <v>1722</v>
      </c>
      <c r="F10310" s="1" t="s">
        <v>528</v>
      </c>
      <c r="I10310" s="1" t="n">
        <v>7256</v>
      </c>
      <c r="J10310" s="1" t="n">
        <v>67102</v>
      </c>
      <c r="K10310" s="1" t="n">
        <v>40141707178</v>
      </c>
      <c r="L10310" s="1" t="s">
        <v>3506</v>
      </c>
      <c r="N10310" s="1" t="n">
        <v>45</v>
      </c>
      <c r="O10310" s="1" t="n">
        <v>315</v>
      </c>
      <c r="P10310" s="0" t="s">
        <v>3222</v>
      </c>
    </row>
    <row r="10311" customFormat="false" ht="15" hidden="false" customHeight="true" outlineLevel="0" collapsed="false">
      <c r="A10311" s="1" t="n">
        <v>3</v>
      </c>
      <c r="B10311" s="18" t="n">
        <v>46276</v>
      </c>
      <c r="C10311" s="1" t="n">
        <v>11</v>
      </c>
      <c r="D10311" s="1" t="s">
        <v>3228</v>
      </c>
      <c r="E10311" s="1" t="n">
        <v>1615</v>
      </c>
      <c r="F10311" s="1" t="s">
        <v>157</v>
      </c>
      <c r="I10311" s="1" t="n">
        <v>15304</v>
      </c>
      <c r="J10311" s="1" t="n">
        <v>100114</v>
      </c>
      <c r="K10311" s="1" t="n">
        <v>115</v>
      </c>
      <c r="L10311" s="1" t="s">
        <v>3507</v>
      </c>
      <c r="N10311" s="1" t="n">
        <v>18</v>
      </c>
      <c r="O10311" s="1" t="n">
        <v>180</v>
      </c>
      <c r="P10311" s="0" t="s">
        <v>3222</v>
      </c>
    </row>
    <row r="10312" customFormat="false" ht="15" hidden="false" customHeight="true" outlineLevel="0" collapsed="false">
      <c r="A10312" s="1" t="n">
        <v>3</v>
      </c>
      <c r="B10312" s="18" t="n">
        <v>46276</v>
      </c>
      <c r="C10312" s="1" t="n">
        <v>11</v>
      </c>
      <c r="D10312" s="1" t="s">
        <v>3228</v>
      </c>
      <c r="E10312" s="1" t="n">
        <v>1615</v>
      </c>
      <c r="F10312" s="1" t="s">
        <v>157</v>
      </c>
      <c r="I10312" s="1" t="n">
        <v>15304</v>
      </c>
      <c r="J10312" s="1" t="n">
        <v>37771</v>
      </c>
      <c r="K10312" s="1" t="n">
        <v>774574</v>
      </c>
      <c r="L10312" s="1" t="s">
        <v>3508</v>
      </c>
      <c r="N10312" s="1" t="n">
        <v>20</v>
      </c>
      <c r="O10312" s="1" t="n">
        <v>130</v>
      </c>
      <c r="P10312" s="0" t="s">
        <v>3222</v>
      </c>
    </row>
    <row r="10313" customFormat="false" ht="15" hidden="false" customHeight="true" outlineLevel="0" collapsed="false">
      <c r="A10313" s="1" t="n">
        <v>3</v>
      </c>
      <c r="B10313" s="18" t="n">
        <v>46276</v>
      </c>
      <c r="C10313" s="1" t="n">
        <v>11</v>
      </c>
      <c r="D10313" s="1" t="s">
        <v>3228</v>
      </c>
      <c r="E10313" s="1" t="n">
        <v>1814</v>
      </c>
      <c r="F10313" s="1" t="s">
        <v>440</v>
      </c>
      <c r="I10313" s="1" t="n">
        <v>29137</v>
      </c>
      <c r="J10313" s="1" t="n">
        <v>25090</v>
      </c>
      <c r="K10313" s="1" t="n">
        <v>7898951519152</v>
      </c>
      <c r="L10313" s="1" t="s">
        <v>3283</v>
      </c>
      <c r="N10313" s="1" t="n">
        <v>50</v>
      </c>
      <c r="O10313" s="1" t="n">
        <v>110.59</v>
      </c>
      <c r="P10313" s="0" t="s">
        <v>3222</v>
      </c>
    </row>
    <row r="10314" customFormat="false" ht="15" hidden="false" customHeight="true" outlineLevel="0" collapsed="false">
      <c r="A10314" s="1" t="n">
        <v>3</v>
      </c>
      <c r="B10314" s="18" t="n">
        <v>46276</v>
      </c>
      <c r="C10314" s="1" t="n">
        <v>11</v>
      </c>
      <c r="D10314" s="1" t="s">
        <v>3228</v>
      </c>
      <c r="E10314" s="1" t="n">
        <v>1814</v>
      </c>
      <c r="F10314" s="1" t="s">
        <v>440</v>
      </c>
      <c r="I10314" s="1" t="n">
        <v>29137</v>
      </c>
      <c r="J10314" s="1" t="n">
        <v>25091</v>
      </c>
      <c r="K10314" s="1" t="n">
        <v>7898951519176</v>
      </c>
      <c r="L10314" s="1" t="s">
        <v>3284</v>
      </c>
      <c r="N10314" s="1" t="n">
        <v>50</v>
      </c>
      <c r="O10314" s="1" t="n">
        <v>155.33</v>
      </c>
      <c r="P10314" s="0" t="s">
        <v>3222</v>
      </c>
    </row>
    <row r="10315" customFormat="false" ht="15" hidden="false" customHeight="true" outlineLevel="0" collapsed="false">
      <c r="A10315" s="1" t="n">
        <v>3</v>
      </c>
      <c r="B10315" s="18" t="n">
        <v>46276</v>
      </c>
      <c r="C10315" s="1" t="n">
        <v>11</v>
      </c>
      <c r="D10315" s="1" t="s">
        <v>3228</v>
      </c>
      <c r="E10315" s="1" t="n">
        <v>1814</v>
      </c>
      <c r="F10315" s="1" t="s">
        <v>440</v>
      </c>
      <c r="I10315" s="1" t="n">
        <v>29137</v>
      </c>
      <c r="J10315" s="1" t="n">
        <v>25092</v>
      </c>
      <c r="K10315" s="1" t="n">
        <v>7896883601105</v>
      </c>
      <c r="L10315" s="1" t="s">
        <v>4169</v>
      </c>
      <c r="N10315" s="1" t="n">
        <v>50</v>
      </c>
      <c r="O10315" s="1" t="n">
        <v>90.53</v>
      </c>
      <c r="P10315" s="0" t="s">
        <v>3222</v>
      </c>
    </row>
    <row r="10316" customFormat="false" ht="15" hidden="false" customHeight="true" outlineLevel="0" collapsed="false">
      <c r="A10316" s="1" t="n">
        <v>3</v>
      </c>
      <c r="B10316" s="18" t="n">
        <v>46276</v>
      </c>
      <c r="C10316" s="1" t="n">
        <v>11</v>
      </c>
      <c r="D10316" s="1" t="s">
        <v>3228</v>
      </c>
      <c r="E10316" s="1" t="n">
        <v>1814</v>
      </c>
      <c r="F10316" s="1" t="s">
        <v>440</v>
      </c>
      <c r="I10316" s="1" t="n">
        <v>29137</v>
      </c>
      <c r="J10316" s="1" t="n">
        <v>25093</v>
      </c>
      <c r="K10316" s="1" t="n">
        <v>7898951519169</v>
      </c>
      <c r="L10316" s="1" t="s">
        <v>3285</v>
      </c>
      <c r="N10316" s="1" t="n">
        <v>50</v>
      </c>
      <c r="O10316" s="1" t="n">
        <v>59.16</v>
      </c>
      <c r="P10316" s="0" t="s">
        <v>3222</v>
      </c>
    </row>
    <row r="10317" customFormat="false" ht="15" hidden="false" customHeight="true" outlineLevel="0" collapsed="false">
      <c r="A10317" s="1" t="n">
        <v>3</v>
      </c>
      <c r="B10317" s="18" t="n">
        <v>46276</v>
      </c>
      <c r="C10317" s="1" t="n">
        <v>11</v>
      </c>
      <c r="D10317" s="1" t="s">
        <v>3228</v>
      </c>
      <c r="E10317" s="1" t="n">
        <v>1814</v>
      </c>
      <c r="F10317" s="1" t="s">
        <v>440</v>
      </c>
      <c r="I10317" s="1" t="n">
        <v>29137</v>
      </c>
      <c r="J10317" s="1" t="n">
        <v>25094</v>
      </c>
      <c r="K10317" s="1" t="n">
        <v>7898951519183</v>
      </c>
      <c r="L10317" s="1" t="s">
        <v>5056</v>
      </c>
      <c r="N10317" s="1" t="n">
        <v>10</v>
      </c>
      <c r="O10317" s="1" t="n">
        <v>26.24</v>
      </c>
      <c r="P10317" s="0" t="s">
        <v>3222</v>
      </c>
    </row>
    <row r="10318" customFormat="false" ht="15" hidden="false" customHeight="true" outlineLevel="0" collapsed="false">
      <c r="A10318" s="1" t="n">
        <v>3</v>
      </c>
      <c r="B10318" s="18" t="n">
        <v>46276</v>
      </c>
      <c r="C10318" s="1" t="n">
        <v>11</v>
      </c>
      <c r="D10318" s="1" t="s">
        <v>3228</v>
      </c>
      <c r="E10318" s="1" t="n">
        <v>1814</v>
      </c>
      <c r="F10318" s="1" t="s">
        <v>440</v>
      </c>
      <c r="I10318" s="1" t="n">
        <v>29137</v>
      </c>
      <c r="J10318" s="1" t="n">
        <v>25095</v>
      </c>
      <c r="K10318" s="1" t="n">
        <v>7898951519145</v>
      </c>
      <c r="L10318" s="1" t="s">
        <v>3286</v>
      </c>
      <c r="N10318" s="1" t="n">
        <v>150</v>
      </c>
      <c r="O10318" s="1" t="n">
        <v>204.46</v>
      </c>
      <c r="P10318" s="0" t="s">
        <v>3222</v>
      </c>
    </row>
    <row r="10319" customFormat="false" ht="15" hidden="false" customHeight="true" outlineLevel="0" collapsed="false">
      <c r="A10319" s="1" t="n">
        <v>3</v>
      </c>
      <c r="B10319" s="18" t="n">
        <v>46276</v>
      </c>
      <c r="C10319" s="1" t="n">
        <v>11</v>
      </c>
      <c r="D10319" s="1" t="s">
        <v>3228</v>
      </c>
      <c r="E10319" s="1" t="n">
        <v>1814</v>
      </c>
      <c r="F10319" s="1" t="s">
        <v>440</v>
      </c>
      <c r="I10319" s="1" t="n">
        <v>29137</v>
      </c>
      <c r="J10319" s="1" t="n">
        <v>25096</v>
      </c>
      <c r="K10319" s="1" t="n">
        <v>7898951519138</v>
      </c>
      <c r="L10319" s="1" t="s">
        <v>4170</v>
      </c>
      <c r="N10319" s="1" t="n">
        <v>50</v>
      </c>
      <c r="O10319" s="1" t="n">
        <v>92.5</v>
      </c>
      <c r="P10319" s="0" t="s">
        <v>3222</v>
      </c>
    </row>
    <row r="10320" customFormat="false" ht="15" hidden="false" customHeight="true" outlineLevel="0" collapsed="false">
      <c r="A10320" s="1" t="n">
        <v>3</v>
      </c>
      <c r="B10320" s="18" t="n">
        <v>46276</v>
      </c>
      <c r="C10320" s="1" t="n">
        <v>11</v>
      </c>
      <c r="D10320" s="1" t="s">
        <v>3228</v>
      </c>
      <c r="E10320" s="1" t="n">
        <v>1814</v>
      </c>
      <c r="F10320" s="1" t="s">
        <v>440</v>
      </c>
      <c r="I10320" s="1" t="n">
        <v>29137</v>
      </c>
      <c r="J10320" s="1" t="n">
        <v>25097</v>
      </c>
      <c r="K10320" s="1" t="n">
        <v>7898951519121</v>
      </c>
      <c r="L10320" s="1" t="s">
        <v>3287</v>
      </c>
      <c r="N10320" s="1" t="n">
        <v>40</v>
      </c>
      <c r="O10320" s="1" t="n">
        <v>47.32</v>
      </c>
      <c r="P10320" s="0" t="s">
        <v>3222</v>
      </c>
    </row>
    <row r="10321" customFormat="false" ht="15" hidden="false" customHeight="true" outlineLevel="0" collapsed="false">
      <c r="A10321" s="1" t="n">
        <v>3</v>
      </c>
      <c r="B10321" s="18" t="n">
        <v>46276</v>
      </c>
      <c r="C10321" s="1" t="n">
        <v>11</v>
      </c>
      <c r="D10321" s="1" t="s">
        <v>3228</v>
      </c>
      <c r="E10321" s="1" t="n">
        <v>1814</v>
      </c>
      <c r="F10321" s="1" t="s">
        <v>440</v>
      </c>
      <c r="I10321" s="1" t="n">
        <v>29137</v>
      </c>
      <c r="J10321" s="1" t="n">
        <v>25134</v>
      </c>
      <c r="K10321" s="1" t="n">
        <v>7898951519114</v>
      </c>
      <c r="L10321" s="1" t="s">
        <v>3288</v>
      </c>
      <c r="N10321" s="1" t="n">
        <v>100</v>
      </c>
      <c r="O10321" s="1" t="n">
        <v>146.08</v>
      </c>
      <c r="P10321" s="0" t="s">
        <v>3222</v>
      </c>
    </row>
    <row r="10322" customFormat="false" ht="15" hidden="false" customHeight="true" outlineLevel="0" collapsed="false">
      <c r="A10322" s="1" t="n">
        <v>3</v>
      </c>
      <c r="B10322" s="18" t="n">
        <v>46276</v>
      </c>
      <c r="C10322" s="1" t="n">
        <v>11</v>
      </c>
      <c r="D10322" s="1" t="s">
        <v>3228</v>
      </c>
      <c r="E10322" s="1" t="n">
        <v>1814</v>
      </c>
      <c r="F10322" s="1" t="s">
        <v>440</v>
      </c>
      <c r="I10322" s="1" t="n">
        <v>29137</v>
      </c>
      <c r="J10322" s="1" t="n">
        <v>25757</v>
      </c>
      <c r="K10322" s="1" t="n">
        <v>7898951519107</v>
      </c>
      <c r="L10322" s="1" t="s">
        <v>3289</v>
      </c>
      <c r="N10322" s="1" t="n">
        <v>50</v>
      </c>
      <c r="O10322" s="1" t="n">
        <v>95.15</v>
      </c>
      <c r="P10322" s="0" t="s">
        <v>3222</v>
      </c>
    </row>
    <row r="10323" customFormat="false" ht="15" hidden="false" customHeight="true" outlineLevel="0" collapsed="false">
      <c r="A10323" s="1" t="n">
        <v>3</v>
      </c>
      <c r="B10323" s="18" t="n">
        <v>46276</v>
      </c>
      <c r="C10323" s="1" t="n">
        <v>11</v>
      </c>
      <c r="D10323" s="1" t="s">
        <v>3228</v>
      </c>
      <c r="E10323" s="1" t="n">
        <v>1814</v>
      </c>
      <c r="F10323" s="1" t="s">
        <v>440</v>
      </c>
      <c r="I10323" s="1" t="n">
        <v>29137</v>
      </c>
      <c r="J10323" s="1" t="n">
        <v>25815</v>
      </c>
      <c r="K10323" s="1" t="n">
        <v>7898951519206</v>
      </c>
      <c r="L10323" s="1" t="s">
        <v>5057</v>
      </c>
      <c r="N10323" s="1" t="n">
        <v>10</v>
      </c>
      <c r="O10323" s="1" t="n">
        <v>15.22</v>
      </c>
      <c r="P10323" s="0" t="s">
        <v>3222</v>
      </c>
    </row>
    <row r="10324" customFormat="false" ht="15" hidden="false" customHeight="true" outlineLevel="0" collapsed="false">
      <c r="A10324" s="1" t="n">
        <v>3</v>
      </c>
      <c r="B10324" s="18" t="n">
        <v>46276</v>
      </c>
      <c r="C10324" s="1" t="n">
        <v>11</v>
      </c>
      <c r="D10324" s="1" t="s">
        <v>3228</v>
      </c>
      <c r="E10324" s="1" t="n">
        <v>1814</v>
      </c>
      <c r="F10324" s="1" t="s">
        <v>440</v>
      </c>
      <c r="I10324" s="1" t="n">
        <v>29137</v>
      </c>
      <c r="J10324" s="1" t="n">
        <v>39927</v>
      </c>
      <c r="K10324" s="1" t="n">
        <v>7898951519077</v>
      </c>
      <c r="L10324" s="1" t="s">
        <v>3290</v>
      </c>
      <c r="N10324" s="1" t="n">
        <v>6</v>
      </c>
      <c r="O10324" s="1" t="n">
        <v>61.1</v>
      </c>
      <c r="P10324" s="0" t="s">
        <v>3222</v>
      </c>
    </row>
    <row r="10325" customFormat="false" ht="15" hidden="false" customHeight="true" outlineLevel="0" collapsed="false">
      <c r="A10325" s="1" t="n">
        <v>3</v>
      </c>
      <c r="B10325" s="18" t="n">
        <v>46276</v>
      </c>
      <c r="C10325" s="1" t="n">
        <v>11</v>
      </c>
      <c r="D10325" s="1" t="s">
        <v>3228</v>
      </c>
      <c r="E10325" s="1" t="n">
        <v>1814</v>
      </c>
      <c r="F10325" s="1" t="s">
        <v>440</v>
      </c>
      <c r="I10325" s="1" t="n">
        <v>29137</v>
      </c>
      <c r="J10325" s="1" t="n">
        <v>39928</v>
      </c>
      <c r="K10325" s="1" t="n">
        <v>7898951519015</v>
      </c>
      <c r="L10325" s="1" t="s">
        <v>3291</v>
      </c>
      <c r="N10325" s="1" t="n">
        <v>6</v>
      </c>
      <c r="O10325" s="1" t="n">
        <v>89.5</v>
      </c>
      <c r="P10325" s="0" t="s">
        <v>3222</v>
      </c>
    </row>
    <row r="10326" customFormat="false" ht="15" hidden="false" customHeight="true" outlineLevel="0" collapsed="false">
      <c r="A10326" s="1" t="n">
        <v>3</v>
      </c>
      <c r="B10326" s="18" t="n">
        <v>46276</v>
      </c>
      <c r="C10326" s="1" t="n">
        <v>11</v>
      </c>
      <c r="D10326" s="1" t="s">
        <v>3228</v>
      </c>
      <c r="E10326" s="1" t="n">
        <v>1814</v>
      </c>
      <c r="F10326" s="1" t="s">
        <v>440</v>
      </c>
      <c r="I10326" s="1" t="n">
        <v>29137</v>
      </c>
      <c r="J10326" s="1" t="n">
        <v>39929</v>
      </c>
      <c r="K10326" s="1" t="n">
        <v>7898951519039</v>
      </c>
      <c r="L10326" s="1" t="s">
        <v>3292</v>
      </c>
      <c r="N10326" s="1" t="n">
        <v>5</v>
      </c>
      <c r="O10326" s="1" t="n">
        <v>52.46</v>
      </c>
      <c r="P10326" s="0" t="s">
        <v>3222</v>
      </c>
    </row>
    <row r="10327" customFormat="false" ht="15" hidden="false" customHeight="true" outlineLevel="0" collapsed="false">
      <c r="A10327" s="1" t="n">
        <v>3</v>
      </c>
      <c r="B10327" s="18" t="n">
        <v>46276</v>
      </c>
      <c r="C10327" s="1" t="n">
        <v>11</v>
      </c>
      <c r="D10327" s="1" t="s">
        <v>3228</v>
      </c>
      <c r="E10327" s="1" t="n">
        <v>1814</v>
      </c>
      <c r="F10327" s="1" t="s">
        <v>440</v>
      </c>
      <c r="I10327" s="1" t="n">
        <v>29137</v>
      </c>
      <c r="J10327" s="1" t="n">
        <v>39930</v>
      </c>
      <c r="K10327" s="1" t="n">
        <v>7898951519060</v>
      </c>
      <c r="L10327" s="1" t="s">
        <v>3293</v>
      </c>
      <c r="N10327" s="1" t="n">
        <v>6</v>
      </c>
      <c r="O10327" s="1" t="n">
        <v>111.1</v>
      </c>
      <c r="P10327" s="0" t="s">
        <v>3222</v>
      </c>
    </row>
    <row r="10328" customFormat="false" ht="15" hidden="false" customHeight="true" outlineLevel="0" collapsed="false">
      <c r="A10328" s="1" t="n">
        <v>3</v>
      </c>
      <c r="B10328" s="18" t="n">
        <v>46276</v>
      </c>
      <c r="C10328" s="1" t="n">
        <v>11</v>
      </c>
      <c r="D10328" s="1" t="s">
        <v>3228</v>
      </c>
      <c r="E10328" s="1" t="n">
        <v>1814</v>
      </c>
      <c r="F10328" s="1" t="s">
        <v>440</v>
      </c>
      <c r="I10328" s="1" t="n">
        <v>29137</v>
      </c>
      <c r="J10328" s="1" t="n">
        <v>39932</v>
      </c>
      <c r="K10328" s="1" t="n">
        <v>7898951519091</v>
      </c>
      <c r="L10328" s="1" t="s">
        <v>3294</v>
      </c>
      <c r="N10328" s="1" t="n">
        <v>6</v>
      </c>
      <c r="O10328" s="1" t="n">
        <v>91.96</v>
      </c>
      <c r="P10328" s="0" t="s">
        <v>3222</v>
      </c>
    </row>
    <row r="10329" customFormat="false" ht="15" hidden="false" customHeight="true" outlineLevel="0" collapsed="false">
      <c r="A10329" s="1" t="n">
        <v>3</v>
      </c>
      <c r="B10329" s="18" t="n">
        <v>46276</v>
      </c>
      <c r="C10329" s="1" t="n">
        <v>11</v>
      </c>
      <c r="D10329" s="1" t="s">
        <v>3228</v>
      </c>
      <c r="E10329" s="1" t="n">
        <v>1814</v>
      </c>
      <c r="F10329" s="1" t="s">
        <v>440</v>
      </c>
      <c r="I10329" s="1" t="n">
        <v>29137</v>
      </c>
      <c r="J10329" s="1" t="n">
        <v>39935</v>
      </c>
      <c r="K10329" s="1" t="n">
        <v>7898951519053</v>
      </c>
      <c r="L10329" s="1" t="s">
        <v>3295</v>
      </c>
      <c r="N10329" s="1" t="n">
        <v>15</v>
      </c>
      <c r="O10329" s="1" t="n">
        <v>157.39</v>
      </c>
      <c r="P10329" s="0" t="s">
        <v>3222</v>
      </c>
    </row>
    <row r="10330" customFormat="false" ht="15" hidden="false" customHeight="true" outlineLevel="0" collapsed="false">
      <c r="A10330" s="1" t="n">
        <v>3</v>
      </c>
      <c r="B10330" s="18" t="n">
        <v>46276</v>
      </c>
      <c r="C10330" s="1" t="n">
        <v>11</v>
      </c>
      <c r="D10330" s="1" t="s">
        <v>3228</v>
      </c>
      <c r="E10330" s="1" t="n">
        <v>1814</v>
      </c>
      <c r="F10330" s="1" t="s">
        <v>440</v>
      </c>
      <c r="I10330" s="1" t="n">
        <v>29137</v>
      </c>
      <c r="J10330" s="1" t="n">
        <v>39936</v>
      </c>
      <c r="K10330" s="1" t="n">
        <v>7898951519084</v>
      </c>
      <c r="L10330" s="1" t="s">
        <v>3296</v>
      </c>
      <c r="N10330" s="1" t="n">
        <v>6</v>
      </c>
      <c r="O10330" s="1" t="n">
        <v>153.69</v>
      </c>
      <c r="P10330" s="0" t="s">
        <v>3222</v>
      </c>
    </row>
    <row r="10331" customFormat="false" ht="15" hidden="false" customHeight="true" outlineLevel="0" collapsed="false">
      <c r="A10331" s="1" t="n">
        <v>3</v>
      </c>
      <c r="B10331" s="18" t="n">
        <v>46276</v>
      </c>
      <c r="C10331" s="1" t="n">
        <v>11</v>
      </c>
      <c r="D10331" s="1" t="s">
        <v>3228</v>
      </c>
      <c r="E10331" s="1" t="n">
        <v>1814</v>
      </c>
      <c r="F10331" s="1" t="s">
        <v>440</v>
      </c>
      <c r="I10331" s="1" t="n">
        <v>29137</v>
      </c>
      <c r="J10331" s="1" t="n">
        <v>39937</v>
      </c>
      <c r="K10331" s="1" t="n">
        <v>7898951519022</v>
      </c>
      <c r="L10331" s="1" t="s">
        <v>3297</v>
      </c>
      <c r="N10331" s="1" t="n">
        <v>10</v>
      </c>
      <c r="O10331" s="1" t="n">
        <v>132.18</v>
      </c>
      <c r="P10331" s="0" t="s">
        <v>3222</v>
      </c>
    </row>
    <row r="10332" customFormat="false" ht="15" hidden="false" customHeight="true" outlineLevel="0" collapsed="false">
      <c r="A10332" s="1" t="n">
        <v>3</v>
      </c>
      <c r="B10332" s="18" t="n">
        <v>46276</v>
      </c>
      <c r="C10332" s="1" t="n">
        <v>11</v>
      </c>
      <c r="D10332" s="1" t="s">
        <v>3228</v>
      </c>
      <c r="E10332" s="1" t="n">
        <v>1814</v>
      </c>
      <c r="F10332" s="1" t="s">
        <v>440</v>
      </c>
      <c r="I10332" s="1" t="n">
        <v>29137</v>
      </c>
      <c r="J10332" s="1" t="n">
        <v>81422</v>
      </c>
      <c r="K10332" s="1" t="n">
        <v>7898951519336</v>
      </c>
      <c r="L10332" s="1" t="s">
        <v>4171</v>
      </c>
      <c r="N10332" s="1" t="n">
        <v>3</v>
      </c>
      <c r="O10332" s="1" t="n">
        <v>45</v>
      </c>
      <c r="P10332" s="0" t="s">
        <v>3222</v>
      </c>
    </row>
    <row r="10333" customFormat="false" ht="15" hidden="false" customHeight="true" outlineLevel="0" collapsed="false">
      <c r="A10333" s="1" t="n">
        <v>3</v>
      </c>
      <c r="B10333" s="18" t="n">
        <v>46276</v>
      </c>
      <c r="C10333" s="1" t="n">
        <v>11</v>
      </c>
      <c r="D10333" s="1" t="s">
        <v>3228</v>
      </c>
      <c r="E10333" s="1" t="n">
        <v>1723</v>
      </c>
      <c r="F10333" s="1" t="s">
        <v>95</v>
      </c>
      <c r="I10333" s="1" t="n">
        <v>176232</v>
      </c>
      <c r="J10333" s="1" t="n">
        <v>29080</v>
      </c>
      <c r="K10333" s="1" t="n">
        <v>55516</v>
      </c>
      <c r="L10333" s="1" t="s">
        <v>3300</v>
      </c>
      <c r="N10333" s="1" t="n">
        <v>63.3</v>
      </c>
      <c r="O10333" s="1" t="n">
        <v>1392.6</v>
      </c>
      <c r="P10333" s="0" t="s">
        <v>3222</v>
      </c>
    </row>
    <row r="10334" customFormat="false" ht="15" hidden="false" customHeight="true" outlineLevel="0" collapsed="false">
      <c r="A10334" s="1" t="n">
        <v>3</v>
      </c>
      <c r="B10334" s="18" t="n">
        <v>46276</v>
      </c>
      <c r="C10334" s="1" t="n">
        <v>11</v>
      </c>
      <c r="D10334" s="1" t="s">
        <v>3228</v>
      </c>
      <c r="E10334" s="1" t="n">
        <v>1723</v>
      </c>
      <c r="F10334" s="1" t="s">
        <v>95</v>
      </c>
      <c r="I10334" s="1" t="n">
        <v>176232</v>
      </c>
      <c r="J10334" s="1" t="n">
        <v>78040</v>
      </c>
      <c r="K10334" s="1" t="n">
        <v>780414</v>
      </c>
      <c r="L10334" s="1" t="s">
        <v>3524</v>
      </c>
      <c r="N10334" s="1" t="n">
        <v>34.3</v>
      </c>
      <c r="O10334" s="1" t="n">
        <v>651.7</v>
      </c>
      <c r="P10334" s="0" t="s">
        <v>3222</v>
      </c>
    </row>
    <row r="10335" customFormat="false" ht="15" hidden="false" customHeight="true" outlineLevel="0" collapsed="false">
      <c r="A10335" s="1" t="n">
        <v>3</v>
      </c>
      <c r="B10335" s="18" t="n">
        <v>46276</v>
      </c>
      <c r="C10335" s="1" t="n">
        <v>11</v>
      </c>
      <c r="D10335" s="1" t="s">
        <v>3228</v>
      </c>
      <c r="E10335" s="1" t="n">
        <v>1815</v>
      </c>
      <c r="F10335" s="1" t="s">
        <v>73</v>
      </c>
      <c r="I10335" s="1" t="n">
        <v>402426</v>
      </c>
      <c r="J10335" s="1" t="n">
        <v>100035</v>
      </c>
      <c r="K10335" s="1" t="n">
        <v>36</v>
      </c>
      <c r="L10335" s="1" t="s">
        <v>3329</v>
      </c>
      <c r="N10335" s="1" t="n">
        <v>240</v>
      </c>
      <c r="O10335" s="1" t="n">
        <v>1677.6</v>
      </c>
      <c r="P10335" s="0" t="s">
        <v>3222</v>
      </c>
    </row>
    <row r="10336" customFormat="false" ht="15" hidden="false" customHeight="true" outlineLevel="0" collapsed="false">
      <c r="A10336" s="1" t="n">
        <v>3</v>
      </c>
      <c r="B10336" s="18" t="n">
        <v>46276</v>
      </c>
      <c r="C10336" s="1" t="n">
        <v>11</v>
      </c>
      <c r="D10336" s="1" t="s">
        <v>3228</v>
      </c>
      <c r="E10336" s="1" t="n">
        <v>1815</v>
      </c>
      <c r="F10336" s="1" t="s">
        <v>73</v>
      </c>
      <c r="I10336" s="1" t="n">
        <v>402426</v>
      </c>
      <c r="J10336" s="1" t="n">
        <v>110883</v>
      </c>
      <c r="K10336" s="1" t="n">
        <v>45</v>
      </c>
      <c r="L10336" s="1" t="s">
        <v>4206</v>
      </c>
      <c r="N10336" s="1" t="n">
        <v>67.4</v>
      </c>
      <c r="O10336" s="1" t="n">
        <v>875.53</v>
      </c>
      <c r="P10336" s="0" t="s">
        <v>3222</v>
      </c>
    </row>
    <row r="10337" customFormat="false" ht="15" hidden="false" customHeight="true" outlineLevel="0" collapsed="false">
      <c r="A10337" s="1" t="n">
        <v>3</v>
      </c>
      <c r="B10337" s="18" t="n">
        <v>46276</v>
      </c>
      <c r="C10337" s="1" t="n">
        <v>11</v>
      </c>
      <c r="D10337" s="1" t="s">
        <v>3228</v>
      </c>
      <c r="E10337" s="1" t="n">
        <v>1815</v>
      </c>
      <c r="F10337" s="1" t="s">
        <v>73</v>
      </c>
      <c r="I10337" s="1" t="n">
        <v>402426</v>
      </c>
      <c r="J10337" s="1" t="n">
        <v>103796</v>
      </c>
      <c r="K10337" s="1" t="n">
        <v>7893000436725</v>
      </c>
      <c r="L10337" s="1" t="s">
        <v>3927</v>
      </c>
      <c r="N10337" s="1" t="n">
        <v>12</v>
      </c>
      <c r="O10337" s="1" t="n">
        <v>141</v>
      </c>
      <c r="P10337" s="0" t="s">
        <v>3222</v>
      </c>
    </row>
    <row r="10338" customFormat="false" ht="15" hidden="false" customHeight="true" outlineLevel="0" collapsed="false">
      <c r="A10338" s="1" t="n">
        <v>3</v>
      </c>
      <c r="B10338" s="18" t="n">
        <v>46276</v>
      </c>
      <c r="C10338" s="1" t="n">
        <v>11</v>
      </c>
      <c r="D10338" s="1" t="s">
        <v>3228</v>
      </c>
      <c r="E10338" s="1" t="n">
        <v>1815</v>
      </c>
      <c r="F10338" s="1" t="s">
        <v>73</v>
      </c>
      <c r="I10338" s="1" t="n">
        <v>402426</v>
      </c>
      <c r="J10338" s="1" t="n">
        <v>23197</v>
      </c>
      <c r="K10338" s="1" t="n">
        <v>7896116900029</v>
      </c>
      <c r="L10338" s="1" t="s">
        <v>4180</v>
      </c>
      <c r="N10338" s="1" t="n">
        <v>20</v>
      </c>
      <c r="O10338" s="1" t="n">
        <v>159.98</v>
      </c>
      <c r="P10338" s="0" t="s">
        <v>3222</v>
      </c>
    </row>
    <row r="10339" customFormat="false" ht="15" hidden="false" customHeight="true" outlineLevel="0" collapsed="false">
      <c r="A10339" s="1" t="n">
        <v>3</v>
      </c>
      <c r="B10339" s="18" t="n">
        <v>46276</v>
      </c>
      <c r="C10339" s="1" t="n">
        <v>11</v>
      </c>
      <c r="D10339" s="1" t="s">
        <v>3228</v>
      </c>
      <c r="E10339" s="1" t="n">
        <v>1815</v>
      </c>
      <c r="F10339" s="1" t="s">
        <v>73</v>
      </c>
      <c r="I10339" s="1" t="n">
        <v>402426</v>
      </c>
      <c r="J10339" s="1" t="n">
        <v>24025</v>
      </c>
      <c r="K10339" s="1" t="n">
        <v>7896116900050</v>
      </c>
      <c r="L10339" s="1" t="s">
        <v>3331</v>
      </c>
      <c r="N10339" s="1" t="n">
        <v>10</v>
      </c>
      <c r="O10339" s="1" t="n">
        <v>75.99</v>
      </c>
      <c r="P10339" s="0" t="s">
        <v>3222</v>
      </c>
    </row>
    <row r="10340" customFormat="false" ht="15" hidden="false" customHeight="true" outlineLevel="0" collapsed="false">
      <c r="A10340" s="1" t="n">
        <v>3</v>
      </c>
      <c r="B10340" s="18" t="n">
        <v>46276</v>
      </c>
      <c r="C10340" s="1" t="n">
        <v>11</v>
      </c>
      <c r="D10340" s="1" t="s">
        <v>3228</v>
      </c>
      <c r="E10340" s="1" t="n">
        <v>1815</v>
      </c>
      <c r="F10340" s="1" t="s">
        <v>73</v>
      </c>
      <c r="I10340" s="1" t="n">
        <v>402426</v>
      </c>
      <c r="J10340" s="1" t="n">
        <v>31798</v>
      </c>
      <c r="K10340" s="1" t="n">
        <v>7898922012392</v>
      </c>
      <c r="L10340" s="1" t="s">
        <v>3332</v>
      </c>
      <c r="N10340" s="1" t="n">
        <v>20</v>
      </c>
      <c r="O10340" s="1" t="n">
        <v>69.9</v>
      </c>
      <c r="P10340" s="0" t="s">
        <v>3222</v>
      </c>
    </row>
    <row r="10341" customFormat="false" ht="15" hidden="false" customHeight="true" outlineLevel="0" collapsed="false">
      <c r="A10341" s="1" t="n">
        <v>3</v>
      </c>
      <c r="B10341" s="18" t="n">
        <v>46276</v>
      </c>
      <c r="C10341" s="1" t="n">
        <v>11</v>
      </c>
      <c r="D10341" s="1" t="s">
        <v>3228</v>
      </c>
      <c r="E10341" s="1" t="n">
        <v>1815</v>
      </c>
      <c r="F10341" s="1" t="s">
        <v>73</v>
      </c>
      <c r="I10341" s="1" t="n">
        <v>402426</v>
      </c>
      <c r="J10341" s="1" t="n">
        <v>31859</v>
      </c>
      <c r="K10341" s="1" t="n">
        <v>7898922012385</v>
      </c>
      <c r="L10341" s="1" t="s">
        <v>4182</v>
      </c>
      <c r="N10341" s="1" t="n">
        <v>40</v>
      </c>
      <c r="O10341" s="1" t="n">
        <v>158</v>
      </c>
      <c r="P10341" s="0" t="s">
        <v>3222</v>
      </c>
    </row>
    <row r="10342" customFormat="false" ht="15" hidden="false" customHeight="true" outlineLevel="0" collapsed="false">
      <c r="A10342" s="1" t="n">
        <v>3</v>
      </c>
      <c r="B10342" s="18" t="n">
        <v>46276</v>
      </c>
      <c r="C10342" s="1" t="n">
        <v>11</v>
      </c>
      <c r="D10342" s="1" t="s">
        <v>3228</v>
      </c>
      <c r="E10342" s="1" t="n">
        <v>1815</v>
      </c>
      <c r="F10342" s="1" t="s">
        <v>73</v>
      </c>
      <c r="I10342" s="1" t="n">
        <v>402426</v>
      </c>
      <c r="J10342" s="1" t="n">
        <v>33534</v>
      </c>
      <c r="K10342" s="1" t="n">
        <v>7898922012408</v>
      </c>
      <c r="L10342" s="1" t="s">
        <v>3333</v>
      </c>
      <c r="N10342" s="1" t="n">
        <v>40</v>
      </c>
      <c r="O10342" s="1" t="n">
        <v>126</v>
      </c>
      <c r="P10342" s="0" t="s">
        <v>3222</v>
      </c>
    </row>
    <row r="10343" customFormat="false" ht="15" hidden="false" customHeight="true" outlineLevel="0" collapsed="false">
      <c r="A10343" s="1" t="n">
        <v>3</v>
      </c>
      <c r="B10343" s="18" t="n">
        <v>46276</v>
      </c>
      <c r="C10343" s="1" t="n">
        <v>11</v>
      </c>
      <c r="D10343" s="1" t="s">
        <v>3228</v>
      </c>
      <c r="E10343" s="1" t="n">
        <v>1815</v>
      </c>
      <c r="F10343" s="1" t="s">
        <v>73</v>
      </c>
      <c r="I10343" s="1" t="n">
        <v>402426</v>
      </c>
      <c r="J10343" s="1" t="n">
        <v>81828</v>
      </c>
      <c r="K10343" s="1" t="n">
        <v>7898677910059</v>
      </c>
      <c r="L10343" s="1" t="s">
        <v>5186</v>
      </c>
      <c r="N10343" s="1" t="n">
        <v>36</v>
      </c>
      <c r="O10343" s="1" t="n">
        <v>41.99</v>
      </c>
      <c r="P10343" s="0" t="s">
        <v>3222</v>
      </c>
    </row>
    <row r="10344" customFormat="false" ht="15" hidden="false" customHeight="true" outlineLevel="0" collapsed="false">
      <c r="A10344" s="1" t="n">
        <v>3</v>
      </c>
      <c r="B10344" s="18" t="n">
        <v>46276</v>
      </c>
      <c r="C10344" s="1" t="n">
        <v>11</v>
      </c>
      <c r="D10344" s="1" t="s">
        <v>3228</v>
      </c>
      <c r="E10344" s="1" t="n">
        <v>1612</v>
      </c>
      <c r="F10344" s="1" t="s">
        <v>330</v>
      </c>
      <c r="I10344" s="1" t="n">
        <v>2317694</v>
      </c>
      <c r="J10344" s="1" t="n">
        <v>10561</v>
      </c>
      <c r="K10344" s="1" t="n">
        <v>78602731</v>
      </c>
      <c r="L10344" s="1" t="s">
        <v>5562</v>
      </c>
      <c r="N10344" s="1" t="n">
        <v>8</v>
      </c>
      <c r="O10344" s="1" t="n">
        <v>62.92</v>
      </c>
      <c r="P10344" s="0" t="s">
        <v>3222</v>
      </c>
    </row>
    <row r="10345" customFormat="false" ht="15" hidden="false" customHeight="true" outlineLevel="0" collapsed="false">
      <c r="A10345" s="1" t="n">
        <v>3</v>
      </c>
      <c r="B10345" s="18" t="n">
        <v>46276</v>
      </c>
      <c r="C10345" s="1" t="n">
        <v>11</v>
      </c>
      <c r="D10345" s="1" t="s">
        <v>3228</v>
      </c>
      <c r="E10345" s="1" t="n">
        <v>1612</v>
      </c>
      <c r="F10345" s="1" t="s">
        <v>330</v>
      </c>
      <c r="I10345" s="1" t="n">
        <v>2317694</v>
      </c>
      <c r="J10345" s="1" t="n">
        <v>15891</v>
      </c>
      <c r="K10345" s="1" t="n">
        <v>7896102502909</v>
      </c>
      <c r="L10345" s="1" t="s">
        <v>3790</v>
      </c>
      <c r="N10345" s="1" t="n">
        <v>24</v>
      </c>
      <c r="O10345" s="1" t="n">
        <v>78.95</v>
      </c>
      <c r="P10345" s="0" t="s">
        <v>3222</v>
      </c>
    </row>
    <row r="10346" customFormat="false" ht="15" hidden="false" customHeight="true" outlineLevel="0" collapsed="false">
      <c r="A10346" s="1" t="n">
        <v>3</v>
      </c>
      <c r="B10346" s="18" t="n">
        <v>46276</v>
      </c>
      <c r="C10346" s="1" t="n">
        <v>11</v>
      </c>
      <c r="D10346" s="1" t="s">
        <v>3228</v>
      </c>
      <c r="E10346" s="1" t="n">
        <v>1612</v>
      </c>
      <c r="F10346" s="1" t="s">
        <v>330</v>
      </c>
      <c r="I10346" s="1" t="n">
        <v>2317694</v>
      </c>
      <c r="J10346" s="1" t="n">
        <v>17726</v>
      </c>
      <c r="K10346" s="1" t="n">
        <v>9002490214166</v>
      </c>
      <c r="L10346" s="1" t="s">
        <v>5563</v>
      </c>
      <c r="N10346" s="1" t="n">
        <v>4</v>
      </c>
      <c r="O10346" s="1" t="n">
        <v>57.6</v>
      </c>
      <c r="P10346" s="0" t="s">
        <v>3222</v>
      </c>
    </row>
    <row r="10347" customFormat="false" ht="15" hidden="false" customHeight="true" outlineLevel="0" collapsed="false">
      <c r="A10347" s="1" t="n">
        <v>3</v>
      </c>
      <c r="B10347" s="18" t="n">
        <v>46276</v>
      </c>
      <c r="C10347" s="1" t="n">
        <v>11</v>
      </c>
      <c r="D10347" s="1" t="s">
        <v>3228</v>
      </c>
      <c r="E10347" s="1" t="n">
        <v>1612</v>
      </c>
      <c r="F10347" s="1" t="s">
        <v>330</v>
      </c>
      <c r="I10347" s="1" t="n">
        <v>2317694</v>
      </c>
      <c r="J10347" s="1" t="n">
        <v>17734</v>
      </c>
      <c r="K10347" s="1" t="n">
        <v>7898024395232</v>
      </c>
      <c r="L10347" s="1" t="s">
        <v>5564</v>
      </c>
      <c r="N10347" s="1" t="n">
        <v>10</v>
      </c>
      <c r="O10347" s="1" t="n">
        <v>105.4</v>
      </c>
      <c r="P10347" s="0" t="s">
        <v>3222</v>
      </c>
    </row>
    <row r="10348" customFormat="false" ht="15" hidden="false" customHeight="true" outlineLevel="0" collapsed="false">
      <c r="A10348" s="1" t="n">
        <v>3</v>
      </c>
      <c r="B10348" s="18" t="n">
        <v>46276</v>
      </c>
      <c r="C10348" s="1" t="n">
        <v>11</v>
      </c>
      <c r="D10348" s="1" t="s">
        <v>3228</v>
      </c>
      <c r="E10348" s="1" t="n">
        <v>1612</v>
      </c>
      <c r="F10348" s="1" t="s">
        <v>330</v>
      </c>
      <c r="I10348" s="1" t="n">
        <v>2317694</v>
      </c>
      <c r="J10348" s="1" t="n">
        <v>18157</v>
      </c>
      <c r="K10348" s="1" t="n">
        <v>7898024394181</v>
      </c>
      <c r="L10348" s="1" t="s">
        <v>6205</v>
      </c>
      <c r="N10348" s="1" t="n">
        <v>6</v>
      </c>
      <c r="O10348" s="1" t="n">
        <v>139.38</v>
      </c>
      <c r="P10348" s="0" t="s">
        <v>3222</v>
      </c>
    </row>
    <row r="10349" customFormat="false" ht="15" hidden="false" customHeight="true" outlineLevel="0" collapsed="false">
      <c r="A10349" s="1" t="n">
        <v>3</v>
      </c>
      <c r="B10349" s="18" t="n">
        <v>46276</v>
      </c>
      <c r="C10349" s="1" t="n">
        <v>11</v>
      </c>
      <c r="D10349" s="1" t="s">
        <v>3228</v>
      </c>
      <c r="E10349" s="1" t="n">
        <v>1612</v>
      </c>
      <c r="F10349" s="1" t="s">
        <v>330</v>
      </c>
      <c r="I10349" s="1" t="n">
        <v>2317694</v>
      </c>
      <c r="J10349" s="1" t="n">
        <v>23709</v>
      </c>
      <c r="K10349" s="1" t="n">
        <v>7896102583182</v>
      </c>
      <c r="L10349" s="1" t="s">
        <v>3499</v>
      </c>
      <c r="N10349" s="1" t="n">
        <v>8</v>
      </c>
      <c r="O10349" s="1" t="n">
        <v>103.48</v>
      </c>
      <c r="P10349" s="0" t="s">
        <v>3222</v>
      </c>
    </row>
    <row r="10350" customFormat="false" ht="15" hidden="false" customHeight="true" outlineLevel="0" collapsed="false">
      <c r="A10350" s="1" t="n">
        <v>3</v>
      </c>
      <c r="B10350" s="18" t="n">
        <v>46276</v>
      </c>
      <c r="C10350" s="1" t="n">
        <v>11</v>
      </c>
      <c r="D10350" s="1" t="s">
        <v>3228</v>
      </c>
      <c r="E10350" s="1" t="n">
        <v>1612</v>
      </c>
      <c r="F10350" s="1" t="s">
        <v>330</v>
      </c>
      <c r="I10350" s="1" t="n">
        <v>2317694</v>
      </c>
      <c r="J10350" s="1" t="n">
        <v>24152</v>
      </c>
      <c r="K10350" s="1" t="n">
        <v>7896102584189</v>
      </c>
      <c r="L10350" s="1" t="s">
        <v>3500</v>
      </c>
      <c r="N10350" s="1" t="n">
        <v>8</v>
      </c>
      <c r="O10350" s="1" t="n">
        <v>94.08</v>
      </c>
      <c r="P10350" s="0" t="s">
        <v>3222</v>
      </c>
    </row>
    <row r="10351" customFormat="false" ht="15" hidden="false" customHeight="true" outlineLevel="0" collapsed="false">
      <c r="A10351" s="1" t="n">
        <v>3</v>
      </c>
      <c r="B10351" s="18" t="n">
        <v>46276</v>
      </c>
      <c r="C10351" s="1" t="n">
        <v>11</v>
      </c>
      <c r="D10351" s="1" t="s">
        <v>3228</v>
      </c>
      <c r="E10351" s="1" t="n">
        <v>1612</v>
      </c>
      <c r="F10351" s="1" t="s">
        <v>330</v>
      </c>
      <c r="I10351" s="1" t="n">
        <v>2317694</v>
      </c>
      <c r="J10351" s="1" t="n">
        <v>29854</v>
      </c>
      <c r="K10351" s="1" t="n">
        <v>7896102500608</v>
      </c>
      <c r="L10351" s="1" t="s">
        <v>3795</v>
      </c>
      <c r="N10351" s="1" t="n">
        <v>24</v>
      </c>
      <c r="O10351" s="1" t="n">
        <v>91.87</v>
      </c>
      <c r="P10351" s="0" t="s">
        <v>3222</v>
      </c>
    </row>
    <row r="10352" customFormat="false" ht="15" hidden="false" customHeight="true" outlineLevel="0" collapsed="false">
      <c r="A10352" s="1" t="n">
        <v>3</v>
      </c>
      <c r="B10352" s="18" t="n">
        <v>46276</v>
      </c>
      <c r="C10352" s="1" t="n">
        <v>11</v>
      </c>
      <c r="D10352" s="1" t="s">
        <v>3228</v>
      </c>
      <c r="E10352" s="1" t="n">
        <v>1612</v>
      </c>
      <c r="F10352" s="1" t="s">
        <v>330</v>
      </c>
      <c r="I10352" s="1" t="n">
        <v>2317694</v>
      </c>
      <c r="J10352" s="1" t="n">
        <v>30160</v>
      </c>
      <c r="K10352" s="1" t="n">
        <v>7896102500530</v>
      </c>
      <c r="L10352" s="1" t="s">
        <v>3796</v>
      </c>
      <c r="N10352" s="1" t="n">
        <v>24</v>
      </c>
      <c r="O10352" s="1" t="n">
        <v>69.82</v>
      </c>
      <c r="P10352" s="0" t="s">
        <v>3222</v>
      </c>
    </row>
    <row r="10353" customFormat="false" ht="15" hidden="false" customHeight="true" outlineLevel="0" collapsed="false">
      <c r="A10353" s="1" t="n">
        <v>3</v>
      </c>
      <c r="B10353" s="18" t="n">
        <v>46276</v>
      </c>
      <c r="C10353" s="1" t="n">
        <v>11</v>
      </c>
      <c r="D10353" s="1" t="s">
        <v>3228</v>
      </c>
      <c r="E10353" s="1" t="n">
        <v>1612</v>
      </c>
      <c r="F10353" s="1" t="s">
        <v>330</v>
      </c>
      <c r="I10353" s="1" t="n">
        <v>2317694</v>
      </c>
      <c r="J10353" s="1" t="n">
        <v>32234</v>
      </c>
      <c r="K10353" s="1" t="n">
        <v>7896102500493</v>
      </c>
      <c r="L10353" s="1" t="s">
        <v>6206</v>
      </c>
      <c r="N10353" s="1" t="n">
        <v>24</v>
      </c>
      <c r="O10353" s="1" t="n">
        <v>78.94</v>
      </c>
      <c r="P10353" s="0" t="s">
        <v>3222</v>
      </c>
    </row>
    <row r="10354" customFormat="false" ht="15" hidden="false" customHeight="true" outlineLevel="0" collapsed="false">
      <c r="A10354" s="1" t="n">
        <v>3</v>
      </c>
      <c r="B10354" s="18" t="n">
        <v>46276</v>
      </c>
      <c r="C10354" s="1" t="n">
        <v>11</v>
      </c>
      <c r="D10354" s="1" t="s">
        <v>3228</v>
      </c>
      <c r="E10354" s="1" t="n">
        <v>1612</v>
      </c>
      <c r="F10354" s="1" t="s">
        <v>330</v>
      </c>
      <c r="I10354" s="1" t="n">
        <v>2317694</v>
      </c>
      <c r="J10354" s="1" t="n">
        <v>53838</v>
      </c>
      <c r="K10354" s="1" t="n">
        <v>78945449</v>
      </c>
      <c r="L10354" s="1" t="s">
        <v>5569</v>
      </c>
      <c r="N10354" s="1" t="n">
        <v>28</v>
      </c>
      <c r="O10354" s="1" t="n">
        <v>61.04</v>
      </c>
      <c r="P10354" s="0" t="s">
        <v>3222</v>
      </c>
    </row>
    <row r="10355" customFormat="false" ht="15" hidden="false" customHeight="true" outlineLevel="0" collapsed="false">
      <c r="A10355" s="1" t="n">
        <v>3</v>
      </c>
      <c r="B10355" s="18" t="n">
        <v>46276</v>
      </c>
      <c r="C10355" s="1" t="n">
        <v>11</v>
      </c>
      <c r="D10355" s="1" t="s">
        <v>3228</v>
      </c>
      <c r="E10355" s="1" t="n">
        <v>1612</v>
      </c>
      <c r="F10355" s="1" t="s">
        <v>330</v>
      </c>
      <c r="I10355" s="1" t="n">
        <v>2317694</v>
      </c>
      <c r="J10355" s="1" t="n">
        <v>53844</v>
      </c>
      <c r="K10355" s="1" t="n">
        <v>78945463</v>
      </c>
      <c r="L10355" s="1" t="s">
        <v>5570</v>
      </c>
      <c r="N10355" s="1" t="n">
        <v>28</v>
      </c>
      <c r="O10355" s="1" t="n">
        <v>61.04</v>
      </c>
      <c r="P10355" s="0" t="s">
        <v>3222</v>
      </c>
    </row>
    <row r="10356" customFormat="false" ht="15" hidden="false" customHeight="true" outlineLevel="0" collapsed="false">
      <c r="A10356" s="1" t="n">
        <v>3</v>
      </c>
      <c r="B10356" s="18" t="n">
        <v>46276</v>
      </c>
      <c r="C10356" s="1" t="n">
        <v>11</v>
      </c>
      <c r="D10356" s="1" t="s">
        <v>3228</v>
      </c>
      <c r="E10356" s="1" t="n">
        <v>1612</v>
      </c>
      <c r="F10356" s="1" t="s">
        <v>330</v>
      </c>
      <c r="I10356" s="1" t="n">
        <v>2317694</v>
      </c>
      <c r="J10356" s="1" t="n">
        <v>71485</v>
      </c>
      <c r="K10356" s="1" t="n">
        <v>7896102503661</v>
      </c>
      <c r="L10356" s="1" t="s">
        <v>3799</v>
      </c>
      <c r="N10356" s="1" t="n">
        <v>32</v>
      </c>
      <c r="O10356" s="1" t="n">
        <v>60.62</v>
      </c>
      <c r="P10356" s="0" t="s">
        <v>3222</v>
      </c>
    </row>
    <row r="10357" customFormat="false" ht="15" hidden="false" customHeight="true" outlineLevel="0" collapsed="false">
      <c r="A10357" s="1" t="n">
        <v>3</v>
      </c>
      <c r="B10357" s="18" t="n">
        <v>46276</v>
      </c>
      <c r="C10357" s="1" t="n">
        <v>11</v>
      </c>
      <c r="D10357" s="1" t="s">
        <v>3228</v>
      </c>
      <c r="E10357" s="1" t="n">
        <v>1612</v>
      </c>
      <c r="F10357" s="1" t="s">
        <v>330</v>
      </c>
      <c r="I10357" s="1" t="n">
        <v>2317694</v>
      </c>
      <c r="J10357" s="1" t="n">
        <v>79742</v>
      </c>
      <c r="K10357" s="1" t="n">
        <v>9002490283063</v>
      </c>
      <c r="L10357" s="1" t="s">
        <v>6207</v>
      </c>
      <c r="N10357" s="1" t="n">
        <v>8</v>
      </c>
      <c r="O10357" s="1" t="n">
        <v>66.88</v>
      </c>
      <c r="P10357" s="0" t="s">
        <v>3222</v>
      </c>
    </row>
    <row r="10358" customFormat="false" ht="15" hidden="false" customHeight="true" outlineLevel="0" collapsed="false">
      <c r="A10358" s="1" t="n">
        <v>3</v>
      </c>
      <c r="B10358" s="18" t="n">
        <v>46276</v>
      </c>
      <c r="C10358" s="1" t="n">
        <v>22</v>
      </c>
      <c r="D10358" s="1" t="s">
        <v>3374</v>
      </c>
      <c r="E10358" s="1" t="n">
        <v>42</v>
      </c>
      <c r="F10358" s="1" t="s">
        <v>99</v>
      </c>
      <c r="I10358" s="1" t="n">
        <v>4613</v>
      </c>
      <c r="J10358" s="1" t="n">
        <v>100001</v>
      </c>
      <c r="K10358" s="1" t="n">
        <v>2</v>
      </c>
      <c r="L10358" s="1" t="s">
        <v>3390</v>
      </c>
      <c r="N10358" s="1" t="n">
        <v>9.58</v>
      </c>
      <c r="O10358" s="1" t="n">
        <v>213.73</v>
      </c>
      <c r="P10358" s="0" t="s">
        <v>3222</v>
      </c>
    </row>
    <row r="10359" customFormat="false" ht="15" hidden="false" customHeight="true" outlineLevel="0" collapsed="false">
      <c r="A10359" s="1" t="n">
        <v>3</v>
      </c>
      <c r="B10359" s="18" t="n">
        <v>46276</v>
      </c>
      <c r="C10359" s="1" t="n">
        <v>22</v>
      </c>
      <c r="D10359" s="1" t="s">
        <v>3374</v>
      </c>
      <c r="E10359" s="1" t="n">
        <v>42</v>
      </c>
      <c r="F10359" s="1" t="s">
        <v>99</v>
      </c>
      <c r="I10359" s="1" t="n">
        <v>4613</v>
      </c>
      <c r="J10359" s="1" t="n">
        <v>100002</v>
      </c>
      <c r="K10359" s="1" t="n">
        <v>3</v>
      </c>
      <c r="L10359" s="1" t="s">
        <v>3391</v>
      </c>
      <c r="N10359" s="1" t="n">
        <v>23.15</v>
      </c>
      <c r="O10359" s="1" t="n">
        <v>533.14</v>
      </c>
      <c r="P10359" s="0" t="s">
        <v>3222</v>
      </c>
    </row>
    <row r="10360" customFormat="false" ht="15" hidden="false" customHeight="true" outlineLevel="0" collapsed="false">
      <c r="A10360" s="1" t="n">
        <v>3</v>
      </c>
      <c r="B10360" s="18" t="n">
        <v>46276</v>
      </c>
      <c r="C10360" s="1" t="n">
        <v>22</v>
      </c>
      <c r="D10360" s="1" t="s">
        <v>3374</v>
      </c>
      <c r="E10360" s="1" t="n">
        <v>42</v>
      </c>
      <c r="F10360" s="1" t="s">
        <v>99</v>
      </c>
      <c r="I10360" s="1" t="n">
        <v>4613</v>
      </c>
      <c r="J10360" s="1" t="n">
        <v>100003</v>
      </c>
      <c r="K10360" s="1" t="n">
        <v>4</v>
      </c>
      <c r="L10360" s="1" t="s">
        <v>3392</v>
      </c>
      <c r="N10360" s="1" t="n">
        <v>18.58</v>
      </c>
      <c r="O10360" s="1" t="n">
        <v>468.03</v>
      </c>
      <c r="P10360" s="0" t="s">
        <v>3222</v>
      </c>
    </row>
    <row r="10361" customFormat="false" ht="15" hidden="false" customHeight="true" outlineLevel="0" collapsed="false">
      <c r="A10361" s="1" t="n">
        <v>3</v>
      </c>
      <c r="B10361" s="18" t="n">
        <v>46276</v>
      </c>
      <c r="C10361" s="1" t="n">
        <v>22</v>
      </c>
      <c r="D10361" s="1" t="s">
        <v>3374</v>
      </c>
      <c r="E10361" s="1" t="n">
        <v>42</v>
      </c>
      <c r="F10361" s="1" t="s">
        <v>99</v>
      </c>
      <c r="I10361" s="1" t="n">
        <v>4613</v>
      </c>
      <c r="J10361" s="1" t="n">
        <v>100004</v>
      </c>
      <c r="K10361" s="1" t="n">
        <v>5</v>
      </c>
      <c r="L10361" s="1" t="s">
        <v>3606</v>
      </c>
      <c r="N10361" s="1" t="n">
        <v>27.95</v>
      </c>
      <c r="O10361" s="1" t="n">
        <v>474.37</v>
      </c>
      <c r="P10361" s="0" t="s">
        <v>3222</v>
      </c>
    </row>
    <row r="10362" customFormat="false" ht="15" hidden="false" customHeight="true" outlineLevel="0" collapsed="false">
      <c r="A10362" s="1" t="n">
        <v>3</v>
      </c>
      <c r="B10362" s="18" t="n">
        <v>46276</v>
      </c>
      <c r="C10362" s="1" t="n">
        <v>22</v>
      </c>
      <c r="D10362" s="1" t="s">
        <v>3374</v>
      </c>
      <c r="E10362" s="1" t="n">
        <v>42</v>
      </c>
      <c r="F10362" s="1" t="s">
        <v>99</v>
      </c>
      <c r="I10362" s="1" t="n">
        <v>4613</v>
      </c>
      <c r="J10362" s="1" t="n">
        <v>100007</v>
      </c>
      <c r="K10362" s="1" t="n">
        <v>8</v>
      </c>
      <c r="L10362" s="1" t="s">
        <v>3393</v>
      </c>
      <c r="N10362" s="1" t="n">
        <v>6.912</v>
      </c>
      <c r="O10362" s="1" t="n">
        <v>169.14</v>
      </c>
      <c r="P10362" s="0" t="s">
        <v>3222</v>
      </c>
    </row>
    <row r="10363" customFormat="false" ht="15" hidden="false" customHeight="true" outlineLevel="0" collapsed="false">
      <c r="A10363" s="1" t="n">
        <v>3</v>
      </c>
      <c r="B10363" s="18" t="n">
        <v>46276</v>
      </c>
      <c r="C10363" s="1" t="n">
        <v>22</v>
      </c>
      <c r="D10363" s="1" t="s">
        <v>3374</v>
      </c>
      <c r="E10363" s="1" t="n">
        <v>42</v>
      </c>
      <c r="F10363" s="1" t="s">
        <v>99</v>
      </c>
      <c r="I10363" s="1" t="n">
        <v>4613</v>
      </c>
      <c r="J10363" s="1" t="n">
        <v>100020</v>
      </c>
      <c r="K10363" s="1" t="n">
        <v>21</v>
      </c>
      <c r="L10363" s="1" t="s">
        <v>3394</v>
      </c>
      <c r="N10363" s="1" t="n">
        <v>5.86</v>
      </c>
      <c r="O10363" s="1" t="n">
        <v>177.33</v>
      </c>
      <c r="P10363" s="0" t="s">
        <v>3222</v>
      </c>
    </row>
    <row r="10364" customFormat="false" ht="15" hidden="false" customHeight="true" outlineLevel="0" collapsed="false">
      <c r="A10364" s="1" t="n">
        <v>3</v>
      </c>
      <c r="B10364" s="18" t="n">
        <v>46276</v>
      </c>
      <c r="C10364" s="1" t="n">
        <v>22</v>
      </c>
      <c r="D10364" s="1" t="s">
        <v>3374</v>
      </c>
      <c r="E10364" s="1" t="n">
        <v>42</v>
      </c>
      <c r="F10364" s="1" t="s">
        <v>99</v>
      </c>
      <c r="I10364" s="1" t="n">
        <v>4613</v>
      </c>
      <c r="J10364" s="1" t="n">
        <v>100638</v>
      </c>
      <c r="K10364" s="1" t="n">
        <v>508</v>
      </c>
      <c r="L10364" s="1" t="s">
        <v>3386</v>
      </c>
      <c r="N10364" s="1" t="n">
        <v>1.494</v>
      </c>
      <c r="O10364" s="1" t="n">
        <v>2.14</v>
      </c>
      <c r="P10364" s="0" t="s">
        <v>3222</v>
      </c>
    </row>
    <row r="10365" customFormat="false" ht="15" hidden="false" customHeight="true" outlineLevel="0" collapsed="false">
      <c r="A10365" s="1" t="n">
        <v>3</v>
      </c>
      <c r="B10365" s="18" t="n">
        <v>46276</v>
      </c>
      <c r="C10365" s="1" t="n">
        <v>22</v>
      </c>
      <c r="D10365" s="1" t="s">
        <v>3374</v>
      </c>
      <c r="E10365" s="1" t="n">
        <v>42</v>
      </c>
      <c r="F10365" s="1" t="s">
        <v>99</v>
      </c>
      <c r="I10365" s="1" t="n">
        <v>4613</v>
      </c>
      <c r="J10365" s="1" t="n">
        <v>100520</v>
      </c>
      <c r="K10365" s="1" t="n">
        <v>507</v>
      </c>
      <c r="L10365" s="1" t="s">
        <v>3387</v>
      </c>
      <c r="N10365" s="1" t="n">
        <v>2.994</v>
      </c>
      <c r="O10365" s="1" t="n">
        <v>6.44</v>
      </c>
      <c r="P10365" s="0" t="s">
        <v>3222</v>
      </c>
    </row>
    <row r="10366" customFormat="false" ht="15" hidden="false" customHeight="true" outlineLevel="0" collapsed="false">
      <c r="A10366" s="1" t="n">
        <v>3</v>
      </c>
      <c r="B10366" s="18" t="n">
        <v>46276</v>
      </c>
      <c r="C10366" s="1" t="n">
        <v>22</v>
      </c>
      <c r="D10366" s="1" t="s">
        <v>3374</v>
      </c>
      <c r="E10366" s="1" t="n">
        <v>42</v>
      </c>
      <c r="F10366" s="1" t="s">
        <v>99</v>
      </c>
      <c r="I10366" s="1" t="n">
        <v>4613</v>
      </c>
      <c r="J10366" s="1" t="n">
        <v>110455</v>
      </c>
      <c r="K10366" s="1" t="n">
        <v>53212</v>
      </c>
      <c r="L10366" s="1" t="s">
        <v>3388</v>
      </c>
      <c r="N10366" s="1" t="n">
        <v>0.591</v>
      </c>
      <c r="O10366" s="1" t="n">
        <v>0</v>
      </c>
      <c r="P10366" s="0" t="s">
        <v>3222</v>
      </c>
    </row>
    <row r="10367" customFormat="false" ht="15" hidden="false" customHeight="true" outlineLevel="0" collapsed="false">
      <c r="A10367" s="1" t="n">
        <v>3</v>
      </c>
      <c r="B10367" s="18" t="n">
        <v>46276</v>
      </c>
      <c r="C10367" s="1" t="n">
        <v>22</v>
      </c>
      <c r="D10367" s="1" t="s">
        <v>3374</v>
      </c>
      <c r="E10367" s="1" t="n">
        <v>42</v>
      </c>
      <c r="F10367" s="1" t="s">
        <v>99</v>
      </c>
      <c r="I10367" s="1" t="n">
        <v>4613</v>
      </c>
      <c r="J10367" s="1" t="n">
        <v>110455</v>
      </c>
      <c r="K10367" s="1" t="n">
        <v>53212</v>
      </c>
      <c r="L10367" s="1" t="s">
        <v>3388</v>
      </c>
      <c r="N10367" s="1" t="n">
        <v>0.49</v>
      </c>
      <c r="O10367" s="1" t="n">
        <v>0</v>
      </c>
      <c r="P10367" s="0" t="s">
        <v>3222</v>
      </c>
    </row>
    <row r="10368" customFormat="false" ht="15" hidden="false" customHeight="true" outlineLevel="0" collapsed="false">
      <c r="A10368" s="1" t="n">
        <v>3</v>
      </c>
      <c r="B10368" s="18" t="n">
        <v>46276</v>
      </c>
      <c r="C10368" s="1" t="n">
        <v>100</v>
      </c>
      <c r="D10368" s="1" t="s">
        <v>3395</v>
      </c>
      <c r="E10368" s="1" t="n">
        <v>42</v>
      </c>
      <c r="F10368" s="1" t="s">
        <v>99</v>
      </c>
      <c r="I10368" s="1" t="n">
        <v>1687819</v>
      </c>
      <c r="J10368" s="1" t="n">
        <v>100004</v>
      </c>
      <c r="K10368" s="1" t="n">
        <v>5</v>
      </c>
      <c r="L10368" s="1" t="s">
        <v>3606</v>
      </c>
      <c r="N10368" s="1" t="n">
        <v>27.95</v>
      </c>
      <c r="O10368" s="1" t="n">
        <v>474.37</v>
      </c>
      <c r="P10368" s="0" t="s">
        <v>3222</v>
      </c>
    </row>
    <row r="10369" customFormat="false" ht="15" hidden="false" customHeight="true" outlineLevel="0" collapsed="false">
      <c r="A10369" s="1" t="n">
        <v>3</v>
      </c>
      <c r="B10369" s="18" t="n">
        <v>46276</v>
      </c>
      <c r="C10369" s="1" t="n">
        <v>100</v>
      </c>
      <c r="D10369" s="1" t="s">
        <v>3395</v>
      </c>
      <c r="E10369" s="1" t="n">
        <v>42</v>
      </c>
      <c r="F10369" s="1" t="s">
        <v>99</v>
      </c>
      <c r="I10369" s="1" t="n">
        <v>1687819</v>
      </c>
      <c r="J10369" s="1" t="n">
        <v>100020</v>
      </c>
      <c r="K10369" s="1" t="n">
        <v>21</v>
      </c>
      <c r="L10369" s="1" t="s">
        <v>3394</v>
      </c>
      <c r="N10369" s="1" t="n">
        <v>5.86</v>
      </c>
      <c r="O10369" s="1" t="n">
        <v>177.33</v>
      </c>
      <c r="P10369" s="0" t="s">
        <v>3222</v>
      </c>
    </row>
    <row r="10370" customFormat="false" ht="15" hidden="false" customHeight="true" outlineLevel="0" collapsed="false">
      <c r="A10370" s="1" t="n">
        <v>3</v>
      </c>
      <c r="B10370" s="18" t="n">
        <v>46276</v>
      </c>
      <c r="C10370" s="1" t="n">
        <v>100</v>
      </c>
      <c r="D10370" s="1" t="s">
        <v>3395</v>
      </c>
      <c r="E10370" s="1" t="n">
        <v>42</v>
      </c>
      <c r="F10370" s="1" t="s">
        <v>99</v>
      </c>
      <c r="I10370" s="1" t="n">
        <v>1687819</v>
      </c>
      <c r="J10370" s="1" t="n">
        <v>110455</v>
      </c>
      <c r="K10370" s="1" t="n">
        <v>53212</v>
      </c>
      <c r="L10370" s="1" t="s">
        <v>3388</v>
      </c>
      <c r="N10370" s="1" t="n">
        <v>0.49</v>
      </c>
      <c r="O10370" s="1" t="n">
        <v>0</v>
      </c>
      <c r="P10370" s="0" t="s">
        <v>3222</v>
      </c>
    </row>
    <row r="10371" customFormat="false" ht="15" hidden="false" customHeight="true" outlineLevel="0" collapsed="false">
      <c r="A10371" s="1" t="n">
        <v>3</v>
      </c>
      <c r="B10371" s="18" t="n">
        <v>46276</v>
      </c>
      <c r="C10371" s="1" t="n">
        <v>100</v>
      </c>
      <c r="D10371" s="1" t="s">
        <v>3395</v>
      </c>
      <c r="E10371" s="1" t="n">
        <v>42</v>
      </c>
      <c r="F10371" s="1" t="s">
        <v>99</v>
      </c>
      <c r="I10371" s="1" t="n">
        <v>1687821</v>
      </c>
      <c r="J10371" s="1" t="n">
        <v>100001</v>
      </c>
      <c r="K10371" s="1" t="n">
        <v>2</v>
      </c>
      <c r="L10371" s="1" t="s">
        <v>3390</v>
      </c>
      <c r="N10371" s="1" t="n">
        <v>9.58</v>
      </c>
      <c r="O10371" s="1" t="n">
        <v>213.73</v>
      </c>
      <c r="P10371" s="0" t="s">
        <v>3222</v>
      </c>
    </row>
    <row r="10372" customFormat="false" ht="15" hidden="false" customHeight="true" outlineLevel="0" collapsed="false">
      <c r="A10372" s="1" t="n">
        <v>3</v>
      </c>
      <c r="B10372" s="18" t="n">
        <v>46276</v>
      </c>
      <c r="C10372" s="1" t="n">
        <v>100</v>
      </c>
      <c r="D10372" s="1" t="s">
        <v>3395</v>
      </c>
      <c r="E10372" s="1" t="n">
        <v>42</v>
      </c>
      <c r="F10372" s="1" t="s">
        <v>99</v>
      </c>
      <c r="I10372" s="1" t="n">
        <v>1687821</v>
      </c>
      <c r="J10372" s="1" t="n">
        <v>100002</v>
      </c>
      <c r="K10372" s="1" t="n">
        <v>3</v>
      </c>
      <c r="L10372" s="1" t="s">
        <v>3391</v>
      </c>
      <c r="N10372" s="1" t="n">
        <v>23.15</v>
      </c>
      <c r="O10372" s="1" t="n">
        <v>533.14</v>
      </c>
      <c r="P10372" s="0" t="s">
        <v>3222</v>
      </c>
    </row>
    <row r="10373" customFormat="false" ht="15" hidden="false" customHeight="true" outlineLevel="0" collapsed="false">
      <c r="A10373" s="1" t="n">
        <v>3</v>
      </c>
      <c r="B10373" s="18" t="n">
        <v>46276</v>
      </c>
      <c r="C10373" s="1" t="n">
        <v>100</v>
      </c>
      <c r="D10373" s="1" t="s">
        <v>3395</v>
      </c>
      <c r="E10373" s="1" t="n">
        <v>42</v>
      </c>
      <c r="F10373" s="1" t="s">
        <v>99</v>
      </c>
      <c r="I10373" s="1" t="n">
        <v>1687821</v>
      </c>
      <c r="J10373" s="1" t="n">
        <v>100003</v>
      </c>
      <c r="K10373" s="1" t="n">
        <v>4</v>
      </c>
      <c r="L10373" s="1" t="s">
        <v>3392</v>
      </c>
      <c r="N10373" s="1" t="n">
        <v>18.58</v>
      </c>
      <c r="O10373" s="1" t="n">
        <v>468.03</v>
      </c>
      <c r="P10373" s="0" t="s">
        <v>3222</v>
      </c>
    </row>
    <row r="10374" customFormat="false" ht="15" hidden="false" customHeight="true" outlineLevel="0" collapsed="false">
      <c r="A10374" s="1" t="n">
        <v>3</v>
      </c>
      <c r="B10374" s="18" t="n">
        <v>46276</v>
      </c>
      <c r="C10374" s="1" t="n">
        <v>100</v>
      </c>
      <c r="D10374" s="1" t="s">
        <v>3395</v>
      </c>
      <c r="E10374" s="1" t="n">
        <v>42</v>
      </c>
      <c r="F10374" s="1" t="s">
        <v>99</v>
      </c>
      <c r="I10374" s="1" t="n">
        <v>1687821</v>
      </c>
      <c r="J10374" s="1" t="n">
        <v>100007</v>
      </c>
      <c r="K10374" s="1" t="n">
        <v>8</v>
      </c>
      <c r="L10374" s="1" t="s">
        <v>3393</v>
      </c>
      <c r="N10374" s="1" t="n">
        <v>6.912</v>
      </c>
      <c r="O10374" s="1" t="n">
        <v>169.14</v>
      </c>
      <c r="P10374" s="0" t="s">
        <v>3222</v>
      </c>
    </row>
    <row r="10375" customFormat="false" ht="15" hidden="false" customHeight="true" outlineLevel="0" collapsed="false">
      <c r="A10375" s="1" t="n">
        <v>3</v>
      </c>
      <c r="B10375" s="18" t="n">
        <v>46276</v>
      </c>
      <c r="C10375" s="1" t="n">
        <v>100</v>
      </c>
      <c r="D10375" s="1" t="s">
        <v>3395</v>
      </c>
      <c r="E10375" s="1" t="n">
        <v>42</v>
      </c>
      <c r="F10375" s="1" t="s">
        <v>99</v>
      </c>
      <c r="I10375" s="1" t="n">
        <v>1687821</v>
      </c>
      <c r="J10375" s="1" t="n">
        <v>100638</v>
      </c>
      <c r="K10375" s="1" t="n">
        <v>508</v>
      </c>
      <c r="L10375" s="1" t="s">
        <v>3386</v>
      </c>
      <c r="N10375" s="1" t="n">
        <v>1.494</v>
      </c>
      <c r="O10375" s="1" t="n">
        <v>2.14</v>
      </c>
      <c r="P10375" s="0" t="s">
        <v>3222</v>
      </c>
    </row>
    <row r="10376" customFormat="false" ht="15" hidden="false" customHeight="true" outlineLevel="0" collapsed="false">
      <c r="A10376" s="1" t="n">
        <v>3</v>
      </c>
      <c r="B10376" s="18" t="n">
        <v>46276</v>
      </c>
      <c r="C10376" s="1" t="n">
        <v>100</v>
      </c>
      <c r="D10376" s="1" t="s">
        <v>3395</v>
      </c>
      <c r="E10376" s="1" t="n">
        <v>42</v>
      </c>
      <c r="F10376" s="1" t="s">
        <v>99</v>
      </c>
      <c r="I10376" s="1" t="n">
        <v>1687821</v>
      </c>
      <c r="J10376" s="1" t="n">
        <v>100520</v>
      </c>
      <c r="K10376" s="1" t="n">
        <v>507</v>
      </c>
      <c r="L10376" s="1" t="s">
        <v>3387</v>
      </c>
      <c r="N10376" s="1" t="n">
        <v>2.994</v>
      </c>
      <c r="O10376" s="1" t="n">
        <v>6.44</v>
      </c>
      <c r="P10376" s="0" t="s">
        <v>3222</v>
      </c>
    </row>
    <row r="10377" customFormat="false" ht="15" hidden="false" customHeight="true" outlineLevel="0" collapsed="false">
      <c r="A10377" s="1" t="n">
        <v>3</v>
      </c>
      <c r="B10377" s="18" t="n">
        <v>46276</v>
      </c>
      <c r="C10377" s="1" t="n">
        <v>100</v>
      </c>
      <c r="D10377" s="1" t="s">
        <v>3395</v>
      </c>
      <c r="E10377" s="1" t="n">
        <v>42</v>
      </c>
      <c r="F10377" s="1" t="s">
        <v>99</v>
      </c>
      <c r="I10377" s="1" t="n">
        <v>1687821</v>
      </c>
      <c r="J10377" s="1" t="n">
        <v>110455</v>
      </c>
      <c r="K10377" s="1" t="n">
        <v>53212</v>
      </c>
      <c r="L10377" s="1" t="s">
        <v>3388</v>
      </c>
      <c r="N10377" s="1" t="n">
        <v>0.591</v>
      </c>
      <c r="O10377" s="1" t="n">
        <v>0</v>
      </c>
      <c r="P10377" s="0" t="s">
        <v>3222</v>
      </c>
    </row>
    <row r="10378" customFormat="false" ht="15" hidden="false" customHeight="true" outlineLevel="0" collapsed="false">
      <c r="A10378" s="1" t="n">
        <v>3</v>
      </c>
      <c r="B10378" s="18" t="n">
        <v>46276</v>
      </c>
      <c r="C10378" s="1" t="n">
        <v>171</v>
      </c>
      <c r="D10378" s="1" t="s">
        <v>3455</v>
      </c>
      <c r="E10378" s="1" t="n">
        <v>1398</v>
      </c>
      <c r="F10378" s="1" t="s">
        <v>1655</v>
      </c>
      <c r="I10378" s="1" t="n">
        <v>1370</v>
      </c>
      <c r="J10378" s="1" t="n">
        <v>106321</v>
      </c>
      <c r="K10378" s="1" t="n">
        <v>7891153020310</v>
      </c>
      <c r="L10378" s="1" t="s">
        <v>6208</v>
      </c>
      <c r="N10378" s="1" t="n">
        <v>12</v>
      </c>
      <c r="O10378" s="1" t="n">
        <v>60.89</v>
      </c>
      <c r="P10378" s="0" t="s">
        <v>3457</v>
      </c>
    </row>
    <row r="10379" customFormat="false" ht="15" hidden="false" customHeight="true" outlineLevel="0" collapsed="false">
      <c r="A10379" s="1" t="n">
        <v>3</v>
      </c>
      <c r="B10379" s="18" t="n">
        <v>46276</v>
      </c>
      <c r="C10379" s="1" t="n">
        <v>171</v>
      </c>
      <c r="D10379" s="1" t="s">
        <v>3455</v>
      </c>
      <c r="E10379" s="1" t="n">
        <v>1398</v>
      </c>
      <c r="F10379" s="1" t="s">
        <v>1655</v>
      </c>
      <c r="I10379" s="1" t="n">
        <v>1370</v>
      </c>
      <c r="J10379" s="1" t="n">
        <v>44074</v>
      </c>
      <c r="K10379" s="1" t="n">
        <v>7894494188145</v>
      </c>
      <c r="L10379" s="1" t="s">
        <v>6209</v>
      </c>
      <c r="N10379" s="1" t="n">
        <v>5</v>
      </c>
      <c r="O10379" s="1" t="n">
        <v>38.99</v>
      </c>
      <c r="P10379" s="0" t="s">
        <v>3457</v>
      </c>
    </row>
    <row r="10380" customFormat="false" ht="15" hidden="false" customHeight="true" outlineLevel="0" collapsed="false">
      <c r="A10380" s="1" t="n">
        <v>3</v>
      </c>
      <c r="B10380" s="18" t="n">
        <v>46276</v>
      </c>
      <c r="C10380" s="1" t="n">
        <v>171</v>
      </c>
      <c r="D10380" s="1" t="s">
        <v>3455</v>
      </c>
      <c r="E10380" s="1" t="n">
        <v>1398</v>
      </c>
      <c r="F10380" s="1" t="s">
        <v>1655</v>
      </c>
      <c r="I10380" s="1" t="n">
        <v>1370</v>
      </c>
      <c r="J10380" s="1" t="n">
        <v>44075</v>
      </c>
      <c r="K10380" s="1" t="n">
        <v>7894494188169</v>
      </c>
      <c r="L10380" s="1" t="s">
        <v>6210</v>
      </c>
      <c r="N10380" s="1" t="n">
        <v>5</v>
      </c>
      <c r="O10380" s="1" t="n">
        <v>38.99</v>
      </c>
      <c r="P10380" s="0" t="s">
        <v>3457</v>
      </c>
    </row>
    <row r="10381" customFormat="false" ht="15" hidden="false" customHeight="true" outlineLevel="0" collapsed="false">
      <c r="A10381" s="1" t="n">
        <v>3</v>
      </c>
      <c r="B10381" s="18" t="n">
        <v>46276</v>
      </c>
      <c r="C10381" s="1" t="n">
        <v>171</v>
      </c>
      <c r="D10381" s="1" t="s">
        <v>3455</v>
      </c>
      <c r="E10381" s="1" t="n">
        <v>1398</v>
      </c>
      <c r="F10381" s="1" t="s">
        <v>1655</v>
      </c>
      <c r="I10381" s="1" t="n">
        <v>1370</v>
      </c>
      <c r="J10381" s="1" t="n">
        <v>65879</v>
      </c>
      <c r="K10381" s="1" t="n">
        <v>7894494688157</v>
      </c>
      <c r="L10381" s="1" t="s">
        <v>6211</v>
      </c>
      <c r="N10381" s="1" t="n">
        <v>5</v>
      </c>
      <c r="O10381" s="1" t="n">
        <v>38.99</v>
      </c>
      <c r="P10381" s="0" t="s">
        <v>3457</v>
      </c>
    </row>
    <row r="10382" customFormat="false" ht="15" hidden="false" customHeight="true" outlineLevel="0" collapsed="false">
      <c r="A10382" s="1" t="n">
        <v>3</v>
      </c>
      <c r="B10382" s="18" t="n">
        <v>46277</v>
      </c>
      <c r="C10382" s="1" t="n">
        <v>6</v>
      </c>
      <c r="D10382" s="1" t="s">
        <v>3227</v>
      </c>
      <c r="E10382" s="1" t="n">
        <v>42</v>
      </c>
      <c r="F10382" s="1" t="s">
        <v>99</v>
      </c>
      <c r="I10382" s="1" t="n">
        <v>4615</v>
      </c>
      <c r="J10382" s="1" t="n">
        <v>109791</v>
      </c>
      <c r="K10382" s="1" t="n">
        <v>9667</v>
      </c>
      <c r="L10382" s="1" t="s">
        <v>3221</v>
      </c>
      <c r="N10382" s="1" t="n">
        <v>16</v>
      </c>
      <c r="O10382" s="1" t="n">
        <v>40</v>
      </c>
      <c r="P10382" s="0" t="s">
        <v>3222</v>
      </c>
    </row>
    <row r="10383" customFormat="false" ht="15" hidden="false" customHeight="true" outlineLevel="0" collapsed="false">
      <c r="A10383" s="1" t="n">
        <v>3</v>
      </c>
      <c r="B10383" s="18" t="n">
        <v>46277</v>
      </c>
      <c r="C10383" s="1" t="n">
        <v>6</v>
      </c>
      <c r="D10383" s="1" t="s">
        <v>3227</v>
      </c>
      <c r="E10383" s="1" t="n">
        <v>42</v>
      </c>
      <c r="F10383" s="1" t="s">
        <v>99</v>
      </c>
      <c r="I10383" s="1" t="n">
        <v>4615</v>
      </c>
      <c r="J10383" s="1" t="n">
        <v>37359</v>
      </c>
      <c r="K10383" s="1" t="n">
        <v>55526</v>
      </c>
      <c r="L10383" s="1" t="s">
        <v>3223</v>
      </c>
      <c r="N10383" s="1" t="n">
        <v>12</v>
      </c>
      <c r="O10383" s="1" t="n">
        <v>96</v>
      </c>
      <c r="P10383" s="0" t="s">
        <v>3222</v>
      </c>
    </row>
    <row r="10384" customFormat="false" ht="15" hidden="false" customHeight="true" outlineLevel="0" collapsed="false">
      <c r="A10384" s="1" t="n">
        <v>3</v>
      </c>
      <c r="B10384" s="18" t="n">
        <v>46277</v>
      </c>
      <c r="C10384" s="1" t="n">
        <v>6</v>
      </c>
      <c r="D10384" s="1" t="s">
        <v>3227</v>
      </c>
      <c r="E10384" s="1" t="n">
        <v>42</v>
      </c>
      <c r="F10384" s="1" t="s">
        <v>99</v>
      </c>
      <c r="I10384" s="1" t="n">
        <v>4615</v>
      </c>
      <c r="J10384" s="1" t="n">
        <v>37361</v>
      </c>
      <c r="K10384" s="1" t="n">
        <v>2240817</v>
      </c>
      <c r="L10384" s="1" t="s">
        <v>3224</v>
      </c>
      <c r="N10384" s="1" t="n">
        <v>150</v>
      </c>
      <c r="O10384" s="1" t="n">
        <v>300</v>
      </c>
      <c r="P10384" s="0" t="s">
        <v>3222</v>
      </c>
    </row>
    <row r="10385" customFormat="false" ht="15" hidden="false" customHeight="true" outlineLevel="0" collapsed="false">
      <c r="A10385" s="1" t="n">
        <v>3</v>
      </c>
      <c r="B10385" s="18" t="n">
        <v>46277</v>
      </c>
      <c r="C10385" s="1" t="n">
        <v>6</v>
      </c>
      <c r="D10385" s="1" t="s">
        <v>3227</v>
      </c>
      <c r="E10385" s="1" t="n">
        <v>42</v>
      </c>
      <c r="F10385" s="1" t="s">
        <v>99</v>
      </c>
      <c r="I10385" s="1" t="n">
        <v>4616</v>
      </c>
      <c r="J10385" s="1" t="n">
        <v>100103</v>
      </c>
      <c r="K10385" s="1" t="n">
        <v>104</v>
      </c>
      <c r="L10385" s="1" t="s">
        <v>3225</v>
      </c>
      <c r="N10385" s="1" t="n">
        <v>20</v>
      </c>
      <c r="O10385" s="1" t="n">
        <v>125</v>
      </c>
      <c r="P10385" s="0" t="s">
        <v>3222</v>
      </c>
    </row>
    <row r="10386" customFormat="false" ht="15" hidden="false" customHeight="true" outlineLevel="0" collapsed="false">
      <c r="A10386" s="1" t="n">
        <v>3</v>
      </c>
      <c r="B10386" s="18" t="n">
        <v>46277</v>
      </c>
      <c r="C10386" s="1" t="n">
        <v>6</v>
      </c>
      <c r="D10386" s="1" t="s">
        <v>3227</v>
      </c>
      <c r="E10386" s="1" t="n">
        <v>42</v>
      </c>
      <c r="F10386" s="1" t="s">
        <v>99</v>
      </c>
      <c r="I10386" s="1" t="n">
        <v>4617</v>
      </c>
      <c r="J10386" s="1" t="n">
        <v>73335</v>
      </c>
      <c r="K10386" s="1" t="n">
        <v>7898996471545</v>
      </c>
      <c r="L10386" s="1" t="s">
        <v>6212</v>
      </c>
      <c r="N10386" s="1" t="n">
        <v>75</v>
      </c>
      <c r="O10386" s="1" t="n">
        <v>420</v>
      </c>
      <c r="P10386" s="0" t="s">
        <v>3222</v>
      </c>
    </row>
    <row r="10387" customFormat="false" ht="15" hidden="false" customHeight="true" outlineLevel="0" collapsed="false">
      <c r="A10387" s="1" t="n">
        <v>3</v>
      </c>
      <c r="B10387" s="18" t="n">
        <v>46277</v>
      </c>
      <c r="C10387" s="1" t="n">
        <v>6</v>
      </c>
      <c r="D10387" s="1" t="s">
        <v>3227</v>
      </c>
      <c r="E10387" s="1" t="n">
        <v>42</v>
      </c>
      <c r="F10387" s="1" t="s">
        <v>99</v>
      </c>
      <c r="I10387" s="1" t="n">
        <v>4617</v>
      </c>
      <c r="J10387" s="1" t="n">
        <v>74674</v>
      </c>
      <c r="K10387" s="1" t="n">
        <v>741</v>
      </c>
      <c r="L10387" s="1" t="s">
        <v>3858</v>
      </c>
      <c r="N10387" s="1" t="n">
        <v>50</v>
      </c>
      <c r="O10387" s="1" t="n">
        <v>650</v>
      </c>
      <c r="P10387" s="0" t="s">
        <v>3222</v>
      </c>
    </row>
    <row r="10388" customFormat="false" ht="15" hidden="false" customHeight="true" outlineLevel="0" collapsed="false">
      <c r="A10388" s="1" t="n">
        <v>3</v>
      </c>
      <c r="B10388" s="18" t="n">
        <v>46277</v>
      </c>
      <c r="C10388" s="1" t="n">
        <v>6</v>
      </c>
      <c r="D10388" s="1" t="s">
        <v>3227</v>
      </c>
      <c r="E10388" s="1" t="n">
        <v>42</v>
      </c>
      <c r="F10388" s="1" t="s">
        <v>99</v>
      </c>
      <c r="I10388" s="1" t="n">
        <v>4617</v>
      </c>
      <c r="J10388" s="1" t="n">
        <v>81150</v>
      </c>
      <c r="K10388" s="1" t="n">
        <v>7898996471507</v>
      </c>
      <c r="L10388" s="1" t="s">
        <v>6213</v>
      </c>
      <c r="N10388" s="1" t="n">
        <v>125</v>
      </c>
      <c r="O10388" s="1" t="n">
        <v>1550</v>
      </c>
      <c r="P10388" s="0" t="s">
        <v>3222</v>
      </c>
    </row>
    <row r="10389" customFormat="false" ht="15" hidden="false" customHeight="true" outlineLevel="0" collapsed="false">
      <c r="A10389" s="1" t="n">
        <v>3</v>
      </c>
      <c r="B10389" s="18" t="n">
        <v>46277</v>
      </c>
      <c r="C10389" s="1" t="n">
        <v>11</v>
      </c>
      <c r="D10389" s="1" t="s">
        <v>3228</v>
      </c>
      <c r="E10389" s="1" t="n">
        <v>1185</v>
      </c>
      <c r="F10389" s="1" t="s">
        <v>204</v>
      </c>
      <c r="I10389" s="1" t="n">
        <v>420</v>
      </c>
      <c r="J10389" s="1" t="n">
        <v>106966</v>
      </c>
      <c r="K10389" s="1" t="n">
        <v>7896959500233</v>
      </c>
      <c r="L10389" s="1" t="s">
        <v>4588</v>
      </c>
      <c r="N10389" s="1" t="n">
        <v>20</v>
      </c>
      <c r="O10389" s="1" t="n">
        <v>85.8</v>
      </c>
      <c r="P10389" s="0" t="s">
        <v>3222</v>
      </c>
    </row>
    <row r="10390" customFormat="false" ht="15" hidden="false" customHeight="true" outlineLevel="0" collapsed="false">
      <c r="A10390" s="1" t="n">
        <v>3</v>
      </c>
      <c r="B10390" s="18" t="n">
        <v>46277</v>
      </c>
      <c r="C10390" s="1" t="n">
        <v>11</v>
      </c>
      <c r="D10390" s="1" t="s">
        <v>3228</v>
      </c>
      <c r="E10390" s="1" t="n">
        <v>1185</v>
      </c>
      <c r="F10390" s="1" t="s">
        <v>204</v>
      </c>
      <c r="I10390" s="1" t="n">
        <v>420</v>
      </c>
      <c r="J10390" s="1" t="n">
        <v>107159</v>
      </c>
      <c r="K10390" s="1" t="n">
        <v>7896959500042</v>
      </c>
      <c r="L10390" s="1" t="s">
        <v>4590</v>
      </c>
      <c r="N10390" s="1" t="n">
        <v>30</v>
      </c>
      <c r="O10390" s="1" t="n">
        <v>51</v>
      </c>
      <c r="P10390" s="0" t="s">
        <v>3222</v>
      </c>
    </row>
    <row r="10391" customFormat="false" ht="15" hidden="false" customHeight="true" outlineLevel="0" collapsed="false">
      <c r="A10391" s="1" t="n">
        <v>3</v>
      </c>
      <c r="B10391" s="18" t="n">
        <v>46277</v>
      </c>
      <c r="C10391" s="1" t="n">
        <v>11</v>
      </c>
      <c r="D10391" s="1" t="s">
        <v>3228</v>
      </c>
      <c r="E10391" s="1" t="n">
        <v>1185</v>
      </c>
      <c r="F10391" s="1" t="s">
        <v>204</v>
      </c>
      <c r="I10391" s="1" t="n">
        <v>420</v>
      </c>
      <c r="J10391" s="1" t="n">
        <v>107163</v>
      </c>
      <c r="K10391" s="1" t="n">
        <v>7896959500141</v>
      </c>
      <c r="L10391" s="1" t="s">
        <v>4591</v>
      </c>
      <c r="N10391" s="1" t="n">
        <v>30</v>
      </c>
      <c r="O10391" s="1" t="n">
        <v>51</v>
      </c>
      <c r="P10391" s="0" t="s">
        <v>3222</v>
      </c>
    </row>
    <row r="10392" customFormat="false" ht="15" hidden="false" customHeight="true" outlineLevel="0" collapsed="false">
      <c r="A10392" s="1" t="n">
        <v>3</v>
      </c>
      <c r="B10392" s="18" t="n">
        <v>46277</v>
      </c>
      <c r="C10392" s="1" t="n">
        <v>11</v>
      </c>
      <c r="D10392" s="1" t="s">
        <v>3228</v>
      </c>
      <c r="E10392" s="1" t="n">
        <v>1185</v>
      </c>
      <c r="F10392" s="1" t="s">
        <v>204</v>
      </c>
      <c r="I10392" s="1" t="n">
        <v>420</v>
      </c>
      <c r="J10392" s="1" t="n">
        <v>107172</v>
      </c>
      <c r="K10392" s="1" t="n">
        <v>7896959500011</v>
      </c>
      <c r="L10392" s="1" t="s">
        <v>4592</v>
      </c>
      <c r="N10392" s="1" t="n">
        <v>60</v>
      </c>
      <c r="O10392" s="1" t="n">
        <v>66</v>
      </c>
      <c r="P10392" s="0" t="s">
        <v>3222</v>
      </c>
    </row>
    <row r="10393" customFormat="false" ht="15" hidden="false" customHeight="true" outlineLevel="0" collapsed="false">
      <c r="A10393" s="1" t="n">
        <v>3</v>
      </c>
      <c r="B10393" s="18" t="n">
        <v>46277</v>
      </c>
      <c r="C10393" s="1" t="n">
        <v>11</v>
      </c>
      <c r="D10393" s="1" t="s">
        <v>3228</v>
      </c>
      <c r="E10393" s="1" t="n">
        <v>1185</v>
      </c>
      <c r="F10393" s="1" t="s">
        <v>204</v>
      </c>
      <c r="I10393" s="1" t="n">
        <v>420</v>
      </c>
      <c r="J10393" s="1" t="n">
        <v>107173</v>
      </c>
      <c r="K10393" s="1" t="n">
        <v>7896959500028</v>
      </c>
      <c r="L10393" s="1" t="s">
        <v>5440</v>
      </c>
      <c r="N10393" s="1" t="n">
        <v>60</v>
      </c>
      <c r="O10393" s="1" t="n">
        <v>126</v>
      </c>
      <c r="P10393" s="0" t="s">
        <v>3222</v>
      </c>
    </row>
    <row r="10394" customFormat="false" ht="15" hidden="false" customHeight="true" outlineLevel="0" collapsed="false">
      <c r="A10394" s="1" t="n">
        <v>3</v>
      </c>
      <c r="B10394" s="18" t="n">
        <v>46277</v>
      </c>
      <c r="C10394" s="1" t="n">
        <v>11</v>
      </c>
      <c r="D10394" s="1" t="s">
        <v>3228</v>
      </c>
      <c r="E10394" s="1" t="n">
        <v>1185</v>
      </c>
      <c r="F10394" s="1" t="s">
        <v>204</v>
      </c>
      <c r="I10394" s="1" t="n">
        <v>420</v>
      </c>
      <c r="J10394" s="1" t="n">
        <v>107179</v>
      </c>
      <c r="K10394" s="1" t="n">
        <v>7896959500455</v>
      </c>
      <c r="L10394" s="1" t="s">
        <v>5441</v>
      </c>
      <c r="N10394" s="1" t="n">
        <v>30</v>
      </c>
      <c r="O10394" s="1" t="n">
        <v>50.7</v>
      </c>
      <c r="P10394" s="0" t="s">
        <v>3222</v>
      </c>
    </row>
    <row r="10395" customFormat="false" ht="15" hidden="false" customHeight="true" outlineLevel="0" collapsed="false">
      <c r="A10395" s="1" t="n">
        <v>3</v>
      </c>
      <c r="B10395" s="18" t="n">
        <v>46277</v>
      </c>
      <c r="C10395" s="1" t="n">
        <v>11</v>
      </c>
      <c r="D10395" s="1" t="s">
        <v>3228</v>
      </c>
      <c r="E10395" s="1" t="n">
        <v>1185</v>
      </c>
      <c r="F10395" s="1" t="s">
        <v>204</v>
      </c>
      <c r="I10395" s="1" t="n">
        <v>420</v>
      </c>
      <c r="J10395" s="1" t="n">
        <v>65160</v>
      </c>
      <c r="K10395" s="1" t="n">
        <v>7896959500110</v>
      </c>
      <c r="L10395" s="1" t="s">
        <v>5443</v>
      </c>
      <c r="N10395" s="1" t="n">
        <v>30</v>
      </c>
      <c r="O10395" s="1" t="n">
        <v>57</v>
      </c>
      <c r="P10395" s="0" t="s">
        <v>3222</v>
      </c>
    </row>
    <row r="10396" customFormat="false" ht="15" hidden="false" customHeight="true" outlineLevel="0" collapsed="false">
      <c r="A10396" s="1" t="n">
        <v>3</v>
      </c>
      <c r="B10396" s="18" t="n">
        <v>46277</v>
      </c>
      <c r="C10396" s="1" t="n">
        <v>11</v>
      </c>
      <c r="D10396" s="1" t="s">
        <v>3228</v>
      </c>
      <c r="E10396" s="1" t="n">
        <v>1185</v>
      </c>
      <c r="F10396" s="1" t="s">
        <v>204</v>
      </c>
      <c r="I10396" s="1" t="n">
        <v>420</v>
      </c>
      <c r="J10396" s="1" t="n">
        <v>65165</v>
      </c>
      <c r="K10396" s="1" t="n">
        <v>7896959500158</v>
      </c>
      <c r="L10396" s="1" t="s">
        <v>4597</v>
      </c>
      <c r="N10396" s="1" t="n">
        <v>30</v>
      </c>
      <c r="O10396" s="1" t="n">
        <v>48</v>
      </c>
      <c r="P10396" s="0" t="s">
        <v>3222</v>
      </c>
    </row>
    <row r="10397" customFormat="false" ht="15" hidden="false" customHeight="true" outlineLevel="0" collapsed="false">
      <c r="A10397" s="1" t="n">
        <v>3</v>
      </c>
      <c r="B10397" s="18" t="n">
        <v>46277</v>
      </c>
      <c r="C10397" s="1" t="n">
        <v>11</v>
      </c>
      <c r="D10397" s="1" t="s">
        <v>3228</v>
      </c>
      <c r="E10397" s="1" t="n">
        <v>1185</v>
      </c>
      <c r="F10397" s="1" t="s">
        <v>204</v>
      </c>
      <c r="I10397" s="1" t="n">
        <v>420</v>
      </c>
      <c r="J10397" s="1" t="n">
        <v>66389</v>
      </c>
      <c r="K10397" s="1" t="n">
        <v>40141989659</v>
      </c>
      <c r="L10397" s="1" t="s">
        <v>6214</v>
      </c>
      <c r="N10397" s="1" t="n">
        <v>30</v>
      </c>
      <c r="O10397" s="1" t="n">
        <v>45</v>
      </c>
      <c r="P10397" s="0" t="s">
        <v>3222</v>
      </c>
    </row>
    <row r="10398" customFormat="false" ht="15" hidden="false" customHeight="true" outlineLevel="0" collapsed="false">
      <c r="A10398" s="1" t="n">
        <v>3</v>
      </c>
      <c r="B10398" s="18" t="n">
        <v>46277</v>
      </c>
      <c r="C10398" s="1" t="n">
        <v>11</v>
      </c>
      <c r="D10398" s="1" t="s">
        <v>3228</v>
      </c>
      <c r="E10398" s="1" t="n">
        <v>1185</v>
      </c>
      <c r="F10398" s="1" t="s">
        <v>204</v>
      </c>
      <c r="I10398" s="1" t="n">
        <v>420</v>
      </c>
      <c r="J10398" s="1" t="n">
        <v>66381</v>
      </c>
      <c r="K10398" s="1" t="n">
        <v>40141989710</v>
      </c>
      <c r="L10398" s="1" t="s">
        <v>4598</v>
      </c>
      <c r="N10398" s="1" t="n">
        <v>30</v>
      </c>
      <c r="O10398" s="1" t="n">
        <v>57</v>
      </c>
      <c r="P10398" s="0" t="s">
        <v>3222</v>
      </c>
    </row>
    <row r="10399" customFormat="false" ht="15" hidden="false" customHeight="true" outlineLevel="0" collapsed="false">
      <c r="A10399" s="1" t="n">
        <v>3</v>
      </c>
      <c r="B10399" s="18" t="n">
        <v>46277</v>
      </c>
      <c r="C10399" s="1" t="n">
        <v>11</v>
      </c>
      <c r="D10399" s="1" t="s">
        <v>3228</v>
      </c>
      <c r="E10399" s="1" t="n">
        <v>1185</v>
      </c>
      <c r="F10399" s="1" t="s">
        <v>204</v>
      </c>
      <c r="I10399" s="1" t="n">
        <v>420</v>
      </c>
      <c r="J10399" s="1" t="n">
        <v>66383</v>
      </c>
      <c r="K10399" s="1" t="n">
        <v>40141989635</v>
      </c>
      <c r="L10399" s="1" t="s">
        <v>6215</v>
      </c>
      <c r="N10399" s="1" t="n">
        <v>30</v>
      </c>
      <c r="O10399" s="1" t="n">
        <v>45</v>
      </c>
      <c r="P10399" s="0" t="s">
        <v>3222</v>
      </c>
    </row>
    <row r="10400" customFormat="false" ht="15" hidden="false" customHeight="true" outlineLevel="0" collapsed="false">
      <c r="A10400" s="1" t="n">
        <v>3</v>
      </c>
      <c r="B10400" s="18" t="n">
        <v>46277</v>
      </c>
      <c r="C10400" s="1" t="n">
        <v>11</v>
      </c>
      <c r="D10400" s="1" t="s">
        <v>3228</v>
      </c>
      <c r="E10400" s="1" t="n">
        <v>1185</v>
      </c>
      <c r="F10400" s="1" t="s">
        <v>204</v>
      </c>
      <c r="I10400" s="1" t="n">
        <v>420</v>
      </c>
      <c r="J10400" s="1" t="n">
        <v>66384</v>
      </c>
      <c r="K10400" s="1" t="n">
        <v>40141989628</v>
      </c>
      <c r="L10400" s="1" t="s">
        <v>4599</v>
      </c>
      <c r="N10400" s="1" t="n">
        <v>30</v>
      </c>
      <c r="O10400" s="1" t="n">
        <v>51</v>
      </c>
      <c r="P10400" s="0" t="s">
        <v>3222</v>
      </c>
    </row>
    <row r="10401" customFormat="false" ht="15" hidden="false" customHeight="true" outlineLevel="0" collapsed="false">
      <c r="A10401" s="1" t="n">
        <v>3</v>
      </c>
      <c r="B10401" s="18" t="n">
        <v>46277</v>
      </c>
      <c r="C10401" s="1" t="n">
        <v>11</v>
      </c>
      <c r="D10401" s="1" t="s">
        <v>3228</v>
      </c>
      <c r="E10401" s="1" t="n">
        <v>1185</v>
      </c>
      <c r="F10401" s="1" t="s">
        <v>204</v>
      </c>
      <c r="I10401" s="1" t="n">
        <v>420</v>
      </c>
      <c r="J10401" s="1" t="n">
        <v>66385</v>
      </c>
      <c r="K10401" s="1" t="n">
        <v>40141989666</v>
      </c>
      <c r="L10401" s="1" t="s">
        <v>4600</v>
      </c>
      <c r="N10401" s="1" t="n">
        <v>30</v>
      </c>
      <c r="O10401" s="1" t="n">
        <v>57</v>
      </c>
      <c r="P10401" s="0" t="s">
        <v>3222</v>
      </c>
    </row>
    <row r="10402" customFormat="false" ht="15" hidden="false" customHeight="true" outlineLevel="0" collapsed="false">
      <c r="A10402" s="1" t="n">
        <v>3</v>
      </c>
      <c r="B10402" s="18" t="n">
        <v>46277</v>
      </c>
      <c r="C10402" s="1" t="n">
        <v>11</v>
      </c>
      <c r="D10402" s="1" t="s">
        <v>3228</v>
      </c>
      <c r="E10402" s="1" t="n">
        <v>1185</v>
      </c>
      <c r="F10402" s="1" t="s">
        <v>204</v>
      </c>
      <c r="I10402" s="1" t="n">
        <v>420</v>
      </c>
      <c r="J10402" s="1" t="n">
        <v>66391</v>
      </c>
      <c r="K10402" s="1" t="n">
        <v>7896959500424</v>
      </c>
      <c r="L10402" s="1" t="s">
        <v>5445</v>
      </c>
      <c r="N10402" s="1" t="n">
        <v>30</v>
      </c>
      <c r="O10402" s="1" t="n">
        <v>51</v>
      </c>
      <c r="P10402" s="0" t="s">
        <v>3222</v>
      </c>
    </row>
    <row r="10403" customFormat="false" ht="15" hidden="false" customHeight="true" outlineLevel="0" collapsed="false">
      <c r="A10403" s="1" t="n">
        <v>3</v>
      </c>
      <c r="B10403" s="18" t="n">
        <v>46277</v>
      </c>
      <c r="C10403" s="1" t="n">
        <v>11</v>
      </c>
      <c r="D10403" s="1" t="s">
        <v>3228</v>
      </c>
      <c r="E10403" s="1" t="n">
        <v>1185</v>
      </c>
      <c r="F10403" s="1" t="s">
        <v>204</v>
      </c>
      <c r="I10403" s="1" t="n">
        <v>420</v>
      </c>
      <c r="J10403" s="1" t="n">
        <v>66398</v>
      </c>
      <c r="K10403" s="1" t="n">
        <v>40141989673</v>
      </c>
      <c r="L10403" s="1" t="s">
        <v>6216</v>
      </c>
      <c r="N10403" s="1" t="n">
        <v>30</v>
      </c>
      <c r="O10403" s="1" t="n">
        <v>63</v>
      </c>
      <c r="P10403" s="0" t="s">
        <v>3222</v>
      </c>
    </row>
    <row r="10404" customFormat="false" ht="15" hidden="false" customHeight="true" outlineLevel="0" collapsed="false">
      <c r="A10404" s="1" t="n">
        <v>3</v>
      </c>
      <c r="B10404" s="18" t="n">
        <v>46277</v>
      </c>
      <c r="C10404" s="1" t="n">
        <v>11</v>
      </c>
      <c r="D10404" s="1" t="s">
        <v>3228</v>
      </c>
      <c r="E10404" s="1" t="n">
        <v>1185</v>
      </c>
      <c r="F10404" s="1" t="s">
        <v>204</v>
      </c>
      <c r="I10404" s="1" t="n">
        <v>420</v>
      </c>
      <c r="J10404" s="1" t="n">
        <v>66757</v>
      </c>
      <c r="K10404" s="1" t="n">
        <v>40141989697</v>
      </c>
      <c r="L10404" s="1" t="s">
        <v>4602</v>
      </c>
      <c r="N10404" s="1" t="n">
        <v>30</v>
      </c>
      <c r="O10404" s="1" t="n">
        <v>57</v>
      </c>
      <c r="P10404" s="0" t="s">
        <v>3222</v>
      </c>
    </row>
    <row r="10405" customFormat="false" ht="15" hidden="false" customHeight="true" outlineLevel="0" collapsed="false">
      <c r="A10405" s="1" t="n">
        <v>3</v>
      </c>
      <c r="B10405" s="18" t="n">
        <v>46277</v>
      </c>
      <c r="C10405" s="1" t="n">
        <v>11</v>
      </c>
      <c r="D10405" s="1" t="s">
        <v>3228</v>
      </c>
      <c r="E10405" s="1" t="n">
        <v>1185</v>
      </c>
      <c r="F10405" s="1" t="s">
        <v>204</v>
      </c>
      <c r="I10405" s="1" t="n">
        <v>420</v>
      </c>
      <c r="J10405" s="1" t="n">
        <v>66758</v>
      </c>
      <c r="K10405" s="1" t="n">
        <v>40141989642</v>
      </c>
      <c r="L10405" s="1" t="s">
        <v>5446</v>
      </c>
      <c r="N10405" s="1" t="n">
        <v>30</v>
      </c>
      <c r="O10405" s="1" t="n">
        <v>57</v>
      </c>
      <c r="P10405" s="0" t="s">
        <v>3222</v>
      </c>
    </row>
    <row r="10406" customFormat="false" ht="15" hidden="false" customHeight="true" outlineLevel="0" collapsed="false">
      <c r="A10406" s="1" t="n">
        <v>3</v>
      </c>
      <c r="B10406" s="18" t="n">
        <v>46277</v>
      </c>
      <c r="C10406" s="1" t="n">
        <v>11</v>
      </c>
      <c r="D10406" s="1" t="s">
        <v>3228</v>
      </c>
      <c r="E10406" s="1" t="n">
        <v>1185</v>
      </c>
      <c r="F10406" s="1" t="s">
        <v>204</v>
      </c>
      <c r="I10406" s="1" t="n">
        <v>420</v>
      </c>
      <c r="J10406" s="1" t="n">
        <v>66760</v>
      </c>
      <c r="K10406" s="1" t="n">
        <v>40141989703</v>
      </c>
      <c r="L10406" s="1" t="s">
        <v>4603</v>
      </c>
      <c r="N10406" s="1" t="n">
        <v>30</v>
      </c>
      <c r="O10406" s="1" t="n">
        <v>45</v>
      </c>
      <c r="P10406" s="0" t="s">
        <v>3222</v>
      </c>
    </row>
    <row r="10407" customFormat="false" ht="15" hidden="false" customHeight="true" outlineLevel="0" collapsed="false">
      <c r="A10407" s="1" t="n">
        <v>3</v>
      </c>
      <c r="B10407" s="18" t="n">
        <v>46277</v>
      </c>
      <c r="C10407" s="1" t="n">
        <v>11</v>
      </c>
      <c r="D10407" s="1" t="s">
        <v>3228</v>
      </c>
      <c r="E10407" s="1" t="n">
        <v>1185</v>
      </c>
      <c r="F10407" s="1" t="s">
        <v>204</v>
      </c>
      <c r="I10407" s="1" t="n">
        <v>420</v>
      </c>
      <c r="J10407" s="1" t="n">
        <v>66761</v>
      </c>
      <c r="K10407" s="1" t="n">
        <v>40141989680</v>
      </c>
      <c r="L10407" s="1" t="s">
        <v>4604</v>
      </c>
      <c r="N10407" s="1" t="n">
        <v>60</v>
      </c>
      <c r="O10407" s="1" t="n">
        <v>120</v>
      </c>
      <c r="P10407" s="0" t="s">
        <v>3222</v>
      </c>
    </row>
    <row r="10408" customFormat="false" ht="15" hidden="false" customHeight="true" outlineLevel="0" collapsed="false">
      <c r="A10408" s="1" t="n">
        <v>3</v>
      </c>
      <c r="B10408" s="18" t="n">
        <v>46277</v>
      </c>
      <c r="C10408" s="1" t="n">
        <v>11</v>
      </c>
      <c r="D10408" s="1" t="s">
        <v>3228</v>
      </c>
      <c r="E10408" s="1" t="n">
        <v>1185</v>
      </c>
      <c r="F10408" s="1" t="s">
        <v>204</v>
      </c>
      <c r="I10408" s="1" t="n">
        <v>420</v>
      </c>
      <c r="J10408" s="1" t="n">
        <v>79652</v>
      </c>
      <c r="K10408" s="1" t="n">
        <v>631911126055</v>
      </c>
      <c r="L10408" s="1" t="s">
        <v>4605</v>
      </c>
      <c r="N10408" s="1" t="n">
        <v>30</v>
      </c>
      <c r="O10408" s="1" t="n">
        <v>57</v>
      </c>
      <c r="P10408" s="0" t="s">
        <v>3222</v>
      </c>
    </row>
    <row r="10409" customFormat="false" ht="15" hidden="false" customHeight="true" outlineLevel="0" collapsed="false">
      <c r="A10409" s="1" t="n">
        <v>3</v>
      </c>
      <c r="B10409" s="18" t="n">
        <v>46277</v>
      </c>
      <c r="C10409" s="1" t="n">
        <v>11</v>
      </c>
      <c r="D10409" s="1" t="s">
        <v>3228</v>
      </c>
      <c r="E10409" s="1" t="n">
        <v>1185</v>
      </c>
      <c r="F10409" s="1" t="s">
        <v>204</v>
      </c>
      <c r="I10409" s="1" t="n">
        <v>420</v>
      </c>
      <c r="J10409" s="1" t="n">
        <v>80819</v>
      </c>
      <c r="K10409" s="1" t="n">
        <v>631911126048</v>
      </c>
      <c r="L10409" s="1" t="s">
        <v>6217</v>
      </c>
      <c r="N10409" s="1" t="n">
        <v>30</v>
      </c>
      <c r="O10409" s="1" t="n">
        <v>54</v>
      </c>
      <c r="P10409" s="0" t="s">
        <v>3222</v>
      </c>
    </row>
    <row r="10410" customFormat="false" ht="15" hidden="false" customHeight="true" outlineLevel="0" collapsed="false">
      <c r="A10410" s="1" t="n">
        <v>3</v>
      </c>
      <c r="B10410" s="18" t="n">
        <v>46277</v>
      </c>
      <c r="C10410" s="1" t="n">
        <v>11</v>
      </c>
      <c r="D10410" s="1" t="s">
        <v>3228</v>
      </c>
      <c r="E10410" s="1" t="n">
        <v>1185</v>
      </c>
      <c r="F10410" s="1" t="s">
        <v>204</v>
      </c>
      <c r="I10410" s="1" t="n">
        <v>420</v>
      </c>
      <c r="J10410" s="1" t="n">
        <v>80823</v>
      </c>
      <c r="K10410" s="1" t="n">
        <v>631911126062</v>
      </c>
      <c r="L10410" s="1" t="s">
        <v>4606</v>
      </c>
      <c r="N10410" s="1" t="n">
        <v>30</v>
      </c>
      <c r="O10410" s="1" t="n">
        <v>69</v>
      </c>
      <c r="P10410" s="0" t="s">
        <v>3222</v>
      </c>
    </row>
    <row r="10411" customFormat="false" ht="15" hidden="false" customHeight="true" outlineLevel="0" collapsed="false">
      <c r="A10411" s="1" t="n">
        <v>3</v>
      </c>
      <c r="B10411" s="18" t="n">
        <v>46277</v>
      </c>
      <c r="C10411" s="1" t="n">
        <v>11</v>
      </c>
      <c r="D10411" s="1" t="s">
        <v>3228</v>
      </c>
      <c r="E10411" s="1" t="n">
        <v>10103</v>
      </c>
      <c r="F10411" s="1" t="s">
        <v>2842</v>
      </c>
      <c r="I10411" s="1" t="n">
        <v>566</v>
      </c>
      <c r="J10411" s="1" t="n">
        <v>28559</v>
      </c>
      <c r="K10411" s="1" t="n">
        <v>7898952718103</v>
      </c>
      <c r="L10411" s="1" t="s">
        <v>6218</v>
      </c>
      <c r="N10411" s="1" t="n">
        <v>10</v>
      </c>
      <c r="O10411" s="1" t="n">
        <v>34</v>
      </c>
      <c r="P10411" s="0" t="s">
        <v>3222</v>
      </c>
    </row>
    <row r="10412" customFormat="false" ht="15" hidden="false" customHeight="true" outlineLevel="0" collapsed="false">
      <c r="A10412" s="1" t="n">
        <v>3</v>
      </c>
      <c r="B10412" s="18" t="n">
        <v>46277</v>
      </c>
      <c r="C10412" s="1" t="n">
        <v>11</v>
      </c>
      <c r="D10412" s="1" t="s">
        <v>3228</v>
      </c>
      <c r="E10412" s="1" t="n">
        <v>10103</v>
      </c>
      <c r="F10412" s="1" t="s">
        <v>2842</v>
      </c>
      <c r="I10412" s="1" t="n">
        <v>566</v>
      </c>
      <c r="J10412" s="1" t="n">
        <v>45881</v>
      </c>
      <c r="K10412" s="1" t="n">
        <v>7898952718110</v>
      </c>
      <c r="L10412" s="1" t="s">
        <v>6219</v>
      </c>
      <c r="N10412" s="1" t="n">
        <v>20</v>
      </c>
      <c r="O10412" s="1" t="n">
        <v>95</v>
      </c>
      <c r="P10412" s="0" t="s">
        <v>3222</v>
      </c>
    </row>
    <row r="10413" customFormat="false" ht="15" hidden="false" customHeight="true" outlineLevel="0" collapsed="false">
      <c r="A10413" s="1" t="n">
        <v>3</v>
      </c>
      <c r="B10413" s="18" t="n">
        <v>46277</v>
      </c>
      <c r="C10413" s="1" t="n">
        <v>11</v>
      </c>
      <c r="D10413" s="1" t="s">
        <v>3228</v>
      </c>
      <c r="E10413" s="1" t="n">
        <v>10103</v>
      </c>
      <c r="F10413" s="1" t="s">
        <v>2842</v>
      </c>
      <c r="I10413" s="1" t="n">
        <v>566</v>
      </c>
      <c r="J10413" s="1" t="n">
        <v>72218</v>
      </c>
      <c r="K10413" s="1" t="n">
        <v>7898971278060</v>
      </c>
      <c r="L10413" s="1" t="s">
        <v>6220</v>
      </c>
      <c r="N10413" s="1" t="n">
        <v>20</v>
      </c>
      <c r="O10413" s="1" t="n">
        <v>105</v>
      </c>
      <c r="P10413" s="0" t="s">
        <v>3222</v>
      </c>
    </row>
    <row r="10414" customFormat="false" ht="15" hidden="false" customHeight="true" outlineLevel="0" collapsed="false">
      <c r="A10414" s="1" t="n">
        <v>3</v>
      </c>
      <c r="B10414" s="18" t="n">
        <v>46277</v>
      </c>
      <c r="C10414" s="1" t="n">
        <v>11</v>
      </c>
      <c r="D10414" s="1" t="s">
        <v>3228</v>
      </c>
      <c r="E10414" s="1" t="n">
        <v>10103</v>
      </c>
      <c r="F10414" s="1" t="s">
        <v>2842</v>
      </c>
      <c r="I10414" s="1" t="n">
        <v>566</v>
      </c>
      <c r="J10414" s="1" t="n">
        <v>82328</v>
      </c>
      <c r="K10414" s="1" t="n">
        <v>7898971278084</v>
      </c>
      <c r="L10414" s="1" t="s">
        <v>6221</v>
      </c>
      <c r="N10414" s="1" t="n">
        <v>10</v>
      </c>
      <c r="O10414" s="1" t="n">
        <v>34</v>
      </c>
      <c r="P10414" s="0" t="s">
        <v>3222</v>
      </c>
    </row>
    <row r="10415" customFormat="false" ht="15" hidden="false" customHeight="true" outlineLevel="0" collapsed="false">
      <c r="A10415" s="1" t="n">
        <v>3</v>
      </c>
      <c r="B10415" s="18" t="n">
        <v>46277</v>
      </c>
      <c r="C10415" s="1" t="n">
        <v>11</v>
      </c>
      <c r="D10415" s="1" t="s">
        <v>3228</v>
      </c>
      <c r="E10415" s="1" t="n">
        <v>10112</v>
      </c>
      <c r="F10415" s="1" t="s">
        <v>2755</v>
      </c>
      <c r="I10415" s="1" t="n">
        <v>3002</v>
      </c>
      <c r="J10415" s="1" t="n">
        <v>82280</v>
      </c>
      <c r="K10415" s="1" t="n">
        <v>7898927618186</v>
      </c>
      <c r="L10415" s="1" t="s">
        <v>6222</v>
      </c>
      <c r="N10415" s="1" t="n">
        <v>15</v>
      </c>
      <c r="O10415" s="1" t="n">
        <v>105</v>
      </c>
      <c r="P10415" s="0" t="s">
        <v>3222</v>
      </c>
    </row>
    <row r="10416" customFormat="false" ht="15" hidden="false" customHeight="true" outlineLevel="0" collapsed="false">
      <c r="A10416" s="1" t="n">
        <v>3</v>
      </c>
      <c r="B10416" s="18" t="n">
        <v>46277</v>
      </c>
      <c r="C10416" s="1" t="n">
        <v>11</v>
      </c>
      <c r="D10416" s="1" t="s">
        <v>3228</v>
      </c>
      <c r="E10416" s="1" t="n">
        <v>10112</v>
      </c>
      <c r="F10416" s="1" t="s">
        <v>2755</v>
      </c>
      <c r="I10416" s="1" t="n">
        <v>3004</v>
      </c>
      <c r="J10416" s="1" t="n">
        <v>82280</v>
      </c>
      <c r="K10416" s="1" t="n">
        <v>7898927618186</v>
      </c>
      <c r="L10416" s="1" t="s">
        <v>6222</v>
      </c>
      <c r="N10416" s="1" t="n">
        <v>30</v>
      </c>
      <c r="O10416" s="1" t="n">
        <v>210</v>
      </c>
      <c r="P10416" s="0" t="s">
        <v>3222</v>
      </c>
    </row>
    <row r="10417" customFormat="false" ht="15" hidden="false" customHeight="true" outlineLevel="0" collapsed="false">
      <c r="A10417" s="1" t="n">
        <v>3</v>
      </c>
      <c r="B10417" s="18" t="n">
        <v>46277</v>
      </c>
      <c r="C10417" s="1" t="n">
        <v>11</v>
      </c>
      <c r="D10417" s="1" t="s">
        <v>3228</v>
      </c>
      <c r="E10417" s="1" t="n">
        <v>1718</v>
      </c>
      <c r="F10417" s="1" t="s">
        <v>519</v>
      </c>
      <c r="I10417" s="1" t="n">
        <v>695708</v>
      </c>
      <c r="J10417" s="1" t="n">
        <v>104845</v>
      </c>
      <c r="K10417" s="1" t="n">
        <v>70330909229</v>
      </c>
      <c r="L10417" s="1" t="s">
        <v>4438</v>
      </c>
      <c r="N10417" s="1" t="n">
        <v>60</v>
      </c>
      <c r="O10417" s="1" t="n">
        <v>258.55</v>
      </c>
      <c r="P10417" s="0" t="s">
        <v>3222</v>
      </c>
    </row>
    <row r="10418" customFormat="false" ht="15" hidden="false" customHeight="true" outlineLevel="0" collapsed="false">
      <c r="A10418" s="1" t="n">
        <v>3</v>
      </c>
      <c r="B10418" s="18" t="n">
        <v>46277</v>
      </c>
      <c r="C10418" s="1" t="n">
        <v>11</v>
      </c>
      <c r="D10418" s="1" t="s">
        <v>3228</v>
      </c>
      <c r="E10418" s="1" t="n">
        <v>1718</v>
      </c>
      <c r="F10418" s="1" t="s">
        <v>519</v>
      </c>
      <c r="I10418" s="1" t="n">
        <v>695708</v>
      </c>
      <c r="J10418" s="1" t="n">
        <v>12703</v>
      </c>
      <c r="K10418" s="1" t="n">
        <v>70330710221</v>
      </c>
      <c r="L10418" s="1" t="s">
        <v>4517</v>
      </c>
      <c r="N10418" s="1" t="n">
        <v>50</v>
      </c>
      <c r="O10418" s="1" t="n">
        <v>127</v>
      </c>
      <c r="P10418" s="0" t="s">
        <v>3222</v>
      </c>
    </row>
    <row r="10419" customFormat="false" ht="15" hidden="false" customHeight="true" outlineLevel="0" collapsed="false">
      <c r="A10419" s="1" t="n">
        <v>3</v>
      </c>
      <c r="B10419" s="18" t="n">
        <v>46277</v>
      </c>
      <c r="C10419" s="1" t="n">
        <v>11</v>
      </c>
      <c r="D10419" s="1" t="s">
        <v>3228</v>
      </c>
      <c r="E10419" s="1" t="n">
        <v>1718</v>
      </c>
      <c r="F10419" s="1" t="s">
        <v>519</v>
      </c>
      <c r="I10419" s="1" t="n">
        <v>695708</v>
      </c>
      <c r="J10419" s="1" t="n">
        <v>52872</v>
      </c>
      <c r="K10419" s="1" t="n">
        <v>70330638341</v>
      </c>
      <c r="L10419" s="1" t="s">
        <v>6223</v>
      </c>
      <c r="N10419" s="1" t="n">
        <v>40</v>
      </c>
      <c r="O10419" s="1" t="n">
        <v>107.7</v>
      </c>
      <c r="P10419" s="0" t="s">
        <v>3222</v>
      </c>
    </row>
    <row r="10420" customFormat="false" ht="15" hidden="false" customHeight="true" outlineLevel="0" collapsed="false">
      <c r="A10420" s="1" t="n">
        <v>3</v>
      </c>
      <c r="B10420" s="18" t="n">
        <v>46277</v>
      </c>
      <c r="C10420" s="1" t="n">
        <v>11</v>
      </c>
      <c r="D10420" s="1" t="s">
        <v>3228</v>
      </c>
      <c r="E10420" s="1" t="n">
        <v>1718</v>
      </c>
      <c r="F10420" s="1" t="s">
        <v>519</v>
      </c>
      <c r="I10420" s="1" t="n">
        <v>695708</v>
      </c>
      <c r="J10420" s="1" t="n">
        <v>57102</v>
      </c>
      <c r="K10420" s="1" t="n">
        <v>7896089088649</v>
      </c>
      <c r="L10420" s="1" t="s">
        <v>4960</v>
      </c>
      <c r="N10420" s="1" t="n">
        <v>24</v>
      </c>
      <c r="O10420" s="1" t="n">
        <v>119.04</v>
      </c>
      <c r="P10420" s="0" t="s">
        <v>3222</v>
      </c>
    </row>
    <row r="10421" customFormat="false" ht="15" hidden="false" customHeight="true" outlineLevel="0" collapsed="false">
      <c r="A10421" s="1" t="n">
        <v>3</v>
      </c>
      <c r="B10421" s="18" t="n">
        <v>46277</v>
      </c>
      <c r="C10421" s="1" t="n">
        <v>11</v>
      </c>
      <c r="D10421" s="1" t="s">
        <v>3228</v>
      </c>
      <c r="E10421" s="1" t="n">
        <v>10009</v>
      </c>
      <c r="F10421" s="1" t="s">
        <v>481</v>
      </c>
      <c r="I10421" s="1" t="n">
        <v>1448347</v>
      </c>
      <c r="J10421" s="1" t="n">
        <v>51145</v>
      </c>
      <c r="K10421" s="1" t="n">
        <v>7891008124828</v>
      </c>
      <c r="L10421" s="1" t="s">
        <v>5025</v>
      </c>
      <c r="N10421" s="1" t="n">
        <v>16</v>
      </c>
      <c r="O10421" s="1" t="n">
        <v>108.59</v>
      </c>
      <c r="P10421" s="0" t="s">
        <v>3222</v>
      </c>
    </row>
    <row r="10422" customFormat="false" ht="15" hidden="false" customHeight="true" outlineLevel="0" collapsed="false">
      <c r="A10422" s="1" t="n">
        <v>3</v>
      </c>
      <c r="B10422" s="18" t="n">
        <v>46277</v>
      </c>
      <c r="C10422" s="1" t="n">
        <v>11</v>
      </c>
      <c r="D10422" s="1" t="s">
        <v>3228</v>
      </c>
      <c r="E10422" s="1" t="n">
        <v>10009</v>
      </c>
      <c r="F10422" s="1" t="s">
        <v>481</v>
      </c>
      <c r="I10422" s="1" t="n">
        <v>1448347</v>
      </c>
      <c r="J10422" s="1" t="n">
        <v>51146</v>
      </c>
      <c r="K10422" s="1" t="n">
        <v>7891008123975</v>
      </c>
      <c r="L10422" s="1" t="s">
        <v>5026</v>
      </c>
      <c r="N10422" s="1" t="n">
        <v>16</v>
      </c>
      <c r="O10422" s="1" t="n">
        <v>108.59</v>
      </c>
      <c r="P10422" s="0" t="s">
        <v>3222</v>
      </c>
    </row>
    <row r="10423" customFormat="false" ht="15" hidden="false" customHeight="true" outlineLevel="0" collapsed="false">
      <c r="A10423" s="1" t="n">
        <v>3</v>
      </c>
      <c r="B10423" s="18" t="n">
        <v>46277</v>
      </c>
      <c r="C10423" s="1" t="n">
        <v>11</v>
      </c>
      <c r="D10423" s="1" t="s">
        <v>3228</v>
      </c>
      <c r="E10423" s="1" t="n">
        <v>10009</v>
      </c>
      <c r="F10423" s="1" t="s">
        <v>481</v>
      </c>
      <c r="I10423" s="1" t="n">
        <v>1448347</v>
      </c>
      <c r="J10423" s="1" t="n">
        <v>51705</v>
      </c>
      <c r="K10423" s="1" t="n">
        <v>7891008124026</v>
      </c>
      <c r="L10423" s="1" t="s">
        <v>5027</v>
      </c>
      <c r="N10423" s="1" t="n">
        <v>16</v>
      </c>
      <c r="O10423" s="1" t="n">
        <v>108.59</v>
      </c>
      <c r="P10423" s="0" t="s">
        <v>3222</v>
      </c>
    </row>
    <row r="10424" customFormat="false" ht="15" hidden="false" customHeight="true" outlineLevel="0" collapsed="false">
      <c r="A10424" s="1" t="n">
        <v>3</v>
      </c>
      <c r="B10424" s="18" t="n">
        <v>46277</v>
      </c>
      <c r="C10424" s="1" t="n">
        <v>11</v>
      </c>
      <c r="D10424" s="1" t="s">
        <v>3228</v>
      </c>
      <c r="E10424" s="1" t="n">
        <v>10009</v>
      </c>
      <c r="F10424" s="1" t="s">
        <v>481</v>
      </c>
      <c r="I10424" s="1" t="n">
        <v>1448347</v>
      </c>
      <c r="J10424" s="1" t="n">
        <v>53486</v>
      </c>
      <c r="K10424" s="1" t="n">
        <v>7891008125214</v>
      </c>
      <c r="L10424" s="1" t="s">
        <v>5028</v>
      </c>
      <c r="N10424" s="1" t="n">
        <v>16</v>
      </c>
      <c r="O10424" s="1" t="n">
        <v>108.61</v>
      </c>
      <c r="P10424" s="0" t="s">
        <v>3222</v>
      </c>
    </row>
    <row r="10425" customFormat="false" ht="15" hidden="false" customHeight="true" outlineLevel="0" collapsed="false">
      <c r="A10425" s="1" t="n">
        <v>3</v>
      </c>
      <c r="B10425" s="18" t="n">
        <v>46277</v>
      </c>
      <c r="C10425" s="1" t="n">
        <v>11</v>
      </c>
      <c r="D10425" s="1" t="s">
        <v>3228</v>
      </c>
      <c r="E10425" s="1" t="n">
        <v>10009</v>
      </c>
      <c r="F10425" s="1" t="s">
        <v>481</v>
      </c>
      <c r="I10425" s="1" t="n">
        <v>1448347</v>
      </c>
      <c r="J10425" s="1" t="n">
        <v>53486</v>
      </c>
      <c r="K10425" s="1" t="n">
        <v>7891008125214</v>
      </c>
      <c r="L10425" s="1" t="s">
        <v>5028</v>
      </c>
      <c r="N10425" s="1" t="n">
        <v>16</v>
      </c>
      <c r="O10425" s="1" t="n">
        <v>108.61</v>
      </c>
      <c r="P10425" s="0" t="s">
        <v>3222</v>
      </c>
    </row>
    <row r="10426" customFormat="false" ht="15" hidden="false" customHeight="true" outlineLevel="0" collapsed="false">
      <c r="A10426" s="1" t="n">
        <v>3</v>
      </c>
      <c r="B10426" s="18" t="n">
        <v>46277</v>
      </c>
      <c r="C10426" s="1" t="n">
        <v>11</v>
      </c>
      <c r="D10426" s="1" t="s">
        <v>3228</v>
      </c>
      <c r="E10426" s="1" t="n">
        <v>1608</v>
      </c>
      <c r="F10426" s="1" t="s">
        <v>63</v>
      </c>
      <c r="I10426" s="1" t="n">
        <v>1727930</v>
      </c>
      <c r="J10426" s="1" t="n">
        <v>10703</v>
      </c>
      <c r="K10426" s="1" t="n">
        <v>7898927809010</v>
      </c>
      <c r="L10426" s="1" t="s">
        <v>4862</v>
      </c>
      <c r="N10426" s="1" t="n">
        <v>6</v>
      </c>
      <c r="O10426" s="1" t="n">
        <v>117.6</v>
      </c>
      <c r="P10426" s="0" t="s">
        <v>3222</v>
      </c>
    </row>
    <row r="10427" customFormat="false" ht="15" hidden="false" customHeight="true" outlineLevel="0" collapsed="false">
      <c r="A10427" s="1" t="n">
        <v>3</v>
      </c>
      <c r="B10427" s="18" t="n">
        <v>46277</v>
      </c>
      <c r="C10427" s="1" t="n">
        <v>11</v>
      </c>
      <c r="D10427" s="1" t="s">
        <v>3228</v>
      </c>
      <c r="E10427" s="1" t="n">
        <v>1608</v>
      </c>
      <c r="F10427" s="1" t="s">
        <v>63</v>
      </c>
      <c r="I10427" s="1" t="n">
        <v>1727930</v>
      </c>
      <c r="J10427" s="1" t="n">
        <v>24123</v>
      </c>
      <c r="K10427" s="1" t="n">
        <v>7891025109396</v>
      </c>
      <c r="L10427" s="1" t="s">
        <v>5533</v>
      </c>
      <c r="N10427" s="1" t="n">
        <v>2</v>
      </c>
      <c r="O10427" s="1" t="n">
        <v>6.92</v>
      </c>
      <c r="P10427" s="0" t="s">
        <v>3222</v>
      </c>
    </row>
    <row r="10428" customFormat="false" ht="15" hidden="false" customHeight="true" outlineLevel="0" collapsed="false">
      <c r="A10428" s="1" t="n">
        <v>3</v>
      </c>
      <c r="B10428" s="18" t="n">
        <v>46277</v>
      </c>
      <c r="C10428" s="1" t="n">
        <v>11</v>
      </c>
      <c r="D10428" s="1" t="s">
        <v>3228</v>
      </c>
      <c r="E10428" s="1" t="n">
        <v>1608</v>
      </c>
      <c r="F10428" s="1" t="s">
        <v>63</v>
      </c>
      <c r="I10428" s="1" t="n">
        <v>1727930</v>
      </c>
      <c r="J10428" s="1" t="n">
        <v>24832</v>
      </c>
      <c r="K10428" s="1" t="n">
        <v>7891025109891</v>
      </c>
      <c r="L10428" s="1" t="s">
        <v>5534</v>
      </c>
      <c r="N10428" s="1" t="n">
        <v>3</v>
      </c>
      <c r="O10428" s="1" t="n">
        <v>26.64</v>
      </c>
      <c r="P10428" s="0" t="s">
        <v>3222</v>
      </c>
    </row>
    <row r="10429" customFormat="false" ht="15" hidden="false" customHeight="true" outlineLevel="0" collapsed="false">
      <c r="A10429" s="1" t="n">
        <v>3</v>
      </c>
      <c r="B10429" s="18" t="n">
        <v>46277</v>
      </c>
      <c r="C10429" s="1" t="n">
        <v>11</v>
      </c>
      <c r="D10429" s="1" t="s">
        <v>3228</v>
      </c>
      <c r="E10429" s="1" t="n">
        <v>1608</v>
      </c>
      <c r="F10429" s="1" t="s">
        <v>63</v>
      </c>
      <c r="I10429" s="1" t="n">
        <v>1727930</v>
      </c>
      <c r="J10429" s="1" t="n">
        <v>27141</v>
      </c>
      <c r="K10429" s="1" t="n">
        <v>7899916900329</v>
      </c>
      <c r="L10429" s="1" t="s">
        <v>5535</v>
      </c>
      <c r="N10429" s="1" t="n">
        <v>3</v>
      </c>
      <c r="O10429" s="1" t="n">
        <v>17.97</v>
      </c>
      <c r="P10429" s="0" t="s">
        <v>3222</v>
      </c>
    </row>
    <row r="10430" customFormat="false" ht="15" hidden="false" customHeight="true" outlineLevel="0" collapsed="false">
      <c r="A10430" s="1" t="n">
        <v>3</v>
      </c>
      <c r="B10430" s="18" t="n">
        <v>46277</v>
      </c>
      <c r="C10430" s="1" t="n">
        <v>11</v>
      </c>
      <c r="D10430" s="1" t="s">
        <v>3228</v>
      </c>
      <c r="E10430" s="1" t="n">
        <v>1608</v>
      </c>
      <c r="F10430" s="1" t="s">
        <v>63</v>
      </c>
      <c r="I10430" s="1" t="n">
        <v>1727930</v>
      </c>
      <c r="J10430" s="1" t="n">
        <v>29169</v>
      </c>
      <c r="K10430" s="1" t="n">
        <v>7891025115656</v>
      </c>
      <c r="L10430" s="1" t="s">
        <v>5536</v>
      </c>
      <c r="N10430" s="1" t="n">
        <v>2</v>
      </c>
      <c r="O10430" s="1" t="n">
        <v>14.78</v>
      </c>
      <c r="P10430" s="0" t="s">
        <v>3222</v>
      </c>
    </row>
    <row r="10431" customFormat="false" ht="15" hidden="false" customHeight="true" outlineLevel="0" collapsed="false">
      <c r="A10431" s="1" t="n">
        <v>3</v>
      </c>
      <c r="B10431" s="18" t="n">
        <v>46277</v>
      </c>
      <c r="C10431" s="1" t="n">
        <v>11</v>
      </c>
      <c r="D10431" s="1" t="s">
        <v>3228</v>
      </c>
      <c r="E10431" s="1" t="n">
        <v>1608</v>
      </c>
      <c r="F10431" s="1" t="s">
        <v>63</v>
      </c>
      <c r="I10431" s="1" t="n">
        <v>1727930</v>
      </c>
      <c r="J10431" s="1" t="n">
        <v>31571</v>
      </c>
      <c r="K10431" s="1" t="n">
        <v>7898927809164</v>
      </c>
      <c r="L10431" s="1" t="s">
        <v>6224</v>
      </c>
      <c r="N10431" s="1" t="n">
        <v>2</v>
      </c>
      <c r="O10431" s="1" t="n">
        <v>76.1</v>
      </c>
      <c r="P10431" s="0" t="s">
        <v>3222</v>
      </c>
    </row>
    <row r="10432" customFormat="false" ht="15" hidden="false" customHeight="true" outlineLevel="0" collapsed="false">
      <c r="A10432" s="1" t="n">
        <v>3</v>
      </c>
      <c r="B10432" s="18" t="n">
        <v>46277</v>
      </c>
      <c r="C10432" s="1" t="n">
        <v>11</v>
      </c>
      <c r="D10432" s="1" t="s">
        <v>3228</v>
      </c>
      <c r="E10432" s="1" t="n">
        <v>1608</v>
      </c>
      <c r="F10432" s="1" t="s">
        <v>63</v>
      </c>
      <c r="I10432" s="1" t="n">
        <v>1727930</v>
      </c>
      <c r="J10432" s="1" t="n">
        <v>35359</v>
      </c>
      <c r="K10432" s="1" t="n">
        <v>7891025119869</v>
      </c>
      <c r="L10432" s="1" t="s">
        <v>5538</v>
      </c>
      <c r="N10432" s="1" t="n">
        <v>2</v>
      </c>
      <c r="O10432" s="1" t="n">
        <v>25.86</v>
      </c>
      <c r="P10432" s="0" t="s">
        <v>3222</v>
      </c>
    </row>
    <row r="10433" customFormat="false" ht="15" hidden="false" customHeight="true" outlineLevel="0" collapsed="false">
      <c r="A10433" s="1" t="n">
        <v>3</v>
      </c>
      <c r="B10433" s="18" t="n">
        <v>46277</v>
      </c>
      <c r="C10433" s="1" t="n">
        <v>11</v>
      </c>
      <c r="D10433" s="1" t="s">
        <v>3228</v>
      </c>
      <c r="E10433" s="1" t="n">
        <v>1608</v>
      </c>
      <c r="F10433" s="1" t="s">
        <v>63</v>
      </c>
      <c r="I10433" s="1" t="n">
        <v>1727930</v>
      </c>
      <c r="J10433" s="1" t="n">
        <v>35842</v>
      </c>
      <c r="K10433" s="1" t="n">
        <v>7891025120230</v>
      </c>
      <c r="L10433" s="1" t="s">
        <v>5539</v>
      </c>
      <c r="N10433" s="1" t="n">
        <v>1</v>
      </c>
      <c r="O10433" s="1" t="n">
        <v>3.92</v>
      </c>
      <c r="P10433" s="0" t="s">
        <v>3222</v>
      </c>
    </row>
    <row r="10434" customFormat="false" ht="15" hidden="false" customHeight="true" outlineLevel="0" collapsed="false">
      <c r="A10434" s="1" t="n">
        <v>3</v>
      </c>
      <c r="B10434" s="18" t="n">
        <v>46277</v>
      </c>
      <c r="C10434" s="1" t="n">
        <v>11</v>
      </c>
      <c r="D10434" s="1" t="s">
        <v>3228</v>
      </c>
      <c r="E10434" s="1" t="n">
        <v>1608</v>
      </c>
      <c r="F10434" s="1" t="s">
        <v>63</v>
      </c>
      <c r="I10434" s="1" t="n">
        <v>1727930</v>
      </c>
      <c r="J10434" s="1" t="n">
        <v>37980</v>
      </c>
      <c r="K10434" s="1" t="n">
        <v>7891025121640</v>
      </c>
      <c r="L10434" s="1" t="s">
        <v>5540</v>
      </c>
      <c r="N10434" s="1" t="n">
        <v>2</v>
      </c>
      <c r="O10434" s="1" t="n">
        <v>14.86</v>
      </c>
      <c r="P10434" s="0" t="s">
        <v>3222</v>
      </c>
    </row>
    <row r="10435" customFormat="false" ht="15" hidden="false" customHeight="true" outlineLevel="0" collapsed="false">
      <c r="A10435" s="1" t="n">
        <v>3</v>
      </c>
      <c r="B10435" s="18" t="n">
        <v>46277</v>
      </c>
      <c r="C10435" s="1" t="n">
        <v>11</v>
      </c>
      <c r="D10435" s="1" t="s">
        <v>3228</v>
      </c>
      <c r="E10435" s="1" t="n">
        <v>1608</v>
      </c>
      <c r="F10435" s="1" t="s">
        <v>63</v>
      </c>
      <c r="I10435" s="1" t="n">
        <v>1727930</v>
      </c>
      <c r="J10435" s="1" t="n">
        <v>48139</v>
      </c>
      <c r="K10435" s="1" t="n">
        <v>7891025122067</v>
      </c>
      <c r="L10435" s="1" t="s">
        <v>5541</v>
      </c>
      <c r="N10435" s="1" t="n">
        <v>2</v>
      </c>
      <c r="O10435" s="1" t="n">
        <v>14.78</v>
      </c>
      <c r="P10435" s="0" t="s">
        <v>3222</v>
      </c>
    </row>
    <row r="10436" customFormat="false" ht="15" hidden="false" customHeight="true" outlineLevel="0" collapsed="false">
      <c r="A10436" s="1" t="n">
        <v>3</v>
      </c>
      <c r="B10436" s="18" t="n">
        <v>46277</v>
      </c>
      <c r="C10436" s="1" t="n">
        <v>11</v>
      </c>
      <c r="D10436" s="1" t="s">
        <v>3228</v>
      </c>
      <c r="E10436" s="1" t="n">
        <v>1608</v>
      </c>
      <c r="F10436" s="1" t="s">
        <v>63</v>
      </c>
      <c r="I10436" s="1" t="n">
        <v>1727930</v>
      </c>
      <c r="J10436" s="1" t="n">
        <v>69612</v>
      </c>
      <c r="K10436" s="1" t="n">
        <v>7891025123453</v>
      </c>
      <c r="L10436" s="1" t="s">
        <v>5542</v>
      </c>
      <c r="N10436" s="1" t="n">
        <v>2</v>
      </c>
      <c r="O10436" s="1" t="n">
        <v>25.56</v>
      </c>
      <c r="P10436" s="0" t="s">
        <v>3222</v>
      </c>
    </row>
    <row r="10437" customFormat="false" ht="15" hidden="false" customHeight="true" outlineLevel="0" collapsed="false">
      <c r="A10437" s="1" t="n">
        <v>3</v>
      </c>
      <c r="B10437" s="18" t="n">
        <v>46277</v>
      </c>
      <c r="C10437" s="1" t="n">
        <v>11</v>
      </c>
      <c r="D10437" s="1" t="s">
        <v>3228</v>
      </c>
      <c r="E10437" s="1" t="n">
        <v>1608</v>
      </c>
      <c r="F10437" s="1" t="s">
        <v>63</v>
      </c>
      <c r="I10437" s="1" t="n">
        <v>1727930</v>
      </c>
      <c r="J10437" s="1" t="n">
        <v>69614</v>
      </c>
      <c r="K10437" s="1" t="n">
        <v>7891025123477</v>
      </c>
      <c r="L10437" s="1" t="s">
        <v>5543</v>
      </c>
      <c r="N10437" s="1" t="n">
        <v>2</v>
      </c>
      <c r="O10437" s="1" t="n">
        <v>25.56</v>
      </c>
      <c r="P10437" s="0" t="s">
        <v>3222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2026-09-14T16:05:29Z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