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https://d.docs.live.net/d8a233d7c5105b94/Desktop/School Stuff/Junior Year/Fall 2020/BADM 3601/HW/"/>
    </mc:Choice>
  </mc:AlternateContent>
  <xr:revisionPtr revIDLastSave="357" documentId="13_ncr:1_{C3000DF7-3181-4CDC-99F1-8D900D8982B1}" xr6:coauthVersionLast="45" xr6:coauthVersionMax="45" xr10:uidLastSave="{3471B0B9-C7F4-4E85-8620-50DC98BD5B76}"/>
  <bookViews>
    <workbookView xWindow="-108" yWindow="-108" windowWidth="23256" windowHeight="12576" activeTab="1" xr2:uid="{00000000-000D-0000-FFFF-FFFF00000000}"/>
  </bookViews>
  <sheets>
    <sheet name="HW1" sheetId="9" r:id="rId1"/>
    <sheet name="Questions" sheetId="10" r:id="rId2"/>
    <sheet name="template" sheetId="7" r:id="rId3"/>
    <sheet name="Sheet2" sheetId="11" r:id="rId4"/>
  </sheets>
  <definedNames>
    <definedName name="a" localSheetId="1">#REF!</definedName>
    <definedName name="a" localSheetId="2">#REF!</definedName>
    <definedName name="a">#REF!</definedName>
    <definedName name="cap" localSheetId="1">#REF!</definedName>
    <definedName name="cap" localSheetId="2">#REF!</definedName>
    <definedName name="cap">#REF!</definedName>
    <definedName name="i" localSheetId="1">#REF!</definedName>
    <definedName name="i" localSheetId="2">#REF!</definedName>
    <definedName name="i">#REF!</definedName>
    <definedName name="Submit" localSheetId="1">#REF!</definedName>
    <definedName name="Submit" localSheetId="2">#REF!</definedName>
    <definedName name="Submi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 i="7" l="1"/>
  <c r="D8" i="7"/>
  <c r="B6" i="7"/>
  <c r="C5" i="7" l="1"/>
  <c r="B5" i="7" l="1"/>
  <c r="C1" i="9" l="1"/>
  <c r="A67" i="10"/>
  <c r="C1" i="10" l="1"/>
  <c r="C6" i="7"/>
  <c r="B7" i="7" s="1"/>
  <c r="C7" i="7" l="1"/>
  <c r="B8" i="7" s="1"/>
  <c r="C8" i="7" l="1"/>
  <c r="B9" i="7" l="1"/>
  <c r="C9" i="7" s="1"/>
  <c r="B10" i="7" l="1"/>
  <c r="C10" i="7" s="1"/>
  <c r="D10" i="7" s="1"/>
  <c r="B11" i="7" l="1"/>
  <c r="C11" i="7" s="1"/>
  <c r="D11" i="7" s="1"/>
  <c r="B12" i="7" l="1"/>
  <c r="C12" i="7" s="1"/>
  <c r="D12" i="7" s="1"/>
  <c r="B13" i="7" l="1"/>
  <c r="C13" i="7" s="1"/>
  <c r="D13" i="7" s="1"/>
  <c r="B14" i="7" l="1"/>
  <c r="C14" i="7" s="1"/>
  <c r="D14" i="7" s="1"/>
  <c r="B15" i="7" l="1"/>
  <c r="C15" i="7" s="1"/>
  <c r="D15" i="7" s="1"/>
  <c r="B16" i="7" l="1"/>
  <c r="C16" i="7" s="1"/>
  <c r="D16" i="7" s="1"/>
  <c r="B17" i="7" l="1"/>
  <c r="C17" i="7" s="1"/>
  <c r="D17" i="7" s="1"/>
  <c r="B18" i="7" l="1"/>
  <c r="C18" i="7" s="1"/>
  <c r="D18" i="7" s="1"/>
  <c r="B19" i="7" l="1"/>
  <c r="C19" i="7" s="1"/>
  <c r="D19" i="7" s="1"/>
  <c r="B20" i="7" l="1"/>
  <c r="C20" i="7" s="1"/>
  <c r="D20" i="7" s="1"/>
  <c r="B21" i="7" l="1"/>
  <c r="C21" i="7" s="1"/>
  <c r="D21" i="7" s="1"/>
  <c r="B22" i="7" l="1"/>
  <c r="C22" i="7" s="1"/>
  <c r="D22" i="7" s="1"/>
  <c r="B23" i="7" l="1"/>
  <c r="C23" i="7" s="1"/>
  <c r="D23" i="7" s="1"/>
  <c r="B24" i="7" l="1"/>
  <c r="C24" i="7" s="1"/>
  <c r="D24" i="7" s="1"/>
  <c r="B25" i="7" l="1"/>
  <c r="C25" i="7" s="1"/>
  <c r="D25" i="7" s="1"/>
  <c r="B26" i="7" l="1"/>
  <c r="C26" i="7" s="1"/>
  <c r="D26" i="7" s="1"/>
  <c r="B27" i="7" l="1"/>
  <c r="C27" i="7" s="1"/>
  <c r="D27" i="7" s="1"/>
  <c r="B28" i="7" l="1"/>
  <c r="C28" i="7" s="1"/>
  <c r="D28" i="7" s="1"/>
  <c r="B29" i="7" l="1"/>
  <c r="C29" i="7" s="1"/>
  <c r="D29" i="7" s="1"/>
  <c r="B30" i="7" l="1"/>
  <c r="C30" i="7" s="1"/>
  <c r="D30" i="7" s="1"/>
  <c r="B31" i="7" l="1"/>
  <c r="C31" i="7" s="1"/>
  <c r="D31" i="7" s="1"/>
  <c r="B32" i="7" l="1"/>
  <c r="C32" i="7" s="1"/>
  <c r="D32" i="7" s="1"/>
  <c r="B33" i="7" l="1"/>
  <c r="C33" i="7" s="1"/>
  <c r="D33" i="7" s="1"/>
  <c r="B34" i="7" l="1"/>
  <c r="C34" i="7" s="1"/>
  <c r="D34" i="7" s="1"/>
  <c r="F2" i="7" l="1"/>
  <c r="B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D21" authorId="0" shapeId="0" xr:uid="{00000000-0006-0000-0100-000001000000}">
      <text>
        <r>
          <rPr>
            <b/>
            <sz val="9"/>
            <color indexed="81"/>
            <rFont val="Tahoma"/>
            <family val="2"/>
          </rPr>
          <t>NOTE: Left-click on the down arrow. Do not move the boxes.</t>
        </r>
        <r>
          <rPr>
            <sz val="9"/>
            <color indexed="81"/>
            <rFont val="Tahoma"/>
            <family val="2"/>
          </rPr>
          <t xml:space="preserve">
</t>
        </r>
      </text>
    </comment>
    <comment ref="D27" authorId="0" shapeId="0" xr:uid="{00000000-0006-0000-0100-000002000000}">
      <text>
        <r>
          <rPr>
            <sz val="9"/>
            <color indexed="81"/>
            <rFont val="Tahoma"/>
            <family val="2"/>
          </rPr>
          <t xml:space="preserve">NOTE: We suggest you 
1) either use Copy-Paste Special-Value instead of entering the answers manually, 
2) or create a copy of the template sheet for each part and use cell references for answers.
</t>
        </r>
      </text>
    </comment>
  </commentList>
</comments>
</file>

<file path=xl/sharedStrings.xml><?xml version="1.0" encoding="utf-8"?>
<sst xmlns="http://schemas.openxmlformats.org/spreadsheetml/2006/main" count="246" uniqueCount="208">
  <si>
    <t>Year</t>
  </si>
  <si>
    <t>a</t>
  </si>
  <si>
    <t>Price</t>
  </si>
  <si>
    <t>Capacity</t>
  </si>
  <si>
    <t>Legend:</t>
  </si>
  <si>
    <t>Decisions</t>
  </si>
  <si>
    <t>Performance measures</t>
  </si>
  <si>
    <t>Apr pop.</t>
  </si>
  <si>
    <t>Sep catch</t>
  </si>
  <si>
    <t>Init. pop.</t>
  </si>
  <si>
    <t>Aug pop.</t>
  </si>
  <si>
    <t>Input Data</t>
  </si>
  <si>
    <t>Revenue</t>
  </si>
  <si>
    <t>Year 1 April population</t>
  </si>
  <si>
    <t>Year 1 August population</t>
  </si>
  <si>
    <t>Classify the following as input, decision, or output</t>
  </si>
  <si>
    <t>Year 10 September harvest</t>
  </si>
  <si>
    <t>Year 30 August population</t>
  </si>
  <si>
    <t>Total revenue</t>
  </si>
  <si>
    <t>decision</t>
  </si>
  <si>
    <t>output</t>
  </si>
  <si>
    <t>b</t>
  </si>
  <si>
    <t>c</t>
  </si>
  <si>
    <t>d</t>
  </si>
  <si>
    <t>NO</t>
  </si>
  <si>
    <t>PTS</t>
  </si>
  <si>
    <t>e</t>
  </si>
  <si>
    <t>fish</t>
  </si>
  <si>
    <t>A solution specifies the number of fish to catch each year.  In the remaining questions, we ask you to evaluate several solutions and report the total revenue of each.</t>
  </si>
  <si>
    <t>Catch 15,000 fish each year if the August population is greater than 15,000 fish; otherwise catch nothing.  What is the total revenue?</t>
  </si>
  <si>
    <t>Catch 30% of the August population each year.  (Do not round the harvest amounts.) What is the total revenue?</t>
  </si>
  <si>
    <t>Fish remaining after the harvest in September of Year 30</t>
  </si>
  <si>
    <t>Total revenue generated by this strategy</t>
  </si>
  <si>
    <t>Find the strategy with the highest revenue you can. Make sure the fish population does not become negative and that the number of fish left at the end of Year 30 is at least 40% of the carrying capacity, that is, at least 0.4*75,000 = 30,000.  Report the solution (the number of fish to catch each year), the number of fish remaining at the end of Year 30, and the revenue.</t>
  </si>
  <si>
    <t>Catch 4,600 fish every September. What is the total revenue?</t>
  </si>
  <si>
    <t>Catch 30,000 fish every third year (i.e. in Years 3, 6, 9, …) if the August population is greater than 30,000 fish; otherwise catch nothing.  What is the total revenue?</t>
  </si>
  <si>
    <t>Wait for Year 5, in September of Year 5 reduce the population back to 5,000 fish. Repeat 6 times (every 5 years). What is the total revenue?</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</si>
  <si>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</si>
  <si>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</si>
  <si>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</si>
  <si>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</si>
  <si>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</si>
  <si>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</si>
  <si>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</si>
  <si>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</si>
  <si>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</si>
  <si>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</si>
  <si>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</si>
  <si>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</si>
  <si>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</si>
  <si>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</si>
  <si>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</si>
  <si>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</si>
  <si>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</si>
  <si>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</si>
  <si>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</si>
  <si>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</si>
  <si>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</si>
  <si>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</si>
  <si>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</si>
  <si>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</si>
  <si>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</si>
  <si>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</si>
  <si>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</si>
  <si>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</si>
  <si>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</si>
  <si>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</si>
  <si>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aanderson</t>
  </si>
  <si>
    <t>abbyvoigt</t>
  </si>
  <si>
    <t>abidahmed</t>
  </si>
  <si>
    <t>abigailsharp</t>
  </si>
  <si>
    <t>abokretzion2</t>
  </si>
  <si>
    <t>aeknoorheer001</t>
  </si>
  <si>
    <t>afrechette65</t>
  </si>
  <si>
    <t>aidanshea</t>
  </si>
  <si>
    <t>aijia_li</t>
  </si>
  <si>
    <t>alehrhoff</t>
  </si>
  <si>
    <t>alijacobs6</t>
  </si>
  <si>
    <t>allensu0929</t>
  </si>
  <si>
    <t>ambercho</t>
  </si>
  <si>
    <t>amunique_swan</t>
  </si>
  <si>
    <t>aragaini0</t>
  </si>
  <si>
    <t>ayasskatya</t>
  </si>
  <si>
    <t>bhughes21</t>
  </si>
  <si>
    <t>bmann21</t>
  </si>
  <si>
    <t>britgoh</t>
  </si>
  <si>
    <t>bryncaren</t>
  </si>
  <si>
    <t>cameronsaad</t>
  </si>
  <si>
    <t>carolinaortega9</t>
  </si>
  <si>
    <t>cdiazdv3</t>
  </si>
  <si>
    <t>cgoodrich</t>
  </si>
  <si>
    <t>charlierahbany</t>
  </si>
  <si>
    <t>cknight99</t>
  </si>
  <si>
    <t>cmui35</t>
  </si>
  <si>
    <t>czy991002</t>
  </si>
  <si>
    <t>danielkim01</t>
  </si>
  <si>
    <t>danielmccabe</t>
  </si>
  <si>
    <t>densor</t>
  </si>
  <si>
    <t>derekripp</t>
  </si>
  <si>
    <t>dhcha</t>
  </si>
  <si>
    <t>dkim098</t>
  </si>
  <si>
    <t>dpoulsen21</t>
  </si>
  <si>
    <t>dzaiets</t>
  </si>
  <si>
    <t>ecohen11</t>
  </si>
  <si>
    <t>emakhamreh</t>
  </si>
  <si>
    <t>emilygoldberg</t>
  </si>
  <si>
    <t>emorrisey</t>
  </si>
  <si>
    <t>eschmid</t>
  </si>
  <si>
    <t>evansaleh1</t>
  </si>
  <si>
    <t>gnorris98</t>
  </si>
  <si>
    <t>graceajayi</t>
  </si>
  <si>
    <t>harrybc</t>
  </si>
  <si>
    <t>hbrookins</t>
  </si>
  <si>
    <t>hcadeau_22</t>
  </si>
  <si>
    <t>hrx511124</t>
  </si>
  <si>
    <t>ifortner</t>
  </si>
  <si>
    <t>imcgrath</t>
  </si>
  <si>
    <t>irmasaluja</t>
  </si>
  <si>
    <t>isabelmeizoso</t>
  </si>
  <si>
    <t>jameszhou1120</t>
  </si>
  <si>
    <t>jconaton</t>
  </si>
  <si>
    <t>jessehorowitz</t>
  </si>
  <si>
    <t>jialvarez</t>
  </si>
  <si>
    <t>jloiselle</t>
  </si>
  <si>
    <t>jmccluskey</t>
  </si>
  <si>
    <t>jnault</t>
  </si>
  <si>
    <t>jnichols56</t>
  </si>
  <si>
    <t>joon9766</t>
  </si>
  <si>
    <t>jordanpaladini</t>
  </si>
  <si>
    <t>jordans1598</t>
  </si>
  <si>
    <t>katemclemore</t>
  </si>
  <si>
    <t>kbean3</t>
  </si>
  <si>
    <t>kelseymcevoy</t>
  </si>
  <si>
    <t>kgonzalez21</t>
  </si>
  <si>
    <t>khushisutaria</t>
  </si>
  <si>
    <t>kndunn9</t>
  </si>
  <si>
    <t>kools</t>
  </si>
  <si>
    <t>kumarn</t>
  </si>
  <si>
    <t>kylelyon</t>
  </si>
  <si>
    <t>laurelmiller22</t>
  </si>
  <si>
    <t>leonardobraz</t>
  </si>
  <si>
    <t>ljoyce12345</t>
  </si>
  <si>
    <t>loganleax7</t>
  </si>
  <si>
    <t>lorenaramirez</t>
  </si>
  <si>
    <t>lpdupond</t>
  </si>
  <si>
    <t>ltnguyen</t>
  </si>
  <si>
    <t>luanakiwakana</t>
  </si>
  <si>
    <t>luanfei1022</t>
  </si>
  <si>
    <t>lucasbravos</t>
  </si>
  <si>
    <t>maceopatrick</t>
  </si>
  <si>
    <t>marcocarrero10</t>
  </si>
  <si>
    <t>masahab</t>
  </si>
  <si>
    <t>matthewavena</t>
  </si>
  <si>
    <t>mayakonings</t>
  </si>
  <si>
    <t>megankavanaugh</t>
  </si>
  <si>
    <t>michaelrudy</t>
  </si>
  <si>
    <t>mollykieft</t>
  </si>
  <si>
    <t>monicafrancisco</t>
  </si>
  <si>
    <t>mostacks23</t>
  </si>
  <si>
    <t>mylesfranklin2</t>
  </si>
  <si>
    <t>neilj9530</t>
  </si>
  <si>
    <t>nhimmons244</t>
  </si>
  <si>
    <t>nialldoherty757</t>
  </si>
  <si>
    <t>nickstepanov</t>
  </si>
  <si>
    <t>nmcateer</t>
  </si>
  <si>
    <t>noahlevin</t>
  </si>
  <si>
    <t>noahschwartz</t>
  </si>
  <si>
    <t>oharris4</t>
  </si>
  <si>
    <t>osullivanl</t>
  </si>
  <si>
    <t>oweber</t>
  </si>
  <si>
    <t>pappasdylan</t>
  </si>
  <si>
    <t>renzolara</t>
  </si>
  <si>
    <t>rishabhroy</t>
  </si>
  <si>
    <t>rogerserin</t>
  </si>
  <si>
    <t>samsonkampler</t>
  </si>
  <si>
    <t>sarakhaleq</t>
  </si>
  <si>
    <t>sbalter</t>
  </si>
  <si>
    <t>scarmichael</t>
  </si>
  <si>
    <t>sebarosado</t>
  </si>
  <si>
    <t>shahbaz22</t>
  </si>
  <si>
    <t>snassi0614</t>
  </si>
  <si>
    <t>sophierivard</t>
  </si>
  <si>
    <t>spencerfair7</t>
  </si>
  <si>
    <t>srosenberg</t>
  </si>
  <si>
    <t>sydneygraham</t>
  </si>
  <si>
    <t>theomagill</t>
  </si>
  <si>
    <t>thomasknipe</t>
  </si>
  <si>
    <t>treytorain</t>
  </si>
  <si>
    <t>vlan83</t>
  </si>
  <si>
    <t>yimeng99</t>
  </si>
  <si>
    <t>yrwu_paris</t>
  </si>
  <si>
    <t>ywu596</t>
  </si>
  <si>
    <t>yyang27</t>
  </si>
  <si>
    <t>zacharyross</t>
  </si>
  <si>
    <t>zhouxiaonan33</t>
  </si>
  <si>
    <t>zimmchristoph37</t>
  </si>
  <si>
    <t>zmjia00</t>
  </si>
  <si>
    <t>zzhang2</t>
  </si>
  <si>
    <t>USERNAME</t>
  </si>
  <si>
    <t>input</t>
  </si>
  <si>
    <t>no response</t>
  </si>
  <si>
    <t>Click on the down arrow</t>
  </si>
  <si>
    <t>Enter Username on Sheet HW1</t>
  </si>
  <si>
    <t>chrisblack</t>
  </si>
  <si>
    <t>faisalghr</t>
  </si>
  <si>
    <t>gesong</t>
  </si>
  <si>
    <t>nsalangi</t>
  </si>
  <si>
    <t>30-end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</si>
</sst>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Red]\-&quot;$&quot;#,##0"/>
    <numFmt numFmtId="165" formatCode="_-&quot;$&quot;* #,##0.00_-;\-&quot;$&quot;* #,##0.00_-;_-&quot;$&quot;* &quot;-&quot;??_-;_-@_-"/>
    <numFmt numFmtId="166" formatCode="_-* #,##0.00_-;\-* #,##0.00_-;_-* &quot;-&quot;??_-;_-@_-"/>
    <numFmt numFmtId="167" formatCode="_-* #,##0_-;\-* #,##0_-;_-* &quot;-&quot;??_-;_-@_-"/>
    <numFmt numFmtId="168" formatCode="_-&quot;$&quot;* #,##0_-;\-&quot;$&quot;* #,##0_-;_-&quot;$&quot;* &quot;-&quot;??_-;_-@_-"/>
  </numFmts>
  <fonts count="15" x14ac:knownFonts="1">
    <font>
      <sz val="10"/>
      <name val="Arial"/>
    </font>
    <font>
      <sz val="10"/>
      <name val="Arial"/>
      <family val="2"/>
    </font>
    <font>
      <b/>
      <sz val="10"/>
      <name val="Arial"/>
      <family val="2"/>
    </font>
    <font>
      <b/>
      <sz val="10"/>
      <color indexed="17"/>
      <name val="Arial"/>
      <family val="2"/>
    </font>
    <font>
      <sz val="10"/>
      <name val="Calibri"/>
      <family val="2"/>
      <scheme val="minor"/>
    </font>
    <font>
      <sz val="11"/>
      <name val="Calibri"/>
      <family val="2"/>
      <scheme val="minor"/>
    </font>
    <font>
      <sz val="9"/>
      <color indexed="81"/>
      <name val="Tahoma"/>
      <family val="2"/>
    </font>
    <font>
      <b/>
      <sz val="9"/>
      <color indexed="81"/>
      <name val="Tahoma"/>
      <family val="2"/>
    </font>
    <font>
      <i/>
      <sz val="10"/>
      <color theme="0" tint="-0.499984740745262"/>
      <name val="Calibri"/>
      <family val="2"/>
      <scheme val="minor"/>
    </font>
    <font>
      <b/>
      <sz val="10"/>
      <name val="Calibri"/>
      <family val="2"/>
      <scheme val="minor"/>
    </font>
    <font>
      <b/>
      <sz val="16"/>
      <name val="Calibri"/>
      <family val="2"/>
      <scheme val="minor"/>
    </font>
    <font>
      <b/>
      <sz val="16"/>
      <color rgb="FFC00000"/>
      <name val="Calibri"/>
      <family val="2"/>
      <scheme val="minor"/>
    </font>
    <font>
      <sz val="10"/>
      <color theme="0" tint="-4.9989318521683403E-2"/>
      <name val="Calibri"/>
      <family val="2"/>
      <scheme val="minor"/>
    </font>
    <font>
      <i/>
      <sz val="10"/>
      <name val="Calibri"/>
      <family val="2"/>
      <scheme val="minor"/>
    </font>
    <font>
      <b/>
      <sz val="12"/>
      <color theme="0" tint="-0.499984740745262"/>
      <name val="Calibri"/>
      <family val="2"/>
      <scheme val="minor"/>
    </font>
  </fonts>
  <fills count="7">
    <fill>
      <patternFill patternType="none"/>
    </fill>
    <fill>
      <patternFill patternType="gray125"/>
    </fill>
    <fill>
      <patternFill patternType="solid">
        <fgColor indexed="13"/>
        <bgColor indexed="64"/>
      </patternFill>
    </fill>
    <fill>
      <patternFill patternType="solid">
        <fgColor rgb="FF01F5EF"/>
        <bgColor indexed="64"/>
      </patternFill>
    </fill>
    <fill>
      <patternFill patternType="solid">
        <fgColor theme="4" tint="0.79998168889431442"/>
        <bgColor indexed="64"/>
      </patternFill>
    </fill>
    <fill>
      <patternFill patternType="solid">
        <fgColor rgb="FFFFFFCC"/>
        <bgColor indexed="64"/>
      </patternFill>
    </fill>
    <fill>
      <patternFill patternType="solid">
        <fgColor theme="9" tint="0.79998168889431442"/>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166" fontId="1" fillId="0" borderId="0" applyFont="0" applyFill="0" applyBorder="0" applyAlignment="0" applyProtection="0"/>
    <xf numFmtId="165" fontId="1" fillId="0" borderId="0" applyFont="0" applyFill="0" applyBorder="0" applyAlignment="0" applyProtection="0"/>
  </cellStyleXfs>
  <cellXfs count="34">
    <xf numFmtId="0" fontId="0" fillId="0" borderId="0" xfId="0"/>
    <xf numFmtId="0" fontId="3" fillId="0" borderId="0" xfId="0" applyFont="1"/>
    <xf numFmtId="0" fontId="2" fillId="0" borderId="0" xfId="0" applyFont="1" applyAlignment="1">
      <alignment horizontal="center" wrapText="1"/>
    </xf>
    <xf numFmtId="0" fontId="0" fillId="2" borderId="0" xfId="0" applyFill="1"/>
    <xf numFmtId="0" fontId="0" fillId="3" borderId="0" xfId="0" applyFill="1"/>
    <xf numFmtId="167" fontId="3" fillId="0" borderId="0" xfId="1" applyNumberFormat="1" applyFont="1" applyAlignment="1">
      <alignment horizontal="center"/>
    </xf>
    <xf numFmtId="164" fontId="3" fillId="0" borderId="0" xfId="0" applyNumberFormat="1" applyFont="1" applyAlignment="1">
      <alignment horizontal="center"/>
    </xf>
    <xf numFmtId="0" fontId="3" fillId="0" borderId="0" xfId="0" applyFont="1" applyAlignment="1">
      <alignment horizontal="center"/>
    </xf>
    <xf numFmtId="0" fontId="0" fillId="0" borderId="0" xfId="0" applyAlignment="1">
      <alignment horizontal="center"/>
    </xf>
    <xf numFmtId="3" fontId="0" fillId="0" borderId="0" xfId="0" applyNumberFormat="1" applyAlignment="1">
      <alignment horizontal="center"/>
    </xf>
    <xf numFmtId="168" fontId="0" fillId="2" borderId="0" xfId="2" applyNumberFormat="1" applyFont="1" applyFill="1"/>
    <xf numFmtId="0" fontId="4" fillId="0" borderId="0" xfId="0" applyFont="1" applyAlignment="1">
      <alignment horizontal="center" vertical="center"/>
    </xf>
    <xf numFmtId="0" fontId="4" fillId="0" borderId="0" xfId="0" applyFont="1" applyAlignment="1">
      <alignment vertical="center"/>
    </xf>
    <xf numFmtId="0" fontId="5" fillId="4" borderId="2" xfId="0" applyFont="1" applyFill="1" applyBorder="1" applyAlignment="1">
      <alignment vertical="center"/>
    </xf>
    <xf numFmtId="0" fontId="4" fillId="0" borderId="2" xfId="0" applyFont="1" applyBorder="1" applyAlignment="1">
      <alignment vertical="center"/>
    </xf>
    <xf numFmtId="0" fontId="5" fillId="4" borderId="2" xfId="0" applyFont="1" applyFill="1" applyBorder="1" applyAlignment="1">
      <alignment horizontal="right" vertical="center"/>
    </xf>
    <xf numFmtId="0" fontId="5" fillId="4" borderId="2" xfId="0" applyFont="1" applyFill="1" applyBorder="1" applyAlignment="1">
      <alignment horizontal="left" vertical="center" wrapText="1"/>
    </xf>
    <xf numFmtId="0" fontId="4" fillId="4" borderId="2" xfId="0" applyFont="1" applyFill="1" applyBorder="1" applyAlignment="1">
      <alignment vertical="center"/>
    </xf>
    <xf numFmtId="0" fontId="5" fillId="4" borderId="2" xfId="0" applyFont="1" applyFill="1" applyBorder="1" applyAlignment="1">
      <alignment horizontal="right" vertical="center" wrapText="1"/>
    </xf>
    <xf numFmtId="0" fontId="8" fillId="0" borderId="0" xfId="0" applyFont="1" applyAlignment="1">
      <alignment horizontal="center" vertical="center"/>
    </xf>
    <xf numFmtId="0" fontId="9" fillId="4" borderId="2" xfId="0" applyFont="1" applyFill="1" applyBorder="1" applyAlignment="1">
      <alignment horizontal="center" vertical="center"/>
    </xf>
    <xf numFmtId="0" fontId="4" fillId="4" borderId="2" xfId="0" applyFont="1" applyFill="1" applyBorder="1" applyAlignment="1">
      <alignment horizontal="right" vertical="center"/>
    </xf>
    <xf numFmtId="0" fontId="10" fillId="0" borderId="0" xfId="0" applyFont="1" applyAlignment="1">
      <alignment vertical="center"/>
    </xf>
    <xf numFmtId="0" fontId="12" fillId="0" borderId="0" xfId="0" applyFont="1" applyAlignment="1">
      <alignment horizontal="center" vertical="center"/>
    </xf>
    <xf numFmtId="0" fontId="11" fillId="6" borderId="1" xfId="0" applyFont="1" applyFill="1" applyBorder="1" applyAlignment="1">
      <alignment horizontal="center" vertical="center"/>
    </xf>
    <xf numFmtId="0" fontId="13" fillId="0" borderId="0" xfId="0" applyFont="1" applyAlignment="1">
      <alignment horizontal="center" vertical="center"/>
    </xf>
    <xf numFmtId="0" fontId="14" fillId="0" borderId="0" xfId="0" applyFont="1" applyAlignment="1">
      <alignment vertical="center"/>
    </xf>
    <xf numFmtId="0" fontId="4" fillId="5" borderId="2" xfId="0" applyFont="1" applyFill="1" applyBorder="1" applyAlignment="1" applyProtection="1">
      <alignment horizontal="center" vertical="center"/>
      <protection locked="0"/>
    </xf>
    <xf numFmtId="165" fontId="4" fillId="5" borderId="2" xfId="2" applyNumberFormat="1" applyFont="1" applyFill="1" applyBorder="1" applyAlignment="1" applyProtection="1">
      <alignment vertical="center"/>
      <protection locked="0"/>
    </xf>
    <xf numFmtId="0" fontId="4" fillId="5" borderId="2" xfId="0" applyFont="1" applyFill="1" applyBorder="1" applyAlignment="1" applyProtection="1">
      <alignment vertical="center"/>
      <protection locked="0"/>
    </xf>
    <xf numFmtId="165" fontId="4" fillId="5" borderId="2" xfId="2" applyFont="1" applyFill="1" applyBorder="1" applyAlignment="1" applyProtection="1">
      <alignment vertical="center"/>
      <protection locked="0"/>
    </xf>
    <xf numFmtId="3" fontId="0" fillId="3" borderId="0" xfId="0" applyNumberFormat="1" applyFill="1" applyAlignment="1">
      <alignment horizontal="center"/>
    </xf>
    <xf numFmtId="168" fontId="0" fillId="2" borderId="0" xfId="2" applyNumberFormat="1" applyFont="1" applyFill="1" applyProtection="1">
      <protection locked="0"/>
    </xf>
    <xf numFmtId="3" fontId="0" fillId="3" borderId="0" xfId="0" applyNumberFormat="1" applyFill="1" applyAlignment="1" applyProtection="1">
      <alignment horizontal="center"/>
      <protection locked="0"/>
    </xf>
  </cellXfs>
  <cellStyles count="3">
    <cellStyle name="Comma" xfId="1" builtinId="3"/>
    <cellStyle name="Currency" xfId="2" builtinId="4"/>
    <cellStyle name="Normal" xfId="0" builtinId="0"/>
  </cellStyles>
  <dxfs count="0"/>
  <tableStyles count="0" defaultTableStyle="TableStyleMedium9" defaultPivotStyle="PivotStyleLight16"/>
  <colors>
    <mruColors>
      <color rgb="FF01F5E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template!$B$4</c:f>
              <c:strCache>
                <c:ptCount val="1"/>
                <c:pt idx="0">
                  <c:v>Apr pop.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template!$B$5:$B$34</c:f>
              <c:numCache>
                <c:formatCode>#,##0</c:formatCode>
                <c:ptCount val="30"/>
                <c:pt idx="0">
                  <c:v>5000</c:v>
                </c:pt>
                <c:pt idx="1">
                  <c:v>9666.6666666666679</c:v>
                </c:pt>
                <c:pt idx="2">
                  <c:v>18087.407407407409</c:v>
                </c:pt>
                <c:pt idx="3">
                  <c:v>31812.757391861</c:v>
                </c:pt>
                <c:pt idx="4">
                  <c:v>33086.786267970543</c:v>
                </c:pt>
                <c:pt idx="5">
                  <c:v>34040.88612894831</c:v>
                </c:pt>
                <c:pt idx="6">
                  <c:v>34736.688719904341</c:v>
                </c:pt>
                <c:pt idx="7">
                  <c:v>35234.018729906667</c:v>
                </c:pt>
                <c:pt idx="8">
                  <c:v>35584.267255913961</c:v>
                </c:pt>
                <c:pt idx="9">
                  <c:v>35828.320107771695</c:v>
                </c:pt>
                <c:pt idx="10">
                  <c:v>35997.099550903004</c:v>
                </c:pt>
                <c:pt idx="11">
                  <c:v>36113.209057708897</c:v>
                </c:pt>
                <c:pt idx="12">
                  <c:v>36192.793913852809</c:v>
                </c:pt>
                <c:pt idx="13">
                  <c:v>36247.206650928238</c:v>
                </c:pt>
                <c:pt idx="14">
                  <c:v>36284.344867268432</c:v>
                </c:pt>
                <c:pt idx="15">
                  <c:v>36309.662819261881</c:v>
                </c:pt>
                <c:pt idx="16">
                  <c:v>36326.908717798986</c:v>
                </c:pt>
                <c:pt idx="17">
                  <c:v>36338.649693971223</c:v>
                </c:pt>
                <c:pt idx="18">
                  <c:v>36346.639934127852</c:v>
                </c:pt>
                <c:pt idx="19">
                  <c:v>36352.07624943876</c:v>
                </c:pt>
                <c:pt idx="20">
                  <c:v>36355.77430998307</c:v>
                </c:pt>
                <c:pt idx="21">
                  <c:v>36358.289623207515</c:v>
                </c:pt>
                <c:pt idx="22">
                  <c:v>36360.000328573573</c:v>
                </c:pt>
                <c:pt idx="23">
                  <c:v>36361.163743451056</c:v>
                </c:pt>
                <c:pt idx="24">
                  <c:v>36361.954928108469</c:v>
                </c:pt>
                <c:pt idx="25">
                  <c:v>36362.492962597811</c:v>
                </c:pt>
                <c:pt idx="26">
                  <c:v>36362.858839425331</c:v>
                </c:pt>
                <c:pt idx="27">
                  <c:v>36363.107641852876</c:v>
                </c:pt>
                <c:pt idx="28">
                  <c:v>36363.276830363582</c:v>
                </c:pt>
                <c:pt idx="29">
                  <c:v>36363.39187987335</c:v>
                </c:pt>
              </c:numCache>
            </c:numRef>
          </c:val>
          <c:smooth val="0"/>
          <c:extLst>
            <c:ext xmlns:c16="http://schemas.microsoft.com/office/drawing/2014/chart" uri="{C3380CC4-5D6E-409C-BE32-E72D297353CC}">
              <c16:uniqueId val="{00000000-CBCB-4AC8-8308-24EE1C60AF3D}"/>
            </c:ext>
          </c:extLst>
        </c:ser>
        <c:ser>
          <c:idx val="1"/>
          <c:order val="1"/>
          <c:tx>
            <c:strRef>
              <c:f>template!$C$4</c:f>
              <c:strCache>
                <c:ptCount val="1"/>
                <c:pt idx="0">
                  <c:v>Aug pop.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template!$C$5:$C$34</c:f>
              <c:numCache>
                <c:formatCode>#,##0</c:formatCode>
                <c:ptCount val="30"/>
                <c:pt idx="0">
                  <c:v>9666.6666666666679</c:v>
                </c:pt>
                <c:pt idx="1">
                  <c:v>18087.407407407409</c:v>
                </c:pt>
                <c:pt idx="2">
                  <c:v>31812.757391861</c:v>
                </c:pt>
                <c:pt idx="3">
                  <c:v>50131.494345409912</c:v>
                </c:pt>
                <c:pt idx="4">
                  <c:v>51577.100195376232</c:v>
                </c:pt>
                <c:pt idx="5">
                  <c:v>52631.346545309614</c:v>
                </c:pt>
                <c:pt idx="6">
                  <c:v>53384.876863494952</c:v>
                </c:pt>
                <c:pt idx="7">
                  <c:v>53915.556448354488</c:v>
                </c:pt>
                <c:pt idx="8">
                  <c:v>54285.333496623782</c:v>
                </c:pt>
                <c:pt idx="9">
                  <c:v>54541.059925610622</c:v>
                </c:pt>
                <c:pt idx="10">
                  <c:v>54716.983420771052</c:v>
                </c:pt>
                <c:pt idx="11">
                  <c:v>54837.566536140621</c:v>
                </c:pt>
                <c:pt idx="12">
                  <c:v>54920.010077163999</c:v>
                </c:pt>
                <c:pt idx="13">
                  <c:v>54976.28010192186</c:v>
                </c:pt>
                <c:pt idx="14">
                  <c:v>55014.640635245276</c:v>
                </c:pt>
                <c:pt idx="15">
                  <c:v>55040.770784543914</c:v>
                </c:pt>
                <c:pt idx="16">
                  <c:v>55058.560142380637</c:v>
                </c:pt>
                <c:pt idx="17">
                  <c:v>55070.666566860382</c:v>
                </c:pt>
                <c:pt idx="18">
                  <c:v>55078.903408240541</c:v>
                </c:pt>
                <c:pt idx="19">
                  <c:v>55084.506530277387</c:v>
                </c:pt>
                <c:pt idx="20">
                  <c:v>55088.317610920472</c:v>
                </c:pt>
                <c:pt idx="21">
                  <c:v>55090.909588747832</c:v>
                </c:pt>
                <c:pt idx="22">
                  <c:v>55092.67233856221</c:v>
                </c:pt>
                <c:pt idx="23">
                  <c:v>55093.871103194651</c:v>
                </c:pt>
                <c:pt idx="24">
                  <c:v>55094.686306966381</c:v>
                </c:pt>
                <c:pt idx="25">
                  <c:v>55095.240665795951</c:v>
                </c:pt>
                <c:pt idx="26">
                  <c:v>55095.617639171025</c:v>
                </c:pt>
                <c:pt idx="27">
                  <c:v>55095.873985399361</c:v>
                </c:pt>
                <c:pt idx="28">
                  <c:v>55096.048302838404</c:v>
                </c:pt>
                <c:pt idx="29">
                  <c:v>55096.166839623518</c:v>
                </c:pt>
              </c:numCache>
            </c:numRef>
          </c:val>
          <c:smooth val="0"/>
          <c:extLst>
            <c:ext xmlns:c16="http://schemas.microsoft.com/office/drawing/2014/chart" uri="{C3380CC4-5D6E-409C-BE32-E72D297353CC}">
              <c16:uniqueId val="{00000001-CBCB-4AC8-8308-24EE1C60AF3D}"/>
            </c:ext>
          </c:extLst>
        </c:ser>
        <c:ser>
          <c:idx val="2"/>
          <c:order val="2"/>
          <c:tx>
            <c:strRef>
              <c:f>template!$D$4</c:f>
              <c:strCache>
                <c:ptCount val="1"/>
                <c:pt idx="0">
                  <c:v>Sep catch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template!$D$5:$D$34</c:f>
              <c:numCache>
                <c:formatCode>#,##0</c:formatCode>
                <c:ptCount val="30"/>
                <c:pt idx="0">
                  <c:v>0</c:v>
                </c:pt>
                <c:pt idx="1">
                  <c:v>0</c:v>
                </c:pt>
                <c:pt idx="2">
                  <c:v>0</c:v>
                </c:pt>
                <c:pt idx="3">
                  <c:v>17044.708077439373</c:v>
                </c:pt>
                <c:pt idx="4">
                  <c:v>17536.214066427921</c:v>
                </c:pt>
                <c:pt idx="5">
                  <c:v>17894.657825405269</c:v>
                </c:pt>
                <c:pt idx="6">
                  <c:v>18150.858133588285</c:v>
                </c:pt>
                <c:pt idx="7">
                  <c:v>18331.289192440527</c:v>
                </c:pt>
                <c:pt idx="8">
                  <c:v>18457.013388852087</c:v>
                </c:pt>
                <c:pt idx="9">
                  <c:v>18543.960374707614</c:v>
                </c:pt>
                <c:pt idx="10">
                  <c:v>18603.774363062159</c:v>
                </c:pt>
                <c:pt idx="11">
                  <c:v>18644.772622287812</c:v>
                </c:pt>
                <c:pt idx="12">
                  <c:v>18672.803426235761</c:v>
                </c:pt>
                <c:pt idx="13">
                  <c:v>18691.935234653432</c:v>
                </c:pt>
                <c:pt idx="14">
                  <c:v>18704.977815983395</c:v>
                </c:pt>
                <c:pt idx="15">
                  <c:v>18713.862066744932</c:v>
                </c:pt>
                <c:pt idx="16">
                  <c:v>18719.910448409417</c:v>
                </c:pt>
                <c:pt idx="17">
                  <c:v>18724.02663273253</c:v>
                </c:pt>
                <c:pt idx="18">
                  <c:v>18726.827158801785</c:v>
                </c:pt>
                <c:pt idx="19">
                  <c:v>18728.732220294314</c:v>
                </c:pt>
                <c:pt idx="20">
                  <c:v>18730.027987712961</c:v>
                </c:pt>
                <c:pt idx="21">
                  <c:v>18730.909260174263</c:v>
                </c:pt>
                <c:pt idx="22">
                  <c:v>18731.508595111154</c:v>
                </c:pt>
                <c:pt idx="23">
                  <c:v>18731.916175086182</c:v>
                </c:pt>
                <c:pt idx="24">
                  <c:v>18732.19334436857</c:v>
                </c:pt>
                <c:pt idx="25">
                  <c:v>18732.381826370623</c:v>
                </c:pt>
                <c:pt idx="26">
                  <c:v>18732.50999731815</c:v>
                </c:pt>
                <c:pt idx="27">
                  <c:v>18732.597155035783</c:v>
                </c:pt>
                <c:pt idx="28">
                  <c:v>18732.656422965058</c:v>
                </c:pt>
                <c:pt idx="29">
                  <c:v>18732.696725471997</c:v>
                </c:pt>
              </c:numCache>
            </c:numRef>
          </c:val>
          <c:smooth val="0"/>
          <c:extLst>
            <c:ext xmlns:c16="http://schemas.microsoft.com/office/drawing/2014/chart" uri="{C3380CC4-5D6E-409C-BE32-E72D297353CC}">
              <c16:uniqueId val="{00000002-CBCB-4AC8-8308-24EE1C60AF3D}"/>
            </c:ext>
          </c:extLst>
        </c:ser>
        <c:dLbls>
          <c:showLegendKey val="0"/>
          <c:showVal val="0"/>
          <c:showCatName val="0"/>
          <c:showSerName val="0"/>
          <c:showPercent val="0"/>
          <c:showBubbleSize val="0"/>
        </c:dLbls>
        <c:marker val="1"/>
        <c:smooth val="0"/>
        <c:axId val="564648448"/>
        <c:axId val="564646808"/>
      </c:lineChart>
      <c:catAx>
        <c:axId val="564648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646808"/>
        <c:crosses val="autoZero"/>
        <c:auto val="1"/>
        <c:lblAlgn val="ctr"/>
        <c:lblOffset val="100"/>
        <c:noMultiLvlLbl val="0"/>
      </c:catAx>
      <c:valAx>
        <c:axId val="564646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648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140" dropStyle="combo" dx="20" fmlaLink="$AC$1" fmlaRange="$AB$1:$AB$135" noThreeD="1" sel="98" val="90"/>
</file>

<file path=xl/ctrlProps/ctrlProp2.xml><?xml version="1.0" encoding="utf-8"?>
<formControlPr xmlns="http://schemas.microsoft.com/office/spreadsheetml/2009/9/main" objectType="Drop" dropLines="4" dropStyle="combo" dx="20" fmlaLink="$D$21" fmlaRange="$AA$1:$AA$4" noThreeD="1" sel="2" val="0"/>
</file>

<file path=xl/ctrlProps/ctrlProp3.xml><?xml version="1.0" encoding="utf-8"?>
<formControlPr xmlns="http://schemas.microsoft.com/office/spreadsheetml/2009/9/main" objectType="Drop" dropLines="4" dropStyle="combo" dx="20" fmlaLink="$D$24" fmlaRange="$AA$1:$AA$4" noThreeD="1" sel="4" val="0"/>
</file>

<file path=xl/ctrlProps/ctrlProp4.xml><?xml version="1.0" encoding="utf-8"?>
<formControlPr xmlns="http://schemas.microsoft.com/office/spreadsheetml/2009/9/main" objectType="Drop" dropLines="4" dropStyle="combo" dx="20" fmlaLink="$D$25" fmlaRange="$AA$1:$AA$4" noThreeD="1" sel="4" val="0"/>
</file>

<file path=xl/ctrlProps/ctrlProp5.xml><?xml version="1.0" encoding="utf-8"?>
<formControlPr xmlns="http://schemas.microsoft.com/office/spreadsheetml/2009/9/main" objectType="Drop" dropLines="4" dropStyle="combo" dx="20" fmlaLink="$D$22" fmlaRange="$AA$1:$AA$4" noThreeD="1" sel="4" val="0"/>
</file>

<file path=xl/ctrlProps/ctrlProp6.xml><?xml version="1.0" encoding="utf-8"?>
<formControlPr xmlns="http://schemas.microsoft.com/office/spreadsheetml/2009/9/main" objectType="Drop" dropLines="4" dropStyle="combo" dx="20" fmlaLink="$D$23" fmlaRange="$AA$1:$AA$4" noThreeD="1" sel="3" val="0"/>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38100</xdr:colOff>
          <xdr:row>0</xdr:row>
          <xdr:rowOff>60960</xdr:rowOff>
        </xdr:from>
        <xdr:to>
          <xdr:col>2</xdr:col>
          <xdr:colOff>2956560</xdr:colOff>
          <xdr:row>0</xdr:row>
          <xdr:rowOff>335280</xdr:rowOff>
        </xdr:to>
        <xdr:sp macro="" textlink="">
          <xdr:nvSpPr>
            <xdr:cNvPr id="4108" name="Drop Down 12" hidden="1">
              <a:extLst>
                <a:ext uri="{63B3BB69-23CF-44E3-9099-C40C66FF867C}">
                  <a14:compatExt spid="_x0000_s4108"/>
                </a:ext>
                <a:ext uri="{FF2B5EF4-FFF2-40B4-BE49-F238E27FC236}">
                  <a16:creationId xmlns:a16="http://schemas.microsoft.com/office/drawing/2014/main" id="{00000000-0008-0000-0000-00000C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45720</xdr:colOff>
      <xdr:row>1</xdr:row>
      <xdr:rowOff>53340</xdr:rowOff>
    </xdr:from>
    <xdr:to>
      <xdr:col>4</xdr:col>
      <xdr:colOff>213360</xdr:colOff>
      <xdr:row>4</xdr:row>
      <xdr:rowOff>121920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5720" y="449580"/>
          <a:ext cx="5935980" cy="59436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FF0000"/>
              </a:solidFill>
            </a:rPr>
            <a:t>Select your USERNAME from the dropdown menu above. </a:t>
          </a:r>
          <a:br>
            <a:rPr lang="en-US" sz="1600" b="1">
              <a:solidFill>
                <a:srgbClr val="FF0000"/>
              </a:solidFill>
            </a:rPr>
          </a:br>
          <a:r>
            <a:rPr lang="en-US" sz="1600" b="1">
              <a:solidFill>
                <a:srgbClr val="FF0000"/>
              </a:solidFill>
            </a:rPr>
            <a:t>Use</a:t>
          </a:r>
          <a:r>
            <a:rPr lang="en-US" sz="1600" b="1" baseline="0">
              <a:solidFill>
                <a:srgbClr val="FF0000"/>
              </a:solidFill>
            </a:rPr>
            <a:t> the Arrow keys or Page Up/Page Down keys to find your name.</a:t>
          </a:r>
          <a:endParaRPr lang="en-US" sz="1600" b="1">
            <a:solidFill>
              <a:srgbClr val="FF0000"/>
            </a:solidFill>
          </a:endParaRPr>
        </a:p>
      </xdr:txBody>
    </xdr:sp>
    <xdr:clientData/>
  </xdr:twoCellAnchor>
  <xdr:twoCellAnchor>
    <xdr:from>
      <xdr:col>0</xdr:col>
      <xdr:colOff>45720</xdr:colOff>
      <xdr:row>5</xdr:row>
      <xdr:rowOff>38100</xdr:rowOff>
    </xdr:from>
    <xdr:to>
      <xdr:col>4</xdr:col>
      <xdr:colOff>213360</xdr:colOff>
      <xdr:row>22</xdr:row>
      <xdr:rowOff>99060</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45720" y="1135380"/>
          <a:ext cx="5935980" cy="304038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1" i="0" baseline="0">
              <a:solidFill>
                <a:schemeClr val="dk1"/>
              </a:solidFill>
              <a:effectLst/>
              <a:latin typeface="+mn-lt"/>
              <a:ea typeface="+mn-ea"/>
              <a:cs typeface="+mn-cs"/>
            </a:rPr>
            <a:t>Instructions (IMPORTANT - Please Read!)</a:t>
          </a:r>
        </a:p>
        <a:p>
          <a:pPr rtl="0"/>
          <a:endParaRPr lang="en-US">
            <a:effectLst/>
          </a:endParaRPr>
        </a:p>
        <a:p>
          <a:pPr rtl="0"/>
          <a:r>
            <a:rPr lang="en-US" sz="1100" b="0" i="0" baseline="0">
              <a:solidFill>
                <a:schemeClr val="dk1"/>
              </a:solidFill>
              <a:effectLst/>
              <a:latin typeface="+mn-lt"/>
              <a:ea typeface="+mn-ea"/>
              <a:cs typeface="+mn-cs"/>
            </a:rPr>
            <a:t>1. Select your Username from the dropdown menu above.</a:t>
          </a:r>
        </a:p>
        <a:p>
          <a:pPr rtl="0"/>
          <a:r>
            <a:rPr lang="en-US" sz="1100" b="0" i="0" baseline="0">
              <a:solidFill>
                <a:schemeClr val="dk1"/>
              </a:solidFill>
              <a:effectLst/>
              <a:latin typeface="+mn-lt"/>
              <a:ea typeface="+mn-ea"/>
              <a:cs typeface="+mn-cs"/>
            </a:rPr>
            <a:t>2. Enter all answers to questions on the </a:t>
          </a:r>
          <a:r>
            <a:rPr lang="en-US" sz="1100" b="1" i="0" baseline="0">
              <a:solidFill>
                <a:schemeClr val="dk1"/>
              </a:solidFill>
              <a:effectLst/>
              <a:latin typeface="+mn-lt"/>
              <a:ea typeface="+mn-ea"/>
              <a:cs typeface="+mn-cs"/>
            </a:rPr>
            <a:t>'Questions' </a:t>
          </a:r>
          <a:r>
            <a:rPr lang="en-US" sz="1100" b="0" i="0" baseline="0">
              <a:solidFill>
                <a:schemeClr val="dk1"/>
              </a:solidFill>
              <a:effectLst/>
              <a:latin typeface="+mn-lt"/>
              <a:ea typeface="+mn-ea"/>
              <a:cs typeface="+mn-cs"/>
            </a:rPr>
            <a:t>sheet. Submit your own workbook that you downloaded yourself while logged into the Course Web. </a:t>
          </a:r>
          <a:endParaRPr lang="en-US">
            <a:effectLst/>
          </a:endParaRPr>
        </a:p>
        <a:p>
          <a:pPr rtl="0"/>
          <a:r>
            <a:rPr lang="en-US" sz="1100" b="0" i="0" baseline="0">
              <a:solidFill>
                <a:schemeClr val="dk1"/>
              </a:solidFill>
              <a:effectLst/>
              <a:latin typeface="+mn-lt"/>
              <a:ea typeface="+mn-ea"/>
              <a:cs typeface="+mn-cs"/>
            </a:rPr>
            <a:t>3. You can use the Questions sheet for your calculations.  However, make sure you enter your answers into the designated cells (yellow cells).  </a:t>
          </a:r>
          <a:endParaRPr lang="en-US">
            <a:effectLst/>
          </a:endParaRPr>
        </a:p>
        <a:p>
          <a:pPr rtl="0"/>
          <a:r>
            <a:rPr lang="en-US" sz="1100" b="0" i="0" baseline="0">
              <a:solidFill>
                <a:schemeClr val="dk1"/>
              </a:solidFill>
              <a:effectLst/>
              <a:latin typeface="+mn-lt"/>
              <a:ea typeface="+mn-ea"/>
              <a:cs typeface="+mn-cs"/>
            </a:rPr>
            <a:t>4. This homework must be submitted online </a:t>
          </a:r>
          <a:r>
            <a:rPr lang="en-US" sz="1100" b="1" i="0" baseline="0">
              <a:solidFill>
                <a:schemeClr val="dk1"/>
              </a:solidFill>
              <a:effectLst/>
              <a:latin typeface="+mn-lt"/>
              <a:ea typeface="+mn-ea"/>
              <a:cs typeface="+mn-cs"/>
            </a:rPr>
            <a:t>before midnight on Tuesday, September 8, 2020</a:t>
          </a:r>
          <a:r>
            <a:rPr lang="en-US" sz="1100" b="0" i="0" baseline="0">
              <a:solidFill>
                <a:schemeClr val="dk1"/>
              </a:solidFill>
              <a:effectLst/>
              <a:latin typeface="+mn-lt"/>
              <a:ea typeface="+mn-ea"/>
              <a:cs typeface="+mn-cs"/>
            </a:rPr>
            <a:t>. Late submissions will not be accepted.  </a:t>
          </a:r>
          <a:endParaRPr lang="en-US">
            <a:effectLst/>
          </a:endParaRPr>
        </a:p>
        <a:p>
          <a:pPr rtl="0"/>
          <a:r>
            <a:rPr lang="en-US" sz="1100" b="0" i="0" baseline="0">
              <a:solidFill>
                <a:schemeClr val="dk1"/>
              </a:solidFill>
              <a:effectLst/>
              <a:latin typeface="+mn-lt"/>
              <a:ea typeface="+mn-ea"/>
              <a:cs typeface="+mn-cs"/>
            </a:rPr>
            <a:t>5.  Since you will be using Formulas in Excel, the </a:t>
          </a:r>
          <a:r>
            <a:rPr lang="en-US" sz="1100" b="1" i="0" baseline="0">
              <a:solidFill>
                <a:schemeClr val="dk1"/>
              </a:solidFill>
              <a:effectLst/>
              <a:latin typeface="+mn-lt"/>
              <a:ea typeface="+mn-ea"/>
              <a:cs typeface="+mn-cs"/>
            </a:rPr>
            <a:t>BEST</a:t>
          </a:r>
          <a:r>
            <a:rPr lang="en-US" sz="1100" b="0" i="0" baseline="0">
              <a:solidFill>
                <a:schemeClr val="dk1"/>
              </a:solidFill>
              <a:effectLst/>
              <a:latin typeface="+mn-lt"/>
              <a:ea typeface="+mn-ea"/>
              <a:cs typeface="+mn-cs"/>
            </a:rPr>
            <a:t> way to enter an answer into an Answer Cell is to Copy the cell containing the answer, then click inside the answer cell and choose 'Paste-Special' 'Values.' This will ensure that we receive your </a:t>
          </a:r>
          <a:r>
            <a:rPr lang="en-US" sz="1100" b="1" i="1" baseline="0">
              <a:solidFill>
                <a:schemeClr val="dk1"/>
              </a:solidFill>
              <a:effectLst/>
              <a:latin typeface="+mn-lt"/>
              <a:ea typeface="+mn-ea"/>
              <a:cs typeface="+mn-cs"/>
            </a:rPr>
            <a:t>exact</a:t>
          </a:r>
          <a:r>
            <a:rPr lang="en-US" sz="1100" b="0" i="0" baseline="0">
              <a:solidFill>
                <a:schemeClr val="dk1"/>
              </a:solidFill>
              <a:effectLst/>
              <a:latin typeface="+mn-lt"/>
              <a:ea typeface="+mn-ea"/>
              <a:cs typeface="+mn-cs"/>
            </a:rPr>
            <a:t> answer and not a </a:t>
          </a:r>
          <a:r>
            <a:rPr lang="en-US" sz="1100" b="1" i="1" baseline="0">
              <a:solidFill>
                <a:schemeClr val="dk1"/>
              </a:solidFill>
              <a:effectLst/>
              <a:latin typeface="+mn-lt"/>
              <a:ea typeface="+mn-ea"/>
              <a:cs typeface="+mn-cs"/>
            </a:rPr>
            <a:t>rounded</a:t>
          </a:r>
          <a:r>
            <a:rPr lang="en-US" sz="1100" b="0" i="1" baseline="0">
              <a:solidFill>
                <a:schemeClr val="dk1"/>
              </a:solidFill>
              <a:effectLst/>
              <a:latin typeface="+mn-lt"/>
              <a:ea typeface="+mn-ea"/>
              <a:cs typeface="+mn-cs"/>
            </a:rPr>
            <a:t> </a:t>
          </a:r>
          <a:r>
            <a:rPr lang="en-US" sz="1100" b="0" i="0" baseline="0">
              <a:solidFill>
                <a:schemeClr val="dk1"/>
              </a:solidFill>
              <a:effectLst/>
              <a:latin typeface="+mn-lt"/>
              <a:ea typeface="+mn-ea"/>
              <a:cs typeface="+mn-cs"/>
            </a:rPr>
            <a:t>answer. (</a:t>
          </a:r>
          <a:r>
            <a:rPr lang="en-US" sz="1100" b="1" i="0" baseline="0">
              <a:solidFill>
                <a:schemeClr val="dk1"/>
              </a:solidFill>
              <a:effectLst/>
              <a:latin typeface="+mn-lt"/>
              <a:ea typeface="+mn-ea"/>
              <a:cs typeface="+mn-cs"/>
            </a:rPr>
            <a:t>No credit will be given</a:t>
          </a:r>
          <a:r>
            <a:rPr lang="en-US" sz="1100" b="0" i="0" baseline="0">
              <a:solidFill>
                <a:schemeClr val="dk1"/>
              </a:solidFill>
              <a:effectLst/>
              <a:latin typeface="+mn-lt"/>
              <a:ea typeface="+mn-ea"/>
              <a:cs typeface="+mn-cs"/>
            </a:rPr>
            <a:t> for improperly formatted answers or rounded answers.) Alternately you can use cell references in your answers.  However, </a:t>
          </a:r>
          <a:r>
            <a:rPr lang="en-US" sz="1100" b="1" i="1" baseline="0">
              <a:solidFill>
                <a:schemeClr val="dk1"/>
              </a:solidFill>
              <a:effectLst/>
              <a:latin typeface="+mn-lt"/>
              <a:ea typeface="+mn-ea"/>
              <a:cs typeface="+mn-cs"/>
            </a:rPr>
            <a:t>avoid</a:t>
          </a:r>
          <a:r>
            <a:rPr lang="en-US" sz="1100" b="0" i="0" baseline="0">
              <a:solidFill>
                <a:schemeClr val="dk1"/>
              </a:solidFill>
              <a:effectLst/>
              <a:latin typeface="+mn-lt"/>
              <a:ea typeface="+mn-ea"/>
              <a:cs typeface="+mn-cs"/>
            </a:rPr>
            <a:t> 'typing' numerical answers into cell, as you may make mistakes. </a:t>
          </a:r>
        </a:p>
        <a:p>
          <a:pPr rtl="0"/>
          <a:r>
            <a:rPr lang="en-US" sz="1100" b="0" i="0" baseline="0">
              <a:solidFill>
                <a:schemeClr val="dk1"/>
              </a:solidFill>
              <a:effectLst/>
              <a:latin typeface="+mn-lt"/>
              <a:ea typeface="+mn-ea"/>
              <a:cs typeface="+mn-cs"/>
            </a:rPr>
            <a:t>6. </a:t>
          </a:r>
          <a:r>
            <a:rPr lang="en-US" sz="1100" b="0" i="0" baseline="0">
              <a:solidFill>
                <a:srgbClr val="C00000"/>
              </a:solidFill>
              <a:effectLst/>
              <a:latin typeface="+mn-lt"/>
              <a:ea typeface="+mn-ea"/>
              <a:cs typeface="+mn-cs"/>
            </a:rPr>
            <a:t>Do not move the answer cells or insert rows or columns into the Questions sheet </a:t>
          </a:r>
          <a:r>
            <a:rPr lang="en-US" sz="1100" b="0" i="0" baseline="0">
              <a:solidFill>
                <a:schemeClr val="dk1"/>
              </a:solidFill>
              <a:effectLst/>
              <a:latin typeface="+mn-lt"/>
              <a:ea typeface="+mn-ea"/>
              <a:cs typeface="+mn-cs"/>
            </a:rPr>
            <a:t>as our grading program will look for your answers in specific cells.</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114300</xdr:rowOff>
    </xdr:from>
    <xdr:to>
      <xdr:col>5</xdr:col>
      <xdr:colOff>38100</xdr:colOff>
      <xdr:row>16</xdr:row>
      <xdr:rowOff>144780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0" y="510540"/>
          <a:ext cx="7063740" cy="265938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These questions are based on the model that we discussed in the lecture.  Some input parameters have been changed.</a:t>
          </a:r>
        </a:p>
        <a:p>
          <a:pPr lvl="0"/>
          <a:r>
            <a:rPr lang="en-US" sz="1100">
              <a:solidFill>
                <a:schemeClr val="dk1"/>
              </a:solidFill>
              <a:effectLst/>
              <a:latin typeface="+mn-lt"/>
              <a:ea typeface="+mn-ea"/>
              <a:cs typeface="+mn-cs"/>
            </a:rPr>
            <a:t>The lake initially has 5,000 trout</a:t>
          </a:r>
        </a:p>
        <a:p>
          <a:pPr lvl="0"/>
          <a:r>
            <a:rPr lang="en-US" sz="1100">
              <a:solidFill>
                <a:schemeClr val="dk1"/>
              </a:solidFill>
              <a:effectLst/>
              <a:latin typeface="+mn-lt"/>
              <a:ea typeface="+mn-ea"/>
              <a:cs typeface="+mn-cs"/>
            </a:rPr>
            <a:t>Carrying capacity = 75,000 trout</a:t>
          </a:r>
        </a:p>
        <a:p>
          <a:pPr lvl="0"/>
          <a:r>
            <a:rPr lang="en-US" sz="1100">
              <a:solidFill>
                <a:schemeClr val="dk1"/>
              </a:solidFill>
              <a:effectLst/>
              <a:latin typeface="+mn-lt"/>
              <a:ea typeface="+mn-ea"/>
              <a:cs typeface="+mn-cs"/>
            </a:rPr>
            <a:t>Growth</a:t>
          </a:r>
          <a:r>
            <a:rPr lang="en-US" sz="1100" baseline="0">
              <a:solidFill>
                <a:schemeClr val="dk1"/>
              </a:solidFill>
              <a:effectLst/>
              <a:latin typeface="+mn-lt"/>
              <a:ea typeface="+mn-ea"/>
              <a:cs typeface="+mn-cs"/>
            </a:rPr>
            <a:t> factor = 1</a:t>
          </a: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Each fish license can be sold for $12 in any year</a:t>
          </a:r>
        </a:p>
        <a:p>
          <a:pPr lvl="0"/>
          <a:r>
            <a:rPr lang="en-US" sz="1100">
              <a:solidFill>
                <a:schemeClr val="dk1"/>
              </a:solidFill>
              <a:effectLst/>
              <a:latin typeface="+mn-lt"/>
              <a:ea typeface="+mn-ea"/>
              <a:cs typeface="+mn-cs"/>
            </a:rPr>
            <a:t>The planning horizon is 30 years </a:t>
          </a:r>
        </a:p>
        <a:p>
          <a:pPr lvl="0"/>
          <a:r>
            <a:rPr lang="en-US" sz="1100">
              <a:solidFill>
                <a:schemeClr val="dk1"/>
              </a:solidFill>
              <a:effectLst/>
              <a:latin typeface="+mn-lt"/>
              <a:ea typeface="+mn-ea"/>
              <a:cs typeface="+mn-cs"/>
            </a:rPr>
            <a:t>At the end of Year 30 the number of fish left must be at least 40% of the carrying capacity</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Create a model in the “template” worksheet in the Excel file to answer the following questions.  </a:t>
          </a:r>
        </a:p>
        <a:p>
          <a:r>
            <a:rPr lang="en-US" sz="1100">
              <a:solidFill>
                <a:schemeClr val="dk1"/>
              </a:solidFill>
              <a:effectLst/>
              <a:latin typeface="+mn-lt"/>
              <a:ea typeface="+mn-ea"/>
              <a:cs typeface="+mn-cs"/>
            </a:rPr>
            <a:t>Each question is independent, that is, assumptions made in one question do not carry over to the next question.  </a:t>
          </a:r>
        </a:p>
        <a:p>
          <a:r>
            <a:rPr lang="en-US" sz="1100">
              <a:solidFill>
                <a:schemeClr val="dk1"/>
              </a:solidFill>
              <a:effectLst/>
              <a:latin typeface="+mn-lt"/>
              <a:ea typeface="+mn-ea"/>
              <a:cs typeface="+mn-cs"/>
            </a:rPr>
            <a:t>Do </a:t>
          </a:r>
          <a:r>
            <a:rPr lang="en-US" sz="1100" u="sng">
              <a:solidFill>
                <a:schemeClr val="dk1"/>
              </a:solidFill>
              <a:effectLst/>
              <a:latin typeface="+mn-lt"/>
              <a:ea typeface="+mn-ea"/>
              <a:cs typeface="+mn-cs"/>
            </a:rPr>
            <a:t>not</a:t>
          </a:r>
          <a:r>
            <a:rPr lang="en-US" sz="1100">
              <a:solidFill>
                <a:schemeClr val="dk1"/>
              </a:solidFill>
              <a:effectLst/>
              <a:latin typeface="+mn-lt"/>
              <a:ea typeface="+mn-ea"/>
              <a:cs typeface="+mn-cs"/>
            </a:rPr>
            <a:t> round your answers.</a:t>
          </a:r>
        </a:p>
        <a:p>
          <a:endParaRPr lang="en-US" sz="1100">
            <a:solidFill>
              <a:schemeClr val="dk1"/>
            </a:solidFill>
            <a:effectLst/>
            <a:latin typeface="+mn-lt"/>
            <a:ea typeface="+mn-ea"/>
            <a:cs typeface="+mn-cs"/>
          </a:endParaRPr>
        </a:p>
        <a:p>
          <a:r>
            <a:rPr lang="en-US" sz="1100" b="1">
              <a:solidFill>
                <a:srgbClr val="FF0000"/>
              </a:solidFill>
              <a:effectLst/>
              <a:latin typeface="+mn-lt"/>
              <a:ea typeface="+mn-ea"/>
              <a:cs typeface="+mn-cs"/>
            </a:rPr>
            <a:t>Only enter your answers in the yellow cells. Do not add rows or columns to this sheet as our</a:t>
          </a:r>
          <a:r>
            <a:rPr lang="en-US" sz="1100" b="1" baseline="0">
              <a:solidFill>
                <a:srgbClr val="FF0000"/>
              </a:solidFill>
              <a:effectLst/>
              <a:latin typeface="+mn-lt"/>
              <a:ea typeface="+mn-ea"/>
              <a:cs typeface="+mn-cs"/>
            </a:rPr>
            <a:t> grading macro will look for the answers in the predetermined (yellow) cells.  </a:t>
          </a:r>
          <a:r>
            <a:rPr lang="en-US" sz="1100" b="1" baseline="0">
              <a:solidFill>
                <a:srgbClr val="7030A0"/>
              </a:solidFill>
              <a:effectLst/>
              <a:latin typeface="+mn-lt"/>
              <a:ea typeface="+mn-ea"/>
              <a:cs typeface="+mn-cs"/>
            </a:rPr>
            <a:t>(Note this sheet is "locked" and you can only enter values in the yellow answer cells.)</a:t>
          </a:r>
          <a:endParaRPr lang="en-US" sz="1100" b="1">
            <a:solidFill>
              <a:srgbClr val="7030A0"/>
            </a:solidFill>
            <a:effectLst/>
            <a:latin typeface="+mn-lt"/>
            <a:ea typeface="+mn-ea"/>
            <a:cs typeface="+mn-cs"/>
          </a:endParaRPr>
        </a:p>
        <a:p>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4175760</xdr:colOff>
          <xdr:row>19</xdr:row>
          <xdr:rowOff>175260</xdr:rowOff>
        </xdr:from>
        <xdr:to>
          <xdr:col>3</xdr:col>
          <xdr:colOff>1409700</xdr:colOff>
          <xdr:row>20</xdr:row>
          <xdr:rowOff>182880</xdr:rowOff>
        </xdr:to>
        <xdr:sp macro="" textlink="">
          <xdr:nvSpPr>
            <xdr:cNvPr id="6145" name="Drop Down 1"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4175760</xdr:colOff>
          <xdr:row>23</xdr:row>
          <xdr:rowOff>30480</xdr:rowOff>
        </xdr:from>
        <xdr:to>
          <xdr:col>3</xdr:col>
          <xdr:colOff>1409700</xdr:colOff>
          <xdr:row>24</xdr:row>
          <xdr:rowOff>38100</xdr:rowOff>
        </xdr:to>
        <xdr:sp macro="" textlink="">
          <xdr:nvSpPr>
            <xdr:cNvPr id="6146" name="Drop Down 2" hidden="1">
              <a:extLst>
                <a:ext uri="{63B3BB69-23CF-44E3-9099-C40C66FF867C}">
                  <a14:compatExt spid="_x0000_s6146"/>
                </a:ext>
                <a:ext uri="{FF2B5EF4-FFF2-40B4-BE49-F238E27FC236}">
                  <a16:creationId xmlns:a16="http://schemas.microsoft.com/office/drawing/2014/main" id="{00000000-0008-0000-0100-000002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4175760</xdr:colOff>
          <xdr:row>24</xdr:row>
          <xdr:rowOff>30480</xdr:rowOff>
        </xdr:from>
        <xdr:to>
          <xdr:col>3</xdr:col>
          <xdr:colOff>1409700</xdr:colOff>
          <xdr:row>25</xdr:row>
          <xdr:rowOff>38100</xdr:rowOff>
        </xdr:to>
        <xdr:sp macro="" textlink="">
          <xdr:nvSpPr>
            <xdr:cNvPr id="6147" name="Drop Down 3" hidden="1">
              <a:extLst>
                <a:ext uri="{63B3BB69-23CF-44E3-9099-C40C66FF867C}">
                  <a14:compatExt spid="_x0000_s6147"/>
                </a:ext>
                <a:ext uri="{FF2B5EF4-FFF2-40B4-BE49-F238E27FC236}">
                  <a16:creationId xmlns:a16="http://schemas.microsoft.com/office/drawing/2014/main" id="{00000000-0008-0000-0100-000003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4175760</xdr:colOff>
          <xdr:row>21</xdr:row>
          <xdr:rowOff>0</xdr:rowOff>
        </xdr:from>
        <xdr:to>
          <xdr:col>3</xdr:col>
          <xdr:colOff>1409700</xdr:colOff>
          <xdr:row>22</xdr:row>
          <xdr:rowOff>7620</xdr:rowOff>
        </xdr:to>
        <xdr:sp macro="" textlink="">
          <xdr:nvSpPr>
            <xdr:cNvPr id="6148" name="Drop Down 4" hidden="1">
              <a:extLst>
                <a:ext uri="{63B3BB69-23CF-44E3-9099-C40C66FF867C}">
                  <a14:compatExt spid="_x0000_s6148"/>
                </a:ext>
                <a:ext uri="{FF2B5EF4-FFF2-40B4-BE49-F238E27FC236}">
                  <a16:creationId xmlns:a16="http://schemas.microsoft.com/office/drawing/2014/main" id="{00000000-0008-0000-0100-000004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4175760</xdr:colOff>
          <xdr:row>22</xdr:row>
          <xdr:rowOff>15240</xdr:rowOff>
        </xdr:from>
        <xdr:to>
          <xdr:col>3</xdr:col>
          <xdr:colOff>1409700</xdr:colOff>
          <xdr:row>23</xdr:row>
          <xdr:rowOff>22860</xdr:rowOff>
        </xdr:to>
        <xdr:sp macro="" textlink="">
          <xdr:nvSpPr>
            <xdr:cNvPr id="6149" name="Drop Down 5" hidden="1">
              <a:extLst>
                <a:ext uri="{63B3BB69-23CF-44E3-9099-C40C66FF867C}">
                  <a14:compatExt spid="_x0000_s6149"/>
                </a:ext>
                <a:ext uri="{FF2B5EF4-FFF2-40B4-BE49-F238E27FC236}">
                  <a16:creationId xmlns:a16="http://schemas.microsoft.com/office/drawing/2014/main" id="{00000000-0008-0000-0100-000005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5</xdr:col>
      <xdr:colOff>125185</xdr:colOff>
      <xdr:row>3</xdr:row>
      <xdr:rowOff>108858</xdr:rowOff>
    </xdr:from>
    <xdr:to>
      <xdr:col>8</xdr:col>
      <xdr:colOff>1237704</xdr:colOff>
      <xdr:row>5</xdr:row>
      <xdr:rowOff>116575</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a:stretch>
          <a:fillRect/>
        </a:stretch>
      </xdr:blipFill>
      <xdr:spPr>
        <a:xfrm>
          <a:off x="2988128" y="615044"/>
          <a:ext cx="2941319" cy="345174"/>
        </a:xfrm>
        <a:prstGeom prst="rect">
          <a:avLst/>
        </a:prstGeom>
      </xdr:spPr>
    </xdr:pic>
    <xdr:clientData/>
  </xdr:twoCellAnchor>
  <xdr:twoCellAnchor>
    <xdr:from>
      <xdr:col>5</xdr:col>
      <xdr:colOff>284284</xdr:colOff>
      <xdr:row>6</xdr:row>
      <xdr:rowOff>161193</xdr:rowOff>
    </xdr:from>
    <xdr:to>
      <xdr:col>11</xdr:col>
      <xdr:colOff>337038</xdr:colOff>
      <xdr:row>23</xdr:row>
      <xdr:rowOff>14655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ctrlProp" Target="../ctrlProps/ctrlProp2.xml"/><Relationship Id="rId7" Type="http://schemas.openxmlformats.org/officeDocument/2006/relationships/ctrlProp" Target="../ctrlProps/ctrlProp6.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5.xml"/><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36"/>
  <sheetViews>
    <sheetView workbookViewId="0">
      <selection activeCell="H18" sqref="H18"/>
    </sheetView>
  </sheetViews>
  <sheetFormatPr defaultRowHeight="13.8" x14ac:dyDescent="0.25"/>
  <cols>
    <col min="1" max="1" width="5.44140625" style="19" customWidth="1"/>
    <col min="2" max="2" width="17.77734375" style="11" customWidth="1"/>
    <col min="3" max="3" width="44.109375" style="12" customWidth="1"/>
    <col min="4" max="4" width="16.77734375" style="12" customWidth="1"/>
    <col min="5" max="26" width="8.88671875" style="12"/>
    <col min="27" max="27" width="8.88671875" style="12" hidden="1" customWidth="1"/>
    <col min="28" max="28" width="20" style="12" hidden="1" customWidth="1"/>
    <col min="29" max="29" width="8.88671875" style="12" hidden="1" customWidth="1"/>
    <col min="30" max="16384" width="8.88671875" style="12"/>
  </cols>
  <sheetData>
    <row r="1" spans="2:29" ht="31.2" customHeight="1" thickBot="1" x14ac:dyDescent="0.3">
      <c r="B1" s="22" t="s">
        <v>198</v>
      </c>
      <c r="C1" s="24" t="str">
        <f>VLOOKUP(AC1,AA1:AB135,2,FALSE)</f>
        <v>neilj9530</v>
      </c>
      <c r="AA1" s="12">
        <v>1</v>
      </c>
      <c r="AB1" s="12" t="s">
        <v>201</v>
      </c>
      <c r="AC1" s="25">
        <v>98</v>
      </c>
    </row>
    <row r="2" spans="2:29" x14ac:dyDescent="0.25">
      <c r="AA2" s="12">
        <v>2</v>
      </c>
      <c r="AB2" t="s">
        <v>67</v>
      </c>
    </row>
    <row r="3" spans="2:29" x14ac:dyDescent="0.25">
      <c r="AA3" s="12">
        <v>3</v>
      </c>
      <c r="AB3" t="s">
        <v>68</v>
      </c>
    </row>
    <row r="4" spans="2:29" x14ac:dyDescent="0.25">
      <c r="AA4" s="12">
        <v>4</v>
      </c>
      <c r="AB4" t="s">
        <v>69</v>
      </c>
    </row>
    <row r="5" spans="2:29" x14ac:dyDescent="0.25">
      <c r="AA5" s="12">
        <v>5</v>
      </c>
      <c r="AB5" t="s">
        <v>70</v>
      </c>
    </row>
    <row r="6" spans="2:29" x14ac:dyDescent="0.25">
      <c r="AA6" s="12">
        <v>6</v>
      </c>
      <c r="AB6" t="s">
        <v>71</v>
      </c>
    </row>
    <row r="7" spans="2:29" x14ac:dyDescent="0.25">
      <c r="AA7" s="12">
        <v>7</v>
      </c>
      <c r="AB7" t="s">
        <v>72</v>
      </c>
    </row>
    <row r="8" spans="2:29" x14ac:dyDescent="0.25">
      <c r="AA8" s="12">
        <v>8</v>
      </c>
      <c r="AB8" t="s">
        <v>73</v>
      </c>
    </row>
    <row r="9" spans="2:29" x14ac:dyDescent="0.25">
      <c r="AA9" s="12">
        <v>9</v>
      </c>
      <c r="AB9" t="s">
        <v>74</v>
      </c>
    </row>
    <row r="10" spans="2:29" x14ac:dyDescent="0.25">
      <c r="AA10" s="12">
        <v>10</v>
      </c>
      <c r="AB10" t="s">
        <v>75</v>
      </c>
    </row>
    <row r="11" spans="2:29" x14ac:dyDescent="0.25">
      <c r="AA11" s="12">
        <v>11</v>
      </c>
      <c r="AB11" t="s">
        <v>76</v>
      </c>
    </row>
    <row r="12" spans="2:29" x14ac:dyDescent="0.25">
      <c r="AA12" s="12">
        <v>12</v>
      </c>
      <c r="AB12" t="s">
        <v>77</v>
      </c>
    </row>
    <row r="13" spans="2:29" x14ac:dyDescent="0.25">
      <c r="AA13" s="12">
        <v>13</v>
      </c>
      <c r="AB13" t="s">
        <v>78</v>
      </c>
    </row>
    <row r="14" spans="2:29" x14ac:dyDescent="0.25">
      <c r="AA14" s="12">
        <v>14</v>
      </c>
      <c r="AB14" t="s">
        <v>79</v>
      </c>
    </row>
    <row r="15" spans="2:29" x14ac:dyDescent="0.25">
      <c r="AA15" s="12">
        <v>15</v>
      </c>
      <c r="AB15" t="s">
        <v>80</v>
      </c>
    </row>
    <row r="16" spans="2:29" x14ac:dyDescent="0.25">
      <c r="AA16" s="12">
        <v>16</v>
      </c>
      <c r="AB16" t="s">
        <v>81</v>
      </c>
    </row>
    <row r="17" spans="27:28" x14ac:dyDescent="0.25">
      <c r="AA17" s="12">
        <v>17</v>
      </c>
      <c r="AB17" t="s">
        <v>82</v>
      </c>
    </row>
    <row r="18" spans="27:28" x14ac:dyDescent="0.25">
      <c r="AA18" s="12">
        <v>18</v>
      </c>
      <c r="AB18" t="s">
        <v>83</v>
      </c>
    </row>
    <row r="19" spans="27:28" x14ac:dyDescent="0.25">
      <c r="AA19" s="12">
        <v>19</v>
      </c>
      <c r="AB19" t="s">
        <v>84</v>
      </c>
    </row>
    <row r="20" spans="27:28" x14ac:dyDescent="0.25">
      <c r="AA20" s="12">
        <v>20</v>
      </c>
      <c r="AB20" t="s">
        <v>85</v>
      </c>
    </row>
    <row r="21" spans="27:28" x14ac:dyDescent="0.25">
      <c r="AA21" s="12">
        <v>21</v>
      </c>
      <c r="AB21" t="s">
        <v>86</v>
      </c>
    </row>
    <row r="22" spans="27:28" x14ac:dyDescent="0.25">
      <c r="AA22" s="12">
        <v>22</v>
      </c>
      <c r="AB22" t="s">
        <v>87</v>
      </c>
    </row>
    <row r="23" spans="27:28" x14ac:dyDescent="0.25">
      <c r="AA23" s="12">
        <v>23</v>
      </c>
      <c r="AB23" t="s">
        <v>88</v>
      </c>
    </row>
    <row r="24" spans="27:28" x14ac:dyDescent="0.25">
      <c r="AA24" s="12">
        <v>24</v>
      </c>
      <c r="AB24" t="s">
        <v>89</v>
      </c>
    </row>
    <row r="25" spans="27:28" x14ac:dyDescent="0.25">
      <c r="AA25" s="12">
        <v>25</v>
      </c>
      <c r="AB25" t="s">
        <v>90</v>
      </c>
    </row>
    <row r="26" spans="27:28" x14ac:dyDescent="0.25">
      <c r="AA26" s="12">
        <v>26</v>
      </c>
      <c r="AB26" t="s">
        <v>91</v>
      </c>
    </row>
    <row r="27" spans="27:28" x14ac:dyDescent="0.25">
      <c r="AA27" s="12">
        <v>27</v>
      </c>
      <c r="AB27" t="s">
        <v>203</v>
      </c>
    </row>
    <row r="28" spans="27:28" x14ac:dyDescent="0.25">
      <c r="AA28" s="12">
        <v>28</v>
      </c>
      <c r="AB28" t="s">
        <v>92</v>
      </c>
    </row>
    <row r="29" spans="27:28" x14ac:dyDescent="0.25">
      <c r="AA29" s="12">
        <v>29</v>
      </c>
      <c r="AB29" t="s">
        <v>93</v>
      </c>
    </row>
    <row r="30" spans="27:28" x14ac:dyDescent="0.25">
      <c r="AA30" s="12">
        <v>30</v>
      </c>
      <c r="AB30" t="s">
        <v>94</v>
      </c>
    </row>
    <row r="31" spans="27:28" x14ac:dyDescent="0.25">
      <c r="AA31" s="12">
        <v>31</v>
      </c>
      <c r="AB31" t="s">
        <v>95</v>
      </c>
    </row>
    <row r="32" spans="27:28" x14ac:dyDescent="0.25">
      <c r="AA32" s="12">
        <v>32</v>
      </c>
      <c r="AB32" t="s">
        <v>96</v>
      </c>
    </row>
    <row r="33" spans="27:28" x14ac:dyDescent="0.25">
      <c r="AA33" s="12">
        <v>33</v>
      </c>
      <c r="AB33" t="s">
        <v>97</v>
      </c>
    </row>
    <row r="34" spans="27:28" x14ac:dyDescent="0.25">
      <c r="AA34" s="12">
        <v>34</v>
      </c>
      <c r="AB34" t="s">
        <v>98</v>
      </c>
    </row>
    <row r="35" spans="27:28" x14ac:dyDescent="0.25">
      <c r="AA35" s="12">
        <v>35</v>
      </c>
      <c r="AB35" t="s">
        <v>99</v>
      </c>
    </row>
    <row r="36" spans="27:28" x14ac:dyDescent="0.25">
      <c r="AA36" s="12">
        <v>36</v>
      </c>
      <c r="AB36" t="s">
        <v>100</v>
      </c>
    </row>
    <row r="37" spans="27:28" x14ac:dyDescent="0.25">
      <c r="AA37" s="12">
        <v>37</v>
      </c>
      <c r="AB37" t="s">
        <v>101</v>
      </c>
    </row>
    <row r="38" spans="27:28" x14ac:dyDescent="0.25">
      <c r="AA38" s="12">
        <v>38</v>
      </c>
      <c r="AB38" t="s">
        <v>102</v>
      </c>
    </row>
    <row r="39" spans="27:28" x14ac:dyDescent="0.25">
      <c r="AA39" s="12">
        <v>39</v>
      </c>
      <c r="AB39" t="s">
        <v>103</v>
      </c>
    </row>
    <row r="40" spans="27:28" x14ac:dyDescent="0.25">
      <c r="AA40" s="12">
        <v>40</v>
      </c>
      <c r="AB40" t="s">
        <v>104</v>
      </c>
    </row>
    <row r="41" spans="27:28" x14ac:dyDescent="0.25">
      <c r="AA41" s="12">
        <v>41</v>
      </c>
      <c r="AB41" t="s">
        <v>105</v>
      </c>
    </row>
    <row r="42" spans="27:28" x14ac:dyDescent="0.25">
      <c r="AA42" s="12">
        <v>42</v>
      </c>
      <c r="AB42" t="s">
        <v>106</v>
      </c>
    </row>
    <row r="43" spans="27:28" x14ac:dyDescent="0.25">
      <c r="AA43" s="12">
        <v>43</v>
      </c>
      <c r="AB43" t="s">
        <v>107</v>
      </c>
    </row>
    <row r="44" spans="27:28" x14ac:dyDescent="0.25">
      <c r="AA44" s="12">
        <v>44</v>
      </c>
      <c r="AB44" t="s">
        <v>108</v>
      </c>
    </row>
    <row r="45" spans="27:28" x14ac:dyDescent="0.25">
      <c r="AA45" s="12">
        <v>45</v>
      </c>
      <c r="AB45" t="s">
        <v>204</v>
      </c>
    </row>
    <row r="46" spans="27:28" x14ac:dyDescent="0.25">
      <c r="AA46" s="12">
        <v>46</v>
      </c>
      <c r="AB46" t="s">
        <v>205</v>
      </c>
    </row>
    <row r="47" spans="27:28" x14ac:dyDescent="0.25">
      <c r="AA47" s="12">
        <v>47</v>
      </c>
      <c r="AB47" t="s">
        <v>109</v>
      </c>
    </row>
    <row r="48" spans="27:28" x14ac:dyDescent="0.25">
      <c r="AA48" s="12">
        <v>48</v>
      </c>
      <c r="AB48" t="s">
        <v>110</v>
      </c>
    </row>
    <row r="49" spans="27:28" x14ac:dyDescent="0.25">
      <c r="AA49" s="12">
        <v>49</v>
      </c>
      <c r="AB49" t="s">
        <v>111</v>
      </c>
    </row>
    <row r="50" spans="27:28" x14ac:dyDescent="0.25">
      <c r="AA50" s="12">
        <v>50</v>
      </c>
      <c r="AB50" t="s">
        <v>112</v>
      </c>
    </row>
    <row r="51" spans="27:28" x14ac:dyDescent="0.25">
      <c r="AA51" s="12">
        <v>51</v>
      </c>
      <c r="AB51" t="s">
        <v>113</v>
      </c>
    </row>
    <row r="52" spans="27:28" x14ac:dyDescent="0.25">
      <c r="AA52" s="12">
        <v>52</v>
      </c>
      <c r="AB52" t="s">
        <v>114</v>
      </c>
    </row>
    <row r="53" spans="27:28" x14ac:dyDescent="0.25">
      <c r="AA53" s="12">
        <v>53</v>
      </c>
      <c r="AB53" t="s">
        <v>115</v>
      </c>
    </row>
    <row r="54" spans="27:28" x14ac:dyDescent="0.25">
      <c r="AA54" s="12">
        <v>54</v>
      </c>
      <c r="AB54" t="s">
        <v>116</v>
      </c>
    </row>
    <row r="55" spans="27:28" x14ac:dyDescent="0.25">
      <c r="AA55" s="12">
        <v>55</v>
      </c>
      <c r="AB55" t="s">
        <v>117</v>
      </c>
    </row>
    <row r="56" spans="27:28" x14ac:dyDescent="0.25">
      <c r="AA56" s="12">
        <v>56</v>
      </c>
      <c r="AB56" t="s">
        <v>118</v>
      </c>
    </row>
    <row r="57" spans="27:28" x14ac:dyDescent="0.25">
      <c r="AA57" s="12">
        <v>57</v>
      </c>
      <c r="AB57" t="s">
        <v>119</v>
      </c>
    </row>
    <row r="58" spans="27:28" x14ac:dyDescent="0.25">
      <c r="AA58" s="12">
        <v>58</v>
      </c>
      <c r="AB58" t="s">
        <v>120</v>
      </c>
    </row>
    <row r="59" spans="27:28" x14ac:dyDescent="0.25">
      <c r="AA59" s="12">
        <v>59</v>
      </c>
      <c r="AB59" t="s">
        <v>121</v>
      </c>
    </row>
    <row r="60" spans="27:28" x14ac:dyDescent="0.25">
      <c r="AA60" s="12">
        <v>60</v>
      </c>
      <c r="AB60" t="s">
        <v>122</v>
      </c>
    </row>
    <row r="61" spans="27:28" x14ac:dyDescent="0.25">
      <c r="AA61" s="12">
        <v>61</v>
      </c>
      <c r="AB61" t="s">
        <v>123</v>
      </c>
    </row>
    <row r="62" spans="27:28" x14ac:dyDescent="0.25">
      <c r="AA62" s="12">
        <v>62</v>
      </c>
      <c r="AB62" t="s">
        <v>124</v>
      </c>
    </row>
    <row r="63" spans="27:28" x14ac:dyDescent="0.25">
      <c r="AA63" s="12">
        <v>63</v>
      </c>
      <c r="AB63" t="s">
        <v>125</v>
      </c>
    </row>
    <row r="64" spans="27:28" x14ac:dyDescent="0.25">
      <c r="AA64" s="12">
        <v>64</v>
      </c>
      <c r="AB64" t="s">
        <v>126</v>
      </c>
    </row>
    <row r="65" spans="27:28" x14ac:dyDescent="0.25">
      <c r="AA65" s="12">
        <v>65</v>
      </c>
      <c r="AB65" t="s">
        <v>127</v>
      </c>
    </row>
    <row r="66" spans="27:28" x14ac:dyDescent="0.25">
      <c r="AA66" s="12">
        <v>66</v>
      </c>
      <c r="AB66" t="s">
        <v>128</v>
      </c>
    </row>
    <row r="67" spans="27:28" x14ac:dyDescent="0.25">
      <c r="AA67" s="12">
        <v>67</v>
      </c>
      <c r="AB67" t="s">
        <v>129</v>
      </c>
    </row>
    <row r="68" spans="27:28" x14ac:dyDescent="0.25">
      <c r="AA68" s="12">
        <v>68</v>
      </c>
      <c r="AB68" t="s">
        <v>130</v>
      </c>
    </row>
    <row r="69" spans="27:28" x14ac:dyDescent="0.25">
      <c r="AA69" s="12">
        <v>69</v>
      </c>
      <c r="AB69" t="s">
        <v>131</v>
      </c>
    </row>
    <row r="70" spans="27:28" x14ac:dyDescent="0.25">
      <c r="AA70" s="12">
        <v>70</v>
      </c>
      <c r="AB70" t="s">
        <v>132</v>
      </c>
    </row>
    <row r="71" spans="27:28" x14ac:dyDescent="0.25">
      <c r="AA71" s="12">
        <v>71</v>
      </c>
      <c r="AB71" t="s">
        <v>133</v>
      </c>
    </row>
    <row r="72" spans="27:28" x14ac:dyDescent="0.25">
      <c r="AA72" s="12">
        <v>72</v>
      </c>
      <c r="AB72" t="s">
        <v>134</v>
      </c>
    </row>
    <row r="73" spans="27:28" x14ac:dyDescent="0.25">
      <c r="AA73" s="12">
        <v>73</v>
      </c>
      <c r="AB73" t="s">
        <v>135</v>
      </c>
    </row>
    <row r="74" spans="27:28" x14ac:dyDescent="0.25">
      <c r="AA74" s="12">
        <v>74</v>
      </c>
      <c r="AB74" t="s">
        <v>136</v>
      </c>
    </row>
    <row r="75" spans="27:28" x14ac:dyDescent="0.25">
      <c r="AA75" s="12">
        <v>75</v>
      </c>
      <c r="AB75" t="s">
        <v>137</v>
      </c>
    </row>
    <row r="76" spans="27:28" x14ac:dyDescent="0.25">
      <c r="AA76" s="12">
        <v>76</v>
      </c>
      <c r="AB76" t="s">
        <v>138</v>
      </c>
    </row>
    <row r="77" spans="27:28" x14ac:dyDescent="0.25">
      <c r="AA77" s="12">
        <v>77</v>
      </c>
      <c r="AB77" t="s">
        <v>139</v>
      </c>
    </row>
    <row r="78" spans="27:28" x14ac:dyDescent="0.25">
      <c r="AA78" s="12">
        <v>78</v>
      </c>
      <c r="AB78" t="s">
        <v>140</v>
      </c>
    </row>
    <row r="79" spans="27:28" x14ac:dyDescent="0.25">
      <c r="AA79" s="12">
        <v>79</v>
      </c>
      <c r="AB79" t="s">
        <v>141</v>
      </c>
    </row>
    <row r="80" spans="27:28" x14ac:dyDescent="0.25">
      <c r="AA80" s="12">
        <v>80</v>
      </c>
      <c r="AB80" t="s">
        <v>142</v>
      </c>
    </row>
    <row r="81" spans="27:28" x14ac:dyDescent="0.25">
      <c r="AA81" s="12">
        <v>81</v>
      </c>
      <c r="AB81" t="s">
        <v>143</v>
      </c>
    </row>
    <row r="82" spans="27:28" x14ac:dyDescent="0.25">
      <c r="AA82" s="12">
        <v>82</v>
      </c>
      <c r="AB82" t="s">
        <v>144</v>
      </c>
    </row>
    <row r="83" spans="27:28" x14ac:dyDescent="0.25">
      <c r="AA83" s="12">
        <v>83</v>
      </c>
      <c r="AB83" t="s">
        <v>145</v>
      </c>
    </row>
    <row r="84" spans="27:28" x14ac:dyDescent="0.25">
      <c r="AA84" s="12">
        <v>84</v>
      </c>
      <c r="AB84" t="s">
        <v>146</v>
      </c>
    </row>
    <row r="85" spans="27:28" x14ac:dyDescent="0.25">
      <c r="AA85" s="12">
        <v>85</v>
      </c>
      <c r="AB85" t="s">
        <v>147</v>
      </c>
    </row>
    <row r="86" spans="27:28" x14ac:dyDescent="0.25">
      <c r="AA86" s="12">
        <v>86</v>
      </c>
      <c r="AB86" t="s">
        <v>148</v>
      </c>
    </row>
    <row r="87" spans="27:28" x14ac:dyDescent="0.25">
      <c r="AA87" s="12">
        <v>87</v>
      </c>
      <c r="AB87" t="s">
        <v>149</v>
      </c>
    </row>
    <row r="88" spans="27:28" x14ac:dyDescent="0.25">
      <c r="AA88" s="12">
        <v>88</v>
      </c>
      <c r="AB88" t="s">
        <v>150</v>
      </c>
    </row>
    <row r="89" spans="27:28" x14ac:dyDescent="0.25">
      <c r="AA89" s="12">
        <v>89</v>
      </c>
      <c r="AB89" t="s">
        <v>151</v>
      </c>
    </row>
    <row r="90" spans="27:28" x14ac:dyDescent="0.25">
      <c r="AA90" s="12">
        <v>90</v>
      </c>
      <c r="AB90" t="s">
        <v>152</v>
      </c>
    </row>
    <row r="91" spans="27:28" x14ac:dyDescent="0.25">
      <c r="AA91" s="12">
        <v>91</v>
      </c>
      <c r="AB91" t="s">
        <v>153</v>
      </c>
    </row>
    <row r="92" spans="27:28" x14ac:dyDescent="0.25">
      <c r="AA92" s="12">
        <v>92</v>
      </c>
      <c r="AB92" t="s">
        <v>154</v>
      </c>
    </row>
    <row r="93" spans="27:28" x14ac:dyDescent="0.25">
      <c r="AA93" s="12">
        <v>93</v>
      </c>
      <c r="AB93" t="s">
        <v>155</v>
      </c>
    </row>
    <row r="94" spans="27:28" x14ac:dyDescent="0.25">
      <c r="AA94" s="12">
        <v>94</v>
      </c>
      <c r="AB94" t="s">
        <v>156</v>
      </c>
    </row>
    <row r="95" spans="27:28" x14ac:dyDescent="0.25">
      <c r="AA95" s="12">
        <v>95</v>
      </c>
      <c r="AB95" t="s">
        <v>157</v>
      </c>
    </row>
    <row r="96" spans="27:28" x14ac:dyDescent="0.25">
      <c r="AA96" s="12">
        <v>96</v>
      </c>
      <c r="AB96" t="s">
        <v>158</v>
      </c>
    </row>
    <row r="97" spans="27:28" x14ac:dyDescent="0.25">
      <c r="AA97" s="12">
        <v>97</v>
      </c>
      <c r="AB97" t="s">
        <v>159</v>
      </c>
    </row>
    <row r="98" spans="27:28" x14ac:dyDescent="0.25">
      <c r="AA98" s="12">
        <v>98</v>
      </c>
      <c r="AB98" t="s">
        <v>160</v>
      </c>
    </row>
    <row r="99" spans="27:28" x14ac:dyDescent="0.25">
      <c r="AA99" s="12">
        <v>99</v>
      </c>
      <c r="AB99" t="s">
        <v>161</v>
      </c>
    </row>
    <row r="100" spans="27:28" x14ac:dyDescent="0.25">
      <c r="AA100" s="12">
        <v>100</v>
      </c>
      <c r="AB100" t="s">
        <v>162</v>
      </c>
    </row>
    <row r="101" spans="27:28" x14ac:dyDescent="0.25">
      <c r="AA101" s="12">
        <v>101</v>
      </c>
      <c r="AB101" t="s">
        <v>163</v>
      </c>
    </row>
    <row r="102" spans="27:28" x14ac:dyDescent="0.25">
      <c r="AA102" s="12">
        <v>102</v>
      </c>
      <c r="AB102" t="s">
        <v>164</v>
      </c>
    </row>
    <row r="103" spans="27:28" x14ac:dyDescent="0.25">
      <c r="AA103" s="12">
        <v>103</v>
      </c>
      <c r="AB103" t="s">
        <v>165</v>
      </c>
    </row>
    <row r="104" spans="27:28" x14ac:dyDescent="0.25">
      <c r="AA104" s="12">
        <v>104</v>
      </c>
      <c r="AB104" t="s">
        <v>166</v>
      </c>
    </row>
    <row r="105" spans="27:28" x14ac:dyDescent="0.25">
      <c r="AA105" s="12">
        <v>105</v>
      </c>
      <c r="AB105" t="s">
        <v>206</v>
      </c>
    </row>
    <row r="106" spans="27:28" x14ac:dyDescent="0.25">
      <c r="AA106" s="12">
        <v>106</v>
      </c>
      <c r="AB106" t="s">
        <v>167</v>
      </c>
    </row>
    <row r="107" spans="27:28" x14ac:dyDescent="0.25">
      <c r="AA107" s="12">
        <v>107</v>
      </c>
      <c r="AB107" t="s">
        <v>168</v>
      </c>
    </row>
    <row r="108" spans="27:28" x14ac:dyDescent="0.25">
      <c r="AA108" s="12">
        <v>108</v>
      </c>
      <c r="AB108" t="s">
        <v>169</v>
      </c>
    </row>
    <row r="109" spans="27:28" x14ac:dyDescent="0.25">
      <c r="AA109" s="12">
        <v>109</v>
      </c>
      <c r="AB109" t="s">
        <v>170</v>
      </c>
    </row>
    <row r="110" spans="27:28" x14ac:dyDescent="0.25">
      <c r="AA110" s="12">
        <v>110</v>
      </c>
      <c r="AB110" t="s">
        <v>171</v>
      </c>
    </row>
    <row r="111" spans="27:28" x14ac:dyDescent="0.25">
      <c r="AA111" s="12">
        <v>111</v>
      </c>
      <c r="AB111" t="s">
        <v>172</v>
      </c>
    </row>
    <row r="112" spans="27:28" x14ac:dyDescent="0.25">
      <c r="AA112" s="12">
        <v>112</v>
      </c>
      <c r="AB112" t="s">
        <v>173</v>
      </c>
    </row>
    <row r="113" spans="27:28" x14ac:dyDescent="0.25">
      <c r="AA113" s="12">
        <v>113</v>
      </c>
      <c r="AB113" t="s">
        <v>174</v>
      </c>
    </row>
    <row r="114" spans="27:28" x14ac:dyDescent="0.25">
      <c r="AA114" s="12">
        <v>114</v>
      </c>
      <c r="AB114" t="s">
        <v>175</v>
      </c>
    </row>
    <row r="115" spans="27:28" x14ac:dyDescent="0.25">
      <c r="AA115" s="12">
        <v>115</v>
      </c>
      <c r="AB115" t="s">
        <v>176</v>
      </c>
    </row>
    <row r="116" spans="27:28" x14ac:dyDescent="0.25">
      <c r="AA116" s="12">
        <v>116</v>
      </c>
      <c r="AB116" t="s">
        <v>177</v>
      </c>
    </row>
    <row r="117" spans="27:28" x14ac:dyDescent="0.25">
      <c r="AA117" s="12">
        <v>117</v>
      </c>
      <c r="AB117" t="s">
        <v>178</v>
      </c>
    </row>
    <row r="118" spans="27:28" x14ac:dyDescent="0.25">
      <c r="AA118" s="12">
        <v>118</v>
      </c>
      <c r="AB118" t="s">
        <v>179</v>
      </c>
    </row>
    <row r="119" spans="27:28" x14ac:dyDescent="0.25">
      <c r="AA119" s="12">
        <v>119</v>
      </c>
      <c r="AB119" t="s">
        <v>180</v>
      </c>
    </row>
    <row r="120" spans="27:28" x14ac:dyDescent="0.25">
      <c r="AA120" s="12">
        <v>120</v>
      </c>
      <c r="AB120" t="s">
        <v>181</v>
      </c>
    </row>
    <row r="121" spans="27:28" x14ac:dyDescent="0.25">
      <c r="AA121" s="12">
        <v>121</v>
      </c>
      <c r="AB121" t="s">
        <v>182</v>
      </c>
    </row>
    <row r="122" spans="27:28" x14ac:dyDescent="0.25">
      <c r="AA122" s="12">
        <v>122</v>
      </c>
      <c r="AB122" t="s">
        <v>183</v>
      </c>
    </row>
    <row r="123" spans="27:28" x14ac:dyDescent="0.25">
      <c r="AA123" s="12">
        <v>123</v>
      </c>
      <c r="AB123" t="s">
        <v>184</v>
      </c>
    </row>
    <row r="124" spans="27:28" x14ac:dyDescent="0.25">
      <c r="AA124" s="12">
        <v>124</v>
      </c>
      <c r="AB124" t="s">
        <v>185</v>
      </c>
    </row>
    <row r="125" spans="27:28" x14ac:dyDescent="0.25">
      <c r="AA125" s="12">
        <v>125</v>
      </c>
      <c r="AB125" t="s">
        <v>186</v>
      </c>
    </row>
    <row r="126" spans="27:28" x14ac:dyDescent="0.25">
      <c r="AA126" s="12">
        <v>126</v>
      </c>
      <c r="AB126" t="s">
        <v>187</v>
      </c>
    </row>
    <row r="127" spans="27:28" x14ac:dyDescent="0.25">
      <c r="AA127" s="12">
        <v>127</v>
      </c>
      <c r="AB127" t="s">
        <v>188</v>
      </c>
    </row>
    <row r="128" spans="27:28" x14ac:dyDescent="0.25">
      <c r="AA128" s="12">
        <v>128</v>
      </c>
      <c r="AB128" t="s">
        <v>189</v>
      </c>
    </row>
    <row r="129" spans="27:28" x14ac:dyDescent="0.25">
      <c r="AA129" s="12">
        <v>129</v>
      </c>
      <c r="AB129" t="s">
        <v>190</v>
      </c>
    </row>
    <row r="130" spans="27:28" x14ac:dyDescent="0.25">
      <c r="AA130" s="12">
        <v>130</v>
      </c>
      <c r="AB130" t="s">
        <v>191</v>
      </c>
    </row>
    <row r="131" spans="27:28" x14ac:dyDescent="0.25">
      <c r="AA131" s="12">
        <v>131</v>
      </c>
      <c r="AB131" t="s">
        <v>192</v>
      </c>
    </row>
    <row r="132" spans="27:28" x14ac:dyDescent="0.25">
      <c r="AA132" s="12">
        <v>132</v>
      </c>
      <c r="AB132" t="s">
        <v>193</v>
      </c>
    </row>
    <row r="133" spans="27:28" x14ac:dyDescent="0.25">
      <c r="AA133" s="12">
        <v>133</v>
      </c>
      <c r="AB133" t="s">
        <v>194</v>
      </c>
    </row>
    <row r="134" spans="27:28" x14ac:dyDescent="0.25">
      <c r="AA134" s="12">
        <v>134</v>
      </c>
      <c r="AB134" t="s">
        <v>195</v>
      </c>
    </row>
    <row r="135" spans="27:28" x14ac:dyDescent="0.25">
      <c r="AA135" s="12">
        <v>135</v>
      </c>
      <c r="AB135" t="s">
        <v>196</v>
      </c>
    </row>
    <row r="136" spans="27:28" x14ac:dyDescent="0.25">
      <c r="AA136" s="12">
        <v>136</v>
      </c>
      <c r="AB136" t="s">
        <v>197</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108" r:id="rId3" name="Drop Down 12">
              <controlPr defaultSize="0" autoLine="0" autoPict="0">
                <anchor moveWithCells="1">
                  <from>
                    <xdr:col>2</xdr:col>
                    <xdr:colOff>38100</xdr:colOff>
                    <xdr:row>0</xdr:row>
                    <xdr:rowOff>60960</xdr:rowOff>
                  </from>
                  <to>
                    <xdr:col>2</xdr:col>
                    <xdr:colOff>2956560</xdr:colOff>
                    <xdr:row>0</xdr:row>
                    <xdr:rowOff>335280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67"/>
  <sheetViews>
    <sheetView tabSelected="1" topLeftCell="A49" workbookViewId="0">
      <selection activeCell="H68" sqref="H68"/>
    </sheetView>
  </sheetViews>
  <sheetFormatPr defaultRowHeight="13.8" x14ac:dyDescent="0.25"/>
  <cols>
    <col min="1" max="1" width="5.44140625" style="19" customWidth="1"/>
    <col min="2" max="2" width="5.109375" style="11" customWidth="1"/>
    <col min="3" max="3" width="59.5546875" style="12" customWidth="1"/>
    <col min="4" max="4" width="23.44140625" style="12" customWidth="1"/>
    <col min="5" max="26" width="8.88671875" style="12"/>
    <col min="27" max="27" width="0" style="12" hidden="1" customWidth="1"/>
    <col min="28" max="16384" width="8.88671875" style="12"/>
  </cols>
  <sheetData>
    <row r="1" spans="2:27" ht="31.2" customHeight="1" thickBot="1" x14ac:dyDescent="0.3">
      <c r="B1" s="23"/>
      <c r="C1" s="24" t="str">
        <f>'HW1'!$C$1</f>
        <v>neilj9530</v>
      </c>
      <c r="D1" s="26" t="s">
        <v>202</v>
      </c>
      <c r="AA1" s="12" t="s">
        <v>200</v>
      </c>
    </row>
    <row r="2" spans="2:27" x14ac:dyDescent="0.25">
      <c r="AA2" s="12" t="s">
        <v>199</v>
      </c>
    </row>
    <row r="3" spans="2:27" x14ac:dyDescent="0.25">
      <c r="AA3" s="12" t="s">
        <v>19</v>
      </c>
    </row>
    <row r="4" spans="2:27" x14ac:dyDescent="0.25">
      <c r="AA4" s="12" t="s">
        <v>20</v>
      </c>
    </row>
    <row r="19" spans="1:4" x14ac:dyDescent="0.25">
      <c r="A19" s="19" t="s">
        <v>25</v>
      </c>
      <c r="B19" s="11" t="s">
        <v>24</v>
      </c>
    </row>
    <row r="20" spans="1:4" ht="15" customHeight="1" x14ac:dyDescent="0.25">
      <c r="B20" s="20">
        <v>1</v>
      </c>
      <c r="C20" s="13" t="s">
        <v>15</v>
      </c>
      <c r="D20" s="14"/>
    </row>
    <row r="21" spans="1:4" ht="15" customHeight="1" x14ac:dyDescent="0.25">
      <c r="A21" s="19">
        <v>1</v>
      </c>
      <c r="B21" s="21" t="s">
        <v>1</v>
      </c>
      <c r="C21" s="15" t="s">
        <v>13</v>
      </c>
      <c r="D21" s="27">
        <v>2</v>
      </c>
    </row>
    <row r="22" spans="1:4" ht="15" customHeight="1" x14ac:dyDescent="0.25">
      <c r="A22" s="19">
        <v>1</v>
      </c>
      <c r="B22" s="21" t="s">
        <v>21</v>
      </c>
      <c r="C22" s="15" t="s">
        <v>14</v>
      </c>
      <c r="D22" s="27">
        <v>4</v>
      </c>
    </row>
    <row r="23" spans="1:4" ht="15" customHeight="1" x14ac:dyDescent="0.25">
      <c r="A23" s="19">
        <v>1</v>
      </c>
      <c r="B23" s="21" t="s">
        <v>22</v>
      </c>
      <c r="C23" s="15" t="s">
        <v>16</v>
      </c>
      <c r="D23" s="27">
        <v>3</v>
      </c>
    </row>
    <row r="24" spans="1:4" ht="15" customHeight="1" x14ac:dyDescent="0.25">
      <c r="A24" s="19">
        <v>1</v>
      </c>
      <c r="B24" s="21" t="s">
        <v>23</v>
      </c>
      <c r="C24" s="15" t="s">
        <v>17</v>
      </c>
      <c r="D24" s="27">
        <v>4</v>
      </c>
    </row>
    <row r="25" spans="1:4" ht="15" customHeight="1" x14ac:dyDescent="0.25">
      <c r="A25" s="19">
        <v>1</v>
      </c>
      <c r="B25" s="21" t="s">
        <v>26</v>
      </c>
      <c r="C25" s="15" t="s">
        <v>18</v>
      </c>
      <c r="D25" s="27">
        <v>4</v>
      </c>
    </row>
    <row r="26" spans="1:4" x14ac:dyDescent="0.25">
      <c r="C26" s="14"/>
      <c r="D26" s="14"/>
    </row>
    <row r="27" spans="1:4" ht="43.2" x14ac:dyDescent="0.25">
      <c r="B27" s="20">
        <v>2</v>
      </c>
      <c r="C27" s="16" t="s">
        <v>28</v>
      </c>
      <c r="D27" s="14"/>
    </row>
    <row r="28" spans="1:4" ht="14.4" x14ac:dyDescent="0.25">
      <c r="A28" s="19">
        <v>1</v>
      </c>
      <c r="B28" s="21" t="s">
        <v>1</v>
      </c>
      <c r="C28" s="16" t="s">
        <v>34</v>
      </c>
      <c r="D28" s="32">
        <v>1656000</v>
      </c>
    </row>
    <row r="29" spans="1:4" ht="28.8" x14ac:dyDescent="0.25">
      <c r="A29" s="19">
        <v>2</v>
      </c>
      <c r="B29" s="21" t="s">
        <v>21</v>
      </c>
      <c r="C29" s="16" t="s">
        <v>29</v>
      </c>
      <c r="D29" s="28">
        <v>2340000</v>
      </c>
    </row>
    <row r="30" spans="1:4" ht="28.8" x14ac:dyDescent="0.25">
      <c r="A30" s="19">
        <v>2</v>
      </c>
      <c r="B30" s="21" t="s">
        <v>22</v>
      </c>
      <c r="C30" s="16" t="s">
        <v>30</v>
      </c>
      <c r="D30" s="28">
        <v>5481808.2247870564</v>
      </c>
    </row>
    <row r="31" spans="1:4" ht="43.2" x14ac:dyDescent="0.25">
      <c r="A31" s="19">
        <v>2</v>
      </c>
      <c r="B31" s="21" t="s">
        <v>23</v>
      </c>
      <c r="C31" s="16" t="s">
        <v>35</v>
      </c>
      <c r="D31" s="28">
        <v>3240000</v>
      </c>
    </row>
    <row r="32" spans="1:4" ht="28.8" x14ac:dyDescent="0.25">
      <c r="A32" s="19">
        <v>2</v>
      </c>
      <c r="B32" s="21" t="s">
        <v>26</v>
      </c>
      <c r="C32" s="16" t="s">
        <v>36</v>
      </c>
      <c r="D32" s="28">
        <v>4446295.1294473158</v>
      </c>
    </row>
    <row r="34" spans="1:5" ht="86.4" x14ac:dyDescent="0.25">
      <c r="B34" s="20">
        <v>3</v>
      </c>
      <c r="C34" s="16" t="s">
        <v>33</v>
      </c>
      <c r="D34" s="14"/>
    </row>
    <row r="35" spans="1:5" x14ac:dyDescent="0.25">
      <c r="A35" s="19">
        <v>0.1</v>
      </c>
      <c r="B35" s="21" t="s">
        <v>37</v>
      </c>
      <c r="C35" s="17">
        <v>1</v>
      </c>
      <c r="D35" s="33">
        <v>0</v>
      </c>
      <c r="E35" s="12" t="s">
        <v>27</v>
      </c>
    </row>
    <row r="36" spans="1:5" x14ac:dyDescent="0.25">
      <c r="A36" s="19">
        <v>0.1</v>
      </c>
      <c r="B36" s="21" t="s">
        <v>38</v>
      </c>
      <c r="C36" s="17">
        <v>2</v>
      </c>
      <c r="D36" s="33">
        <v>0</v>
      </c>
      <c r="E36" s="12" t="s">
        <v>27</v>
      </c>
    </row>
    <row r="37" spans="1:5" x14ac:dyDescent="0.25">
      <c r="A37" s="19">
        <v>0.1</v>
      </c>
      <c r="B37" s="21" t="s">
        <v>39</v>
      </c>
      <c r="C37" s="17">
        <v>3</v>
      </c>
      <c r="D37" s="33">
        <v>0</v>
      </c>
      <c r="E37" s="12" t="s">
        <v>27</v>
      </c>
    </row>
    <row r="38" spans="1:5" x14ac:dyDescent="0.25">
      <c r="A38" s="19">
        <v>0.1</v>
      </c>
      <c r="B38" s="21" t="s">
        <v>40</v>
      </c>
      <c r="C38" s="17">
        <v>4</v>
      </c>
      <c r="D38" s="33">
        <v>17044.708077439373</v>
      </c>
      <c r="E38" s="12" t="s">
        <v>27</v>
      </c>
    </row>
    <row r="39" spans="1:5" x14ac:dyDescent="0.25">
      <c r="A39" s="19">
        <v>0.1</v>
      </c>
      <c r="B39" s="21" t="s">
        <v>41</v>
      </c>
      <c r="C39" s="17">
        <v>5</v>
      </c>
      <c r="D39" s="33">
        <v>17536.214066427921</v>
      </c>
      <c r="E39" s="12" t="s">
        <v>27</v>
      </c>
    </row>
    <row r="40" spans="1:5" x14ac:dyDescent="0.25">
      <c r="A40" s="19">
        <v>0.1</v>
      </c>
      <c r="B40" s="21" t="s">
        <v>42</v>
      </c>
      <c r="C40" s="17">
        <v>6</v>
      </c>
      <c r="D40" s="33">
        <v>17894.657825405269</v>
      </c>
      <c r="E40" s="12" t="s">
        <v>27</v>
      </c>
    </row>
    <row r="41" spans="1:5" x14ac:dyDescent="0.25">
      <c r="A41" s="19">
        <v>0.1</v>
      </c>
      <c r="B41" s="21" t="s">
        <v>43</v>
      </c>
      <c r="C41" s="17">
        <v>7</v>
      </c>
      <c r="D41" s="33">
        <v>18150.858133588285</v>
      </c>
      <c r="E41" s="12" t="s">
        <v>27</v>
      </c>
    </row>
    <row r="42" spans="1:5" x14ac:dyDescent="0.25">
      <c r="A42" s="19">
        <v>0.1</v>
      </c>
      <c r="B42" s="21" t="s">
        <v>44</v>
      </c>
      <c r="C42" s="17">
        <v>8</v>
      </c>
      <c r="D42" s="33">
        <v>18331.289192440527</v>
      </c>
      <c r="E42" s="12" t="s">
        <v>27</v>
      </c>
    </row>
    <row r="43" spans="1:5" x14ac:dyDescent="0.25">
      <c r="A43" s="19">
        <v>0.1</v>
      </c>
      <c r="B43" s="21" t="s">
        <v>45</v>
      </c>
      <c r="C43" s="17">
        <v>9</v>
      </c>
      <c r="D43" s="33">
        <v>18457.013388852087</v>
      </c>
      <c r="E43" s="12" t="s">
        <v>27</v>
      </c>
    </row>
    <row r="44" spans="1:5" x14ac:dyDescent="0.25">
      <c r="A44" s="19">
        <v>0.1</v>
      </c>
      <c r="B44" s="21" t="s">
        <v>46</v>
      </c>
      <c r="C44" s="17">
        <v>10</v>
      </c>
      <c r="D44" s="33">
        <v>18543.960374707614</v>
      </c>
      <c r="E44" s="12" t="s">
        <v>27</v>
      </c>
    </row>
    <row r="45" spans="1:5" x14ac:dyDescent="0.25">
      <c r="A45" s="19">
        <v>0.1</v>
      </c>
      <c r="B45" s="21" t="s">
        <v>47</v>
      </c>
      <c r="C45" s="17">
        <v>11</v>
      </c>
      <c r="D45" s="33">
        <v>18603.774363062159</v>
      </c>
      <c r="E45" s="12" t="s">
        <v>27</v>
      </c>
    </row>
    <row r="46" spans="1:5" x14ac:dyDescent="0.25">
      <c r="A46" s="19">
        <v>0.1</v>
      </c>
      <c r="B46" s="21" t="s">
        <v>48</v>
      </c>
      <c r="C46" s="17">
        <v>12</v>
      </c>
      <c r="D46" s="33">
        <v>18644.772622287812</v>
      </c>
      <c r="E46" s="12" t="s">
        <v>27</v>
      </c>
    </row>
    <row r="47" spans="1:5" x14ac:dyDescent="0.25">
      <c r="A47" s="19">
        <v>0.1</v>
      </c>
      <c r="B47" s="21" t="s">
        <v>49</v>
      </c>
      <c r="C47" s="17">
        <v>13</v>
      </c>
      <c r="D47" s="33">
        <v>18672.803426235761</v>
      </c>
      <c r="E47" s="12" t="s">
        <v>27</v>
      </c>
    </row>
    <row r="48" spans="1:5" x14ac:dyDescent="0.25">
      <c r="A48" s="19">
        <v>0.1</v>
      </c>
      <c r="B48" s="21" t="s">
        <v>50</v>
      </c>
      <c r="C48" s="17">
        <v>14</v>
      </c>
      <c r="D48" s="33">
        <v>18691.935234653432</v>
      </c>
      <c r="E48" s="12" t="s">
        <v>27</v>
      </c>
    </row>
    <row r="49" spans="1:5" x14ac:dyDescent="0.25">
      <c r="A49" s="19">
        <v>0.1</v>
      </c>
      <c r="B49" s="21" t="s">
        <v>51</v>
      </c>
      <c r="C49" s="17">
        <v>15</v>
      </c>
      <c r="D49" s="33">
        <v>18704.977815983395</v>
      </c>
      <c r="E49" s="12" t="s">
        <v>27</v>
      </c>
    </row>
    <row r="50" spans="1:5" x14ac:dyDescent="0.25">
      <c r="A50" s="19">
        <v>0.1</v>
      </c>
      <c r="B50" s="21" t="s">
        <v>52</v>
      </c>
      <c r="C50" s="17">
        <v>16</v>
      </c>
      <c r="D50" s="33">
        <v>18713.862066744932</v>
      </c>
      <c r="E50" s="12" t="s">
        <v>27</v>
      </c>
    </row>
    <row r="51" spans="1:5" x14ac:dyDescent="0.25">
      <c r="A51" s="19">
        <v>0.1</v>
      </c>
      <c r="B51" s="21" t="s">
        <v>53</v>
      </c>
      <c r="C51" s="17">
        <v>17</v>
      </c>
      <c r="D51" s="33">
        <v>18719.910448409417</v>
      </c>
      <c r="E51" s="12" t="s">
        <v>27</v>
      </c>
    </row>
    <row r="52" spans="1:5" x14ac:dyDescent="0.25">
      <c r="A52" s="19">
        <v>0.1</v>
      </c>
      <c r="B52" s="21" t="s">
        <v>54</v>
      </c>
      <c r="C52" s="17">
        <v>18</v>
      </c>
      <c r="D52" s="33">
        <v>18724.02663273253</v>
      </c>
      <c r="E52" s="12" t="s">
        <v>27</v>
      </c>
    </row>
    <row r="53" spans="1:5" x14ac:dyDescent="0.25">
      <c r="A53" s="19">
        <v>0.1</v>
      </c>
      <c r="B53" s="21" t="s">
        <v>55</v>
      </c>
      <c r="C53" s="17">
        <v>19</v>
      </c>
      <c r="D53" s="33">
        <v>18726.827158801785</v>
      </c>
      <c r="E53" s="12" t="s">
        <v>27</v>
      </c>
    </row>
    <row r="54" spans="1:5" x14ac:dyDescent="0.25">
      <c r="A54" s="19">
        <v>0.1</v>
      </c>
      <c r="B54" s="21" t="s">
        <v>56</v>
      </c>
      <c r="C54" s="17">
        <v>20</v>
      </c>
      <c r="D54" s="33">
        <v>18728.732220294314</v>
      </c>
      <c r="E54" s="12" t="s">
        <v>27</v>
      </c>
    </row>
    <row r="55" spans="1:5" x14ac:dyDescent="0.25">
      <c r="A55" s="19">
        <v>0.1</v>
      </c>
      <c r="B55" s="21" t="s">
        <v>57</v>
      </c>
      <c r="C55" s="17">
        <v>21</v>
      </c>
      <c r="D55" s="33">
        <v>18730.027987712961</v>
      </c>
      <c r="E55" s="12" t="s">
        <v>27</v>
      </c>
    </row>
    <row r="56" spans="1:5" x14ac:dyDescent="0.25">
      <c r="A56" s="19">
        <v>0.1</v>
      </c>
      <c r="B56" s="21" t="s">
        <v>58</v>
      </c>
      <c r="C56" s="17">
        <v>22</v>
      </c>
      <c r="D56" s="33">
        <v>18730.909260174263</v>
      </c>
      <c r="E56" s="12" t="s">
        <v>27</v>
      </c>
    </row>
    <row r="57" spans="1:5" x14ac:dyDescent="0.25">
      <c r="A57" s="19">
        <v>0.1</v>
      </c>
      <c r="B57" s="21" t="s">
        <v>59</v>
      </c>
      <c r="C57" s="17">
        <v>23</v>
      </c>
      <c r="D57" s="33">
        <v>18731.508595111154</v>
      </c>
      <c r="E57" s="12" t="s">
        <v>27</v>
      </c>
    </row>
    <row r="58" spans="1:5" x14ac:dyDescent="0.25">
      <c r="A58" s="19">
        <v>0.1</v>
      </c>
      <c r="B58" s="21" t="s">
        <v>60</v>
      </c>
      <c r="C58" s="17">
        <v>24</v>
      </c>
      <c r="D58" s="33">
        <v>18731.916175086182</v>
      </c>
      <c r="E58" s="12" t="s">
        <v>27</v>
      </c>
    </row>
    <row r="59" spans="1:5" x14ac:dyDescent="0.25">
      <c r="A59" s="19">
        <v>0.1</v>
      </c>
      <c r="B59" s="21" t="s">
        <v>61</v>
      </c>
      <c r="C59" s="17">
        <v>25</v>
      </c>
      <c r="D59" s="33">
        <v>18732.19334436857</v>
      </c>
      <c r="E59" s="12" t="s">
        <v>27</v>
      </c>
    </row>
    <row r="60" spans="1:5" x14ac:dyDescent="0.25">
      <c r="A60" s="19">
        <v>0.1</v>
      </c>
      <c r="B60" s="21" t="s">
        <v>62</v>
      </c>
      <c r="C60" s="17">
        <v>26</v>
      </c>
      <c r="D60" s="33">
        <v>18732.381826370623</v>
      </c>
      <c r="E60" s="12" t="s">
        <v>27</v>
      </c>
    </row>
    <row r="61" spans="1:5" x14ac:dyDescent="0.25">
      <c r="A61" s="19">
        <v>0.1</v>
      </c>
      <c r="B61" s="21" t="s">
        <v>63</v>
      </c>
      <c r="C61" s="17">
        <v>27</v>
      </c>
      <c r="D61" s="33">
        <v>18732.50999731815</v>
      </c>
      <c r="E61" s="12" t="s">
        <v>27</v>
      </c>
    </row>
    <row r="62" spans="1:5" x14ac:dyDescent="0.25">
      <c r="A62" s="19">
        <v>0.1</v>
      </c>
      <c r="B62" s="21" t="s">
        <v>64</v>
      </c>
      <c r="C62" s="17">
        <v>28</v>
      </c>
      <c r="D62" s="33">
        <v>18732.597155035783</v>
      </c>
      <c r="E62" s="12" t="s">
        <v>27</v>
      </c>
    </row>
    <row r="63" spans="1:5" x14ac:dyDescent="0.25">
      <c r="A63" s="19">
        <v>0.1</v>
      </c>
      <c r="B63" s="21" t="s">
        <v>65</v>
      </c>
      <c r="C63" s="17">
        <v>29</v>
      </c>
      <c r="D63" s="33">
        <v>18732.656422965058</v>
      </c>
      <c r="E63" s="12" t="s">
        <v>27</v>
      </c>
    </row>
    <row r="64" spans="1:5" x14ac:dyDescent="0.25">
      <c r="A64" s="19">
        <v>0.1</v>
      </c>
      <c r="B64" s="21" t="s">
        <v>66</v>
      </c>
      <c r="C64" s="17">
        <v>30</v>
      </c>
      <c r="D64" s="33">
        <v>18732.696725471997</v>
      </c>
      <c r="E64" s="12" t="s">
        <v>27</v>
      </c>
    </row>
    <row r="65" spans="1:5" ht="14.4" x14ac:dyDescent="0.25">
      <c r="A65" s="19">
        <v>0.5</v>
      </c>
      <c r="B65" s="21" t="s">
        <v>21</v>
      </c>
      <c r="C65" s="18" t="s">
        <v>31</v>
      </c>
      <c r="D65" s="29">
        <v>36363.470114151525</v>
      </c>
      <c r="E65" s="12" t="s">
        <v>27</v>
      </c>
    </row>
    <row r="66" spans="1:5" ht="14.4" x14ac:dyDescent="0.25">
      <c r="A66" s="19">
        <v>2.5</v>
      </c>
      <c r="B66" s="21" t="s">
        <v>22</v>
      </c>
      <c r="C66" s="18" t="s">
        <v>32</v>
      </c>
      <c r="D66" s="30">
        <v>6002516.6464521755</v>
      </c>
    </row>
    <row r="67" spans="1:5" x14ac:dyDescent="0.25">
      <c r="A67" s="19">
        <f>SUM(A21:A66)</f>
        <v>20.000000000000007</v>
      </c>
    </row>
  </sheetData>
  <sheetProtection algorithmName="SHA-512" hashValue="qPUYbgVR7HZdRIRSVT9mXz+ebZgYQHI36oT1PyYW+kfHEtyAYoVcJyqI2zLXkZ5Ks8mP1LfQRREi5jYjUGav6w==" saltValue="yHyB3uC2gXuMvxSfWnMu7g==" spinCount="100000" sheet="1" objects="1" scenarios="1"/>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45" r:id="rId3" name="Drop Down 1">
              <controlPr defaultSize="0" autoLine="0" autoPict="0">
                <anchor moveWithCells="1">
                  <from>
                    <xdr:col>2</xdr:col>
                    <xdr:colOff>4175760</xdr:colOff>
                    <xdr:row>19</xdr:row>
                    <xdr:rowOff>175260</xdr:rowOff>
                  </from>
                  <to>
                    <xdr:col>3</xdr:col>
                    <xdr:colOff>1409700</xdr:colOff>
                    <xdr:row>20</xdr:row>
                    <xdr:rowOff>182880</xdr:rowOff>
                  </to>
                </anchor>
              </controlPr>
            </control>
          </mc:Choice>
        </mc:AlternateContent>
        <mc:AlternateContent xmlns:mc="http://schemas.openxmlformats.org/markup-compatibility/2006">
          <mc:Choice Requires="x14">
            <control shapeId="6146" r:id="rId4" name="Drop Down 2">
              <controlPr defaultSize="0" autoLine="0" autoPict="0">
                <anchor moveWithCells="1">
                  <from>
                    <xdr:col>2</xdr:col>
                    <xdr:colOff>4175760</xdr:colOff>
                    <xdr:row>23</xdr:row>
                    <xdr:rowOff>30480</xdr:rowOff>
                  </from>
                  <to>
                    <xdr:col>3</xdr:col>
                    <xdr:colOff>1409700</xdr:colOff>
                    <xdr:row>24</xdr:row>
                    <xdr:rowOff>38100</xdr:rowOff>
                  </to>
                </anchor>
              </controlPr>
            </control>
          </mc:Choice>
        </mc:AlternateContent>
        <mc:AlternateContent xmlns:mc="http://schemas.openxmlformats.org/markup-compatibility/2006">
          <mc:Choice Requires="x14">
            <control shapeId="6147" r:id="rId5" name="Drop Down 3">
              <controlPr defaultSize="0" autoLine="0" autoPict="0">
                <anchor moveWithCells="1">
                  <from>
                    <xdr:col>2</xdr:col>
                    <xdr:colOff>4175760</xdr:colOff>
                    <xdr:row>24</xdr:row>
                    <xdr:rowOff>30480</xdr:rowOff>
                  </from>
                  <to>
                    <xdr:col>3</xdr:col>
                    <xdr:colOff>1409700</xdr:colOff>
                    <xdr:row>25</xdr:row>
                    <xdr:rowOff>38100</xdr:rowOff>
                  </to>
                </anchor>
              </controlPr>
            </control>
          </mc:Choice>
        </mc:AlternateContent>
        <mc:AlternateContent xmlns:mc="http://schemas.openxmlformats.org/markup-compatibility/2006">
          <mc:Choice Requires="x14">
            <control shapeId="6148" r:id="rId6" name="Drop Down 4">
              <controlPr defaultSize="0" autoLine="0" autoPict="0">
                <anchor moveWithCells="1">
                  <from>
                    <xdr:col>2</xdr:col>
                    <xdr:colOff>4175760</xdr:colOff>
                    <xdr:row>21</xdr:row>
                    <xdr:rowOff>0</xdr:rowOff>
                  </from>
                  <to>
                    <xdr:col>3</xdr:col>
                    <xdr:colOff>1409700</xdr:colOff>
                    <xdr:row>22</xdr:row>
                    <xdr:rowOff>7620</xdr:rowOff>
                  </to>
                </anchor>
              </controlPr>
            </control>
          </mc:Choice>
        </mc:AlternateContent>
        <mc:AlternateContent xmlns:mc="http://schemas.openxmlformats.org/markup-compatibility/2006">
          <mc:Choice Requires="x14">
            <control shapeId="6149" r:id="rId7" name="Drop Down 5">
              <controlPr defaultSize="0" autoLine="0" autoPict="0">
                <anchor moveWithCells="1">
                  <from>
                    <xdr:col>2</xdr:col>
                    <xdr:colOff>4175760</xdr:colOff>
                    <xdr:row>22</xdr:row>
                    <xdr:rowOff>15240</xdr:rowOff>
                  </from>
                  <to>
                    <xdr:col>3</xdr:col>
                    <xdr:colOff>1409700</xdr:colOff>
                    <xdr:row>23</xdr:row>
                    <xdr:rowOff>22860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5"/>
  <sheetViews>
    <sheetView topLeftCell="A16" zoomScale="130" zoomScaleNormal="130" workbookViewId="0">
      <selection activeCell="N9" sqref="N9"/>
    </sheetView>
  </sheetViews>
  <sheetFormatPr defaultRowHeight="13.2" x14ac:dyDescent="0.25"/>
  <cols>
    <col min="1" max="1" width="9.44140625" style="8" customWidth="1"/>
    <col min="2" max="2" width="9.44140625" style="8" bestFit="1" customWidth="1"/>
    <col min="3" max="3" width="10" style="8" customWidth="1"/>
    <col min="4" max="4" width="10.33203125" style="8" customWidth="1"/>
    <col min="5" max="5" width="2.5546875" customWidth="1"/>
    <col min="6" max="6" width="12.109375" customWidth="1"/>
    <col min="7" max="7" width="5.6640625" customWidth="1"/>
    <col min="9" max="9" width="21.44140625" bestFit="1" customWidth="1"/>
  </cols>
  <sheetData>
    <row r="1" spans="1:9" x14ac:dyDescent="0.25">
      <c r="A1" s="2" t="s">
        <v>9</v>
      </c>
      <c r="B1" s="2" t="s">
        <v>2</v>
      </c>
      <c r="C1" s="2" t="s">
        <v>1</v>
      </c>
      <c r="D1" s="2" t="s">
        <v>3</v>
      </c>
      <c r="F1" s="2" t="s">
        <v>12</v>
      </c>
      <c r="H1" s="2" t="s">
        <v>4</v>
      </c>
      <c r="I1" s="1" t="s">
        <v>11</v>
      </c>
    </row>
    <row r="2" spans="1:9" x14ac:dyDescent="0.25">
      <c r="A2" s="5">
        <v>5000</v>
      </c>
      <c r="B2" s="6">
        <v>12</v>
      </c>
      <c r="C2" s="7">
        <v>1</v>
      </c>
      <c r="D2" s="5">
        <v>75000</v>
      </c>
      <c r="F2" s="10">
        <f>SUM(D5:D34)*B2</f>
        <v>6002516.6464521755</v>
      </c>
      <c r="I2" s="4" t="s">
        <v>5</v>
      </c>
    </row>
    <row r="3" spans="1:9" x14ac:dyDescent="0.25">
      <c r="I3" s="3" t="s">
        <v>6</v>
      </c>
    </row>
    <row r="4" spans="1:9" x14ac:dyDescent="0.25">
      <c r="A4" s="2" t="s">
        <v>0</v>
      </c>
      <c r="B4" s="2" t="s">
        <v>7</v>
      </c>
      <c r="C4" s="2" t="s">
        <v>10</v>
      </c>
      <c r="D4" s="2" t="s">
        <v>8</v>
      </c>
    </row>
    <row r="5" spans="1:9" x14ac:dyDescent="0.25">
      <c r="A5" s="8">
        <v>1</v>
      </c>
      <c r="B5" s="9">
        <f>A2</f>
        <v>5000</v>
      </c>
      <c r="C5" s="9">
        <f>B5+$C$2*B5*($D$2-B5)/$D$2</f>
        <v>9666.6666666666679</v>
      </c>
      <c r="D5" s="31">
        <v>0</v>
      </c>
    </row>
    <row r="6" spans="1:9" x14ac:dyDescent="0.25">
      <c r="A6" s="8">
        <v>2</v>
      </c>
      <c r="B6" s="9">
        <f>C5-D5</f>
        <v>9666.6666666666679</v>
      </c>
      <c r="C6" s="9">
        <f t="shared" ref="C6:C34" si="0">B6+$C$2*B6*($D$2-B6)/$D$2</f>
        <v>18087.407407407409</v>
      </c>
      <c r="D6" s="31">
        <v>0</v>
      </c>
    </row>
    <row r="7" spans="1:9" x14ac:dyDescent="0.25">
      <c r="A7" s="8">
        <v>3</v>
      </c>
      <c r="B7" s="9">
        <f t="shared" ref="B7:B35" si="1">C6-D6</f>
        <v>18087.407407407409</v>
      </c>
      <c r="C7" s="9">
        <f t="shared" si="0"/>
        <v>31812.757391861</v>
      </c>
      <c r="D7" s="31">
        <v>0</v>
      </c>
    </row>
    <row r="8" spans="1:9" x14ac:dyDescent="0.25">
      <c r="A8" s="8">
        <v>4</v>
      </c>
      <c r="B8" s="9">
        <f t="shared" si="1"/>
        <v>31812.757391861</v>
      </c>
      <c r="C8" s="9">
        <f t="shared" si="0"/>
        <v>50131.494345409912</v>
      </c>
      <c r="D8" s="31">
        <f>0.34*C8</f>
        <v>17044.708077439373</v>
      </c>
    </row>
    <row r="9" spans="1:9" x14ac:dyDescent="0.25">
      <c r="A9" s="8">
        <v>5</v>
      </c>
      <c r="B9" s="9">
        <f t="shared" si="1"/>
        <v>33086.786267970543</v>
      </c>
      <c r="C9" s="9">
        <f t="shared" si="0"/>
        <v>51577.100195376232</v>
      </c>
      <c r="D9" s="31">
        <f t="shared" ref="D9:D34" si="2">0.34*C9</f>
        <v>17536.214066427921</v>
      </c>
    </row>
    <row r="10" spans="1:9" x14ac:dyDescent="0.25">
      <c r="A10" s="8">
        <v>6</v>
      </c>
      <c r="B10" s="9">
        <f t="shared" si="1"/>
        <v>34040.88612894831</v>
      </c>
      <c r="C10" s="9">
        <f t="shared" si="0"/>
        <v>52631.346545309614</v>
      </c>
      <c r="D10" s="31">
        <f t="shared" si="2"/>
        <v>17894.657825405269</v>
      </c>
    </row>
    <row r="11" spans="1:9" x14ac:dyDescent="0.25">
      <c r="A11" s="8">
        <v>7</v>
      </c>
      <c r="B11" s="9">
        <f t="shared" si="1"/>
        <v>34736.688719904341</v>
      </c>
      <c r="C11" s="9">
        <f t="shared" si="0"/>
        <v>53384.876863494952</v>
      </c>
      <c r="D11" s="31">
        <f t="shared" si="2"/>
        <v>18150.858133588285</v>
      </c>
    </row>
    <row r="12" spans="1:9" x14ac:dyDescent="0.25">
      <c r="A12" s="8">
        <v>8</v>
      </c>
      <c r="B12" s="9">
        <f t="shared" si="1"/>
        <v>35234.018729906667</v>
      </c>
      <c r="C12" s="9">
        <f t="shared" si="0"/>
        <v>53915.556448354488</v>
      </c>
      <c r="D12" s="31">
        <f t="shared" si="2"/>
        <v>18331.289192440527</v>
      </c>
    </row>
    <row r="13" spans="1:9" x14ac:dyDescent="0.25">
      <c r="A13" s="8">
        <v>9</v>
      </c>
      <c r="B13" s="9">
        <f t="shared" si="1"/>
        <v>35584.267255913961</v>
      </c>
      <c r="C13" s="9">
        <f t="shared" si="0"/>
        <v>54285.333496623782</v>
      </c>
      <c r="D13" s="31">
        <f t="shared" si="2"/>
        <v>18457.013388852087</v>
      </c>
    </row>
    <row r="14" spans="1:9" x14ac:dyDescent="0.25">
      <c r="A14" s="8">
        <v>10</v>
      </c>
      <c r="B14" s="9">
        <f t="shared" si="1"/>
        <v>35828.320107771695</v>
      </c>
      <c r="C14" s="9">
        <f t="shared" si="0"/>
        <v>54541.059925610622</v>
      </c>
      <c r="D14" s="31">
        <f t="shared" si="2"/>
        <v>18543.960374707614</v>
      </c>
    </row>
    <row r="15" spans="1:9" x14ac:dyDescent="0.25">
      <c r="A15" s="8">
        <v>11</v>
      </c>
      <c r="B15" s="9">
        <f t="shared" si="1"/>
        <v>35997.099550903004</v>
      </c>
      <c r="C15" s="9">
        <f t="shared" si="0"/>
        <v>54716.983420771052</v>
      </c>
      <c r="D15" s="31">
        <f t="shared" si="2"/>
        <v>18603.774363062159</v>
      </c>
    </row>
    <row r="16" spans="1:9" x14ac:dyDescent="0.25">
      <c r="A16" s="8">
        <v>12</v>
      </c>
      <c r="B16" s="9">
        <f t="shared" si="1"/>
        <v>36113.209057708897</v>
      </c>
      <c r="C16" s="9">
        <f t="shared" si="0"/>
        <v>54837.566536140621</v>
      </c>
      <c r="D16" s="31">
        <f t="shared" si="2"/>
        <v>18644.772622287812</v>
      </c>
    </row>
    <row r="17" spans="1:4" x14ac:dyDescent="0.25">
      <c r="A17" s="8">
        <v>13</v>
      </c>
      <c r="B17" s="9">
        <f t="shared" si="1"/>
        <v>36192.793913852809</v>
      </c>
      <c r="C17" s="9">
        <f t="shared" si="0"/>
        <v>54920.010077163999</v>
      </c>
      <c r="D17" s="31">
        <f t="shared" si="2"/>
        <v>18672.803426235761</v>
      </c>
    </row>
    <row r="18" spans="1:4" x14ac:dyDescent="0.25">
      <c r="A18" s="8">
        <v>14</v>
      </c>
      <c r="B18" s="9">
        <f t="shared" si="1"/>
        <v>36247.206650928238</v>
      </c>
      <c r="C18" s="9">
        <f t="shared" si="0"/>
        <v>54976.28010192186</v>
      </c>
      <c r="D18" s="31">
        <f t="shared" si="2"/>
        <v>18691.935234653432</v>
      </c>
    </row>
    <row r="19" spans="1:4" x14ac:dyDescent="0.25">
      <c r="A19" s="8">
        <v>15</v>
      </c>
      <c r="B19" s="9">
        <f t="shared" si="1"/>
        <v>36284.344867268432</v>
      </c>
      <c r="C19" s="9">
        <f t="shared" si="0"/>
        <v>55014.640635245276</v>
      </c>
      <c r="D19" s="31">
        <f t="shared" si="2"/>
        <v>18704.977815983395</v>
      </c>
    </row>
    <row r="20" spans="1:4" x14ac:dyDescent="0.25">
      <c r="A20" s="8">
        <v>16</v>
      </c>
      <c r="B20" s="9">
        <f t="shared" si="1"/>
        <v>36309.662819261881</v>
      </c>
      <c r="C20" s="9">
        <f t="shared" si="0"/>
        <v>55040.770784543914</v>
      </c>
      <c r="D20" s="31">
        <f t="shared" si="2"/>
        <v>18713.862066744932</v>
      </c>
    </row>
    <row r="21" spans="1:4" x14ac:dyDescent="0.25">
      <c r="A21" s="8">
        <v>17</v>
      </c>
      <c r="B21" s="9">
        <f t="shared" si="1"/>
        <v>36326.908717798986</v>
      </c>
      <c r="C21" s="9">
        <f t="shared" si="0"/>
        <v>55058.560142380637</v>
      </c>
      <c r="D21" s="31">
        <f t="shared" si="2"/>
        <v>18719.910448409417</v>
      </c>
    </row>
    <row r="22" spans="1:4" x14ac:dyDescent="0.25">
      <c r="A22" s="8">
        <v>18</v>
      </c>
      <c r="B22" s="9">
        <f t="shared" si="1"/>
        <v>36338.649693971223</v>
      </c>
      <c r="C22" s="9">
        <f t="shared" si="0"/>
        <v>55070.666566860382</v>
      </c>
      <c r="D22" s="31">
        <f t="shared" si="2"/>
        <v>18724.02663273253</v>
      </c>
    </row>
    <row r="23" spans="1:4" x14ac:dyDescent="0.25">
      <c r="A23" s="8">
        <v>19</v>
      </c>
      <c r="B23" s="9">
        <f t="shared" si="1"/>
        <v>36346.639934127852</v>
      </c>
      <c r="C23" s="9">
        <f t="shared" si="0"/>
        <v>55078.903408240541</v>
      </c>
      <c r="D23" s="31">
        <f t="shared" si="2"/>
        <v>18726.827158801785</v>
      </c>
    </row>
    <row r="24" spans="1:4" x14ac:dyDescent="0.25">
      <c r="A24" s="8">
        <v>20</v>
      </c>
      <c r="B24" s="9">
        <f t="shared" si="1"/>
        <v>36352.07624943876</v>
      </c>
      <c r="C24" s="9">
        <f t="shared" si="0"/>
        <v>55084.506530277387</v>
      </c>
      <c r="D24" s="31">
        <f t="shared" si="2"/>
        <v>18728.732220294314</v>
      </c>
    </row>
    <row r="25" spans="1:4" x14ac:dyDescent="0.25">
      <c r="A25" s="8">
        <v>21</v>
      </c>
      <c r="B25" s="9">
        <f t="shared" si="1"/>
        <v>36355.77430998307</v>
      </c>
      <c r="C25" s="9">
        <f t="shared" si="0"/>
        <v>55088.317610920472</v>
      </c>
      <c r="D25" s="31">
        <f t="shared" si="2"/>
        <v>18730.027987712961</v>
      </c>
    </row>
    <row r="26" spans="1:4" x14ac:dyDescent="0.25">
      <c r="A26" s="8">
        <v>22</v>
      </c>
      <c r="B26" s="9">
        <f t="shared" si="1"/>
        <v>36358.289623207515</v>
      </c>
      <c r="C26" s="9">
        <f t="shared" si="0"/>
        <v>55090.909588747832</v>
      </c>
      <c r="D26" s="31">
        <f t="shared" si="2"/>
        <v>18730.909260174263</v>
      </c>
    </row>
    <row r="27" spans="1:4" x14ac:dyDescent="0.25">
      <c r="A27" s="8">
        <v>23</v>
      </c>
      <c r="B27" s="9">
        <f t="shared" si="1"/>
        <v>36360.000328573573</v>
      </c>
      <c r="C27" s="9">
        <f t="shared" si="0"/>
        <v>55092.67233856221</v>
      </c>
      <c r="D27" s="31">
        <f t="shared" si="2"/>
        <v>18731.508595111154</v>
      </c>
    </row>
    <row r="28" spans="1:4" x14ac:dyDescent="0.25">
      <c r="A28" s="8">
        <v>24</v>
      </c>
      <c r="B28" s="9">
        <f t="shared" si="1"/>
        <v>36361.163743451056</v>
      </c>
      <c r="C28" s="9">
        <f t="shared" si="0"/>
        <v>55093.871103194651</v>
      </c>
      <c r="D28" s="31">
        <f t="shared" si="2"/>
        <v>18731.916175086182</v>
      </c>
    </row>
    <row r="29" spans="1:4" x14ac:dyDescent="0.25">
      <c r="A29" s="8">
        <v>25</v>
      </c>
      <c r="B29" s="9">
        <f t="shared" si="1"/>
        <v>36361.954928108469</v>
      </c>
      <c r="C29" s="9">
        <f t="shared" si="0"/>
        <v>55094.686306966381</v>
      </c>
      <c r="D29" s="31">
        <f t="shared" si="2"/>
        <v>18732.19334436857</v>
      </c>
    </row>
    <row r="30" spans="1:4" x14ac:dyDescent="0.25">
      <c r="A30" s="8">
        <v>26</v>
      </c>
      <c r="B30" s="9">
        <f t="shared" si="1"/>
        <v>36362.492962597811</v>
      </c>
      <c r="C30" s="9">
        <f t="shared" si="0"/>
        <v>55095.240665795951</v>
      </c>
      <c r="D30" s="31">
        <f t="shared" si="2"/>
        <v>18732.381826370623</v>
      </c>
    </row>
    <row r="31" spans="1:4" x14ac:dyDescent="0.25">
      <c r="A31" s="8">
        <v>27</v>
      </c>
      <c r="B31" s="9">
        <f t="shared" si="1"/>
        <v>36362.858839425331</v>
      </c>
      <c r="C31" s="9">
        <f t="shared" si="0"/>
        <v>55095.617639171025</v>
      </c>
      <c r="D31" s="31">
        <f t="shared" si="2"/>
        <v>18732.50999731815</v>
      </c>
    </row>
    <row r="32" spans="1:4" x14ac:dyDescent="0.25">
      <c r="A32" s="8">
        <v>28</v>
      </c>
      <c r="B32" s="9">
        <f t="shared" si="1"/>
        <v>36363.107641852876</v>
      </c>
      <c r="C32" s="9">
        <f t="shared" si="0"/>
        <v>55095.873985399361</v>
      </c>
      <c r="D32" s="31">
        <f t="shared" si="2"/>
        <v>18732.597155035783</v>
      </c>
    </row>
    <row r="33" spans="1:4" x14ac:dyDescent="0.25">
      <c r="A33" s="8">
        <v>29</v>
      </c>
      <c r="B33" s="9">
        <f t="shared" si="1"/>
        <v>36363.276830363582</v>
      </c>
      <c r="C33" s="9">
        <f t="shared" si="0"/>
        <v>55096.048302838404</v>
      </c>
      <c r="D33" s="31">
        <f t="shared" si="2"/>
        <v>18732.656422965058</v>
      </c>
    </row>
    <row r="34" spans="1:4" x14ac:dyDescent="0.25">
      <c r="A34" s="8">
        <v>30</v>
      </c>
      <c r="B34" s="9">
        <f t="shared" si="1"/>
        <v>36363.39187987335</v>
      </c>
      <c r="C34" s="9">
        <f t="shared" si="0"/>
        <v>55096.166839623518</v>
      </c>
      <c r="D34" s="31">
        <f t="shared" si="2"/>
        <v>18732.696725471997</v>
      </c>
    </row>
    <row r="35" spans="1:4" x14ac:dyDescent="0.25">
      <c r="A35" s="8" t="s">
        <v>207</v>
      </c>
      <c r="B35" s="9">
        <f t="shared" si="1"/>
        <v>36363.470114151525</v>
      </c>
    </row>
  </sheetData>
  <pageMargins left="0.75" right="0.75" top="1" bottom="1" header="0.5" footer="0.5"/>
  <pageSetup orientation="portrait" horizontalDpi="4294967293" verticalDpi="4294967293"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3.2"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HW1</vt:lpstr>
      <vt:lpstr>Questions</vt:lpstr>
      <vt:lpstr>template</vt:lpstr>
      <vt:lpstr>Sheet2</vt:lpstr>
    </vt:vector>
  </TitlesOfParts>
  <Company>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teacher</dc:creator>
  <cp:lastModifiedBy>Jimmy Neil</cp:lastModifiedBy>
  <cp:lastPrinted>2005-09-08T00:18:53Z</cp:lastPrinted>
  <dcterms:created xsi:type="dcterms:W3CDTF">2004-09-07T22:36:25Z</dcterms:created>
  <dcterms:modified xsi:type="dcterms:W3CDTF">2020-09-08T18:48:47Z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3400072</vt:i4>
  </property>
  <property fmtid="{D5CDD505-2E9C-101B-9397-08002B2CF9AE}" pid="3" name="_EmailSubject">
    <vt:lpwstr>assignment fun</vt:lpwstr>
  </property>
  <property fmtid="{D5CDD505-2E9C-101B-9397-08002B2CF9AE}" pid="4" name="_AuthorEmail">
    <vt:lpwstr>erhan.erkut@ualberta.ca</vt:lpwstr>
  </property>
  <property fmtid="{D5CDD505-2E9C-101B-9397-08002B2CF9AE}" pid="5" name="_AuthorEmailDisplayName">
    <vt:lpwstr>Erkut, Erhan</vt:lpwstr>
  </property>
  <property fmtid="{D5CDD505-2E9C-101B-9397-08002B2CF9AE}" pid="6" name="_ReviewingToolsShownOnce">
    <vt:lpwstr/>
  </property>
</Properties>
</file>